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"/>
    </mc:Choice>
  </mc:AlternateContent>
  <bookViews>
    <workbookView xWindow="0" yWindow="0" windowWidth="28800" windowHeight="11628" tabRatio="866" firstSheet="1" activeTab="6"/>
  </bookViews>
  <sheets>
    <sheet name="Содержание" sheetId="10" r:id="rId1"/>
    <sheet name="01A.RAC SPLIT (ON-OFF)" sheetId="1" r:id="rId2"/>
    <sheet name="01B. RAC SPLIT (INVERTER)" sheetId="13" r:id="rId3"/>
    <sheet name="02. MULTI (INVERTER)" sheetId="14" r:id="rId4"/>
    <sheet name="03. PAC (полупром.)" sheetId="2" r:id="rId5"/>
    <sheet name="04. TMV VRF (мультизональные)" sheetId="3" r:id="rId6"/>
    <sheet name="05.CAC.HP (чиллеры+тепл.насосы)" sheetId="7" r:id="rId7"/>
  </sheets>
  <definedNames>
    <definedName name="_xlnm._FilterDatabase" localSheetId="4" hidden="1">'03. PAC (полупром.)'!$A$14:$BN$44</definedName>
    <definedName name="_xlnm.Print_Area" localSheetId="1">'01A.RAC SPLIT (ON-OFF)'!$A$6:$I$87</definedName>
    <definedName name="_xlnm.Print_Area" localSheetId="4">'03. PAC (полупром.)'!$A$1:$J$174</definedName>
    <definedName name="_xlnm.Print_Area" localSheetId="5">'04. TMV VRF (мультизональные)'!$A$6:$H$240</definedName>
    <definedName name="_xlnm.Print_Area" localSheetId="6">'05.CAC.HP (чиллеры+тепл.насосы)'!$A$6:$I$116</definedName>
    <definedName name="_xlnm.Print_Area" localSheetId="0">Содержание!$A$8:$L$67</definedName>
  </definedNames>
  <calcPr calcId="162913"/>
  <extLst>
    <ext xmlns:x14="http://schemas.microsoft.com/office/spreadsheetml/2009/9/main" uri="{79F54976-1DA5-4618-B147-4CDE4B953A38}">
      <x14:workbookPr defaultImageDpi="150"/>
    </ext>
  </extLst>
</workbook>
</file>

<file path=xl/calcChain.xml><?xml version="1.0" encoding="utf-8"?>
<calcChain xmlns="http://schemas.openxmlformats.org/spreadsheetml/2006/main">
  <c r="J86" i="14" l="1"/>
  <c r="J88" i="14" l="1"/>
  <c r="J81" i="14"/>
  <c r="J80" i="14"/>
  <c r="J77" i="14"/>
  <c r="J75" i="14"/>
  <c r="J73" i="14"/>
  <c r="J69" i="14"/>
  <c r="J68" i="14"/>
  <c r="J65" i="14"/>
  <c r="J63" i="14"/>
  <c r="J61" i="14"/>
  <c r="J55" i="14"/>
  <c r="J53" i="14"/>
  <c r="J47" i="14"/>
  <c r="J46" i="14"/>
  <c r="J45" i="14"/>
  <c r="J42" i="14"/>
  <c r="J40" i="14"/>
  <c r="J38" i="14"/>
  <c r="J30" i="14"/>
  <c r="J28" i="14"/>
  <c r="J26" i="14"/>
  <c r="J24" i="14"/>
  <c r="J22" i="14"/>
  <c r="X61" i="13" l="1"/>
  <c r="X59" i="13"/>
  <c r="X57" i="13"/>
  <c r="T61" i="13"/>
  <c r="T59" i="13"/>
  <c r="T57" i="13"/>
  <c r="U61" i="13" l="1"/>
  <c r="V61" i="13" s="1"/>
  <c r="U57" i="13"/>
  <c r="V57" i="13" s="1"/>
  <c r="U59" i="13"/>
  <c r="V59" i="13" s="1"/>
  <c r="W57" i="13" l="1"/>
  <c r="W59" i="13"/>
  <c r="W61" i="13"/>
  <c r="J110" i="2" l="1"/>
  <c r="J112" i="2"/>
  <c r="J69" i="2" l="1"/>
  <c r="J72" i="2"/>
  <c r="J117" i="2"/>
  <c r="J116" i="2"/>
  <c r="J92" i="2" l="1"/>
  <c r="J50" i="2"/>
  <c r="J47" i="2"/>
  <c r="J53" i="2" l="1"/>
  <c r="J153" i="2" l="1"/>
  <c r="J137" i="2"/>
  <c r="J106" i="2"/>
  <c r="J89" i="2"/>
  <c r="J44" i="2" l="1"/>
  <c r="J43" i="2"/>
  <c r="J71" i="2"/>
  <c r="J88" i="2"/>
  <c r="J105" i="2"/>
  <c r="J136" i="2"/>
  <c r="J152" i="2"/>
  <c r="J159" i="2" l="1"/>
  <c r="J157" i="2"/>
  <c r="J42" i="2" l="1"/>
  <c r="J151" i="2" l="1"/>
  <c r="J70" i="2"/>
  <c r="J135" i="2" l="1"/>
  <c r="J163" i="2" l="1"/>
  <c r="J161" i="2"/>
  <c r="J148" i="2"/>
  <c r="J146" i="2"/>
  <c r="J144" i="2"/>
  <c r="J142" i="2"/>
  <c r="J140" i="2"/>
  <c r="J132" i="2"/>
  <c r="J130" i="2"/>
  <c r="J128" i="2"/>
  <c r="J126" i="2"/>
  <c r="J124" i="2"/>
  <c r="J102" i="2"/>
  <c r="J100" i="2"/>
  <c r="J98" i="2"/>
  <c r="J96" i="2"/>
  <c r="J94" i="2"/>
  <c r="J85" i="2"/>
  <c r="J83" i="2"/>
  <c r="J81" i="2"/>
  <c r="J79" i="2"/>
  <c r="J77" i="2"/>
  <c r="J65" i="2"/>
  <c r="J62" i="2"/>
  <c r="J59" i="2"/>
  <c r="J56" i="2"/>
  <c r="J38" i="2"/>
  <c r="J35" i="2"/>
  <c r="J32" i="2"/>
  <c r="J29" i="2"/>
  <c r="J26" i="2"/>
  <c r="J23" i="2"/>
  <c r="J20" i="2"/>
</calcChain>
</file>

<file path=xl/sharedStrings.xml><?xml version="1.0" encoding="utf-8"?>
<sst xmlns="http://schemas.openxmlformats.org/spreadsheetml/2006/main" count="1707" uniqueCount="1112">
  <si>
    <t>TAC-07HRA/E1</t>
  </si>
  <si>
    <t>TAC-09HRA/E1</t>
  </si>
  <si>
    <t>TAC-12HRA/E1</t>
  </si>
  <si>
    <t>TAC-18HRA/E1</t>
  </si>
  <si>
    <t>TAC-24HRA/E1</t>
  </si>
  <si>
    <t>TAC-28HRA/E1</t>
  </si>
  <si>
    <t>TACO-07HA/E1</t>
  </si>
  <si>
    <t>TACO-09HA/E1</t>
  </si>
  <si>
    <t>TACO-12HA/E1</t>
  </si>
  <si>
    <t>TACO-18HA/E1</t>
  </si>
  <si>
    <t>TACO-24HA/E1</t>
  </si>
  <si>
    <t>TACO-28HA/E1</t>
  </si>
  <si>
    <t>26 - 34</t>
  </si>
  <si>
    <t>31 - 40</t>
  </si>
  <si>
    <t>TACO-09HA/E2</t>
  </si>
  <si>
    <t>TACO-12HA/E2</t>
  </si>
  <si>
    <t>МОДЕЛЬ</t>
  </si>
  <si>
    <t>ВНУТРЕННИЙ</t>
  </si>
  <si>
    <t xml:space="preserve">НАРУЖНЫЙ  </t>
  </si>
  <si>
    <t>EER</t>
  </si>
  <si>
    <t>Уровень шума, дБ(А)</t>
  </si>
  <si>
    <t>Q, кВт</t>
  </si>
  <si>
    <t>Холод</t>
  </si>
  <si>
    <t>Тепло</t>
  </si>
  <si>
    <t>Розничная цена, USD</t>
  </si>
  <si>
    <t>COP</t>
  </si>
  <si>
    <t xml:space="preserve">3,21 (A) </t>
  </si>
  <si>
    <t>3,61 (A)</t>
  </si>
  <si>
    <t xml:space="preserve">3,22 (A) </t>
  </si>
  <si>
    <t>3,62 (A)</t>
  </si>
  <si>
    <t>3,63 (A)</t>
  </si>
  <si>
    <t xml:space="preserve">3,23 (A) </t>
  </si>
  <si>
    <t>Габариты блоков
(ШхВхГ), мм</t>
  </si>
  <si>
    <t>28 - 36</t>
  </si>
  <si>
    <t>26 - 35</t>
  </si>
  <si>
    <t>27 - 36</t>
  </si>
  <si>
    <t>29 - 38</t>
  </si>
  <si>
    <t>TAC-09HRA/ES</t>
  </si>
  <si>
    <t>TAC-12HRA/ES</t>
  </si>
  <si>
    <t xml:space="preserve">3,25 (A) </t>
  </si>
  <si>
    <t>24 - 36</t>
  </si>
  <si>
    <t>6,80 (А++)</t>
  </si>
  <si>
    <t>ОПИСАНИЕ / ОТЛИЧИТЕЛЬНЫЕ ОСОБЕННОСТИ</t>
  </si>
  <si>
    <t>Настенный тип</t>
  </si>
  <si>
    <t>Внутренние блоки настенного типа</t>
  </si>
  <si>
    <t>2,71 (D)</t>
  </si>
  <si>
    <t>27 - 42</t>
  </si>
  <si>
    <t>Наружные блоки</t>
  </si>
  <si>
    <t xml:space="preserve"> - </t>
  </si>
  <si>
    <t>6,1 (А++)</t>
  </si>
  <si>
    <t>4,0 (А+)</t>
  </si>
  <si>
    <t>(1,20~4,85)</t>
  </si>
  <si>
    <t>(1,25~5,20)</t>
  </si>
  <si>
    <t>940×910×340</t>
  </si>
  <si>
    <t xml:space="preserve"> -</t>
  </si>
  <si>
    <t>24 - 37</t>
  </si>
  <si>
    <t>Внутренние блоки канального типа</t>
  </si>
  <si>
    <t>31 - 45</t>
  </si>
  <si>
    <t>33 - 45</t>
  </si>
  <si>
    <t>36 - 46</t>
  </si>
  <si>
    <t>Внутренние блоки кассетного типа</t>
  </si>
  <si>
    <t>36 - 42</t>
  </si>
  <si>
    <t>36 - 43</t>
  </si>
  <si>
    <t>39 - 46</t>
  </si>
  <si>
    <t xml:space="preserve">  ● Универасальный воздухозабор (снизу или с торца) </t>
  </si>
  <si>
    <t>TQC-12HRA</t>
  </si>
  <si>
    <t>TQC-18HRA</t>
  </si>
  <si>
    <t>TUB-60HRA</t>
  </si>
  <si>
    <t>MBQ4-B</t>
  </si>
  <si>
    <t>MBQ8-B</t>
  </si>
  <si>
    <t>TOU-12HNA</t>
  </si>
  <si>
    <t>TOU-18HNA</t>
  </si>
  <si>
    <t>TOU-24HNA</t>
  </si>
  <si>
    <t>TOU-36HSA</t>
  </si>
  <si>
    <t>TOU-48HSA</t>
  </si>
  <si>
    <t>TOU-60HSA</t>
  </si>
  <si>
    <t>3,06 (B)</t>
  </si>
  <si>
    <t>3,07 (B)</t>
  </si>
  <si>
    <t>2,96 (С)</t>
  </si>
  <si>
    <t>2,82 (С)</t>
  </si>
  <si>
    <t>3,02 (B)</t>
  </si>
  <si>
    <t>2,93 (С)</t>
  </si>
  <si>
    <t>3,31 (С)</t>
  </si>
  <si>
    <t>3,53 (B)</t>
  </si>
  <si>
    <t>3,60 (A)</t>
  </si>
  <si>
    <t>3,52 (B)</t>
  </si>
  <si>
    <t>2,88 (D)</t>
  </si>
  <si>
    <t>3,12 (D)</t>
  </si>
  <si>
    <t>Кассетный, четырехпоточный тип</t>
  </si>
  <si>
    <t>37 - 43</t>
  </si>
  <si>
    <t>34 - 41</t>
  </si>
  <si>
    <t>35 - 42</t>
  </si>
  <si>
    <t>41 - 45</t>
  </si>
  <si>
    <t>43 - 47</t>
  </si>
  <si>
    <t>TCC-24HRIA</t>
  </si>
  <si>
    <t>TCC-36HRIA</t>
  </si>
  <si>
    <t>TCC-48HRIA</t>
  </si>
  <si>
    <t>TUB-60HRIA</t>
  </si>
  <si>
    <t>TOU-18HINA</t>
  </si>
  <si>
    <t>TOU-24HINA</t>
  </si>
  <si>
    <t>TOU-48HISA</t>
  </si>
  <si>
    <t>TOU-60HISA</t>
  </si>
  <si>
    <t>3,23 (A)</t>
  </si>
  <si>
    <t>3,21 (A)</t>
  </si>
  <si>
    <t>3,50 (B)</t>
  </si>
  <si>
    <t>40 - 45</t>
  </si>
  <si>
    <t>42 - 47</t>
  </si>
  <si>
    <t xml:space="preserve">  ● Встроенная дренажная помпа с высотой подъема до 750 мм</t>
  </si>
  <si>
    <t xml:space="preserve">  ОСОБЕННОСТИ: </t>
  </si>
  <si>
    <t>3,01 (B)</t>
  </si>
  <si>
    <t>2,94 (С)</t>
  </si>
  <si>
    <t>3,90 (A)</t>
  </si>
  <si>
    <t>3,46 (B)</t>
  </si>
  <si>
    <t>3,30 (C)</t>
  </si>
  <si>
    <t>2,85 (D)</t>
  </si>
  <si>
    <t>920×210×570</t>
  </si>
  <si>
    <t>1140×270×710</t>
  </si>
  <si>
    <t>1200×300×800</t>
  </si>
  <si>
    <t>41 - 46</t>
  </si>
  <si>
    <t>32 - 43</t>
  </si>
  <si>
    <t>42 - 46</t>
  </si>
  <si>
    <t>43 - 55</t>
  </si>
  <si>
    <t>37 - 46</t>
  </si>
  <si>
    <t>Канальный, средненапорный тип</t>
  </si>
  <si>
    <t>TUB-18HRA</t>
  </si>
  <si>
    <t>TUB-24HRA</t>
  </si>
  <si>
    <t>TUB-36HRA</t>
  </si>
  <si>
    <t>TUB-48HRA</t>
  </si>
  <si>
    <t>3,10 (B)</t>
  </si>
  <si>
    <t>2,95 (С)</t>
  </si>
  <si>
    <t>3,08 (B)</t>
  </si>
  <si>
    <t>2,89 (С)</t>
  </si>
  <si>
    <t>3,57 (B)</t>
  </si>
  <si>
    <t>Напольно-потолочный (универсальный) тип</t>
  </si>
  <si>
    <t>TUB-18HRIA</t>
  </si>
  <si>
    <t>TUB-24HRIA</t>
  </si>
  <si>
    <t>TUB-36HRIA</t>
  </si>
  <si>
    <t>TUB-48HRIA</t>
  </si>
  <si>
    <t>38 - 43</t>
  </si>
  <si>
    <t>46 - 52</t>
  </si>
  <si>
    <t>46 - 55</t>
  </si>
  <si>
    <t>Колонный тип</t>
  </si>
  <si>
    <t>TOU-90HSA</t>
  </si>
  <si>
    <t>2,61 (D)</t>
  </si>
  <si>
    <t>3,15 (D)</t>
  </si>
  <si>
    <t>Дополнительные опции:</t>
  </si>
  <si>
    <t>TTB-18HWA</t>
  </si>
  <si>
    <t>TTB-24HWA</t>
  </si>
  <si>
    <t>TTB-36HWA</t>
  </si>
  <si>
    <t>TTB-48HWA</t>
  </si>
  <si>
    <t>TTB-60HWA</t>
  </si>
  <si>
    <r>
      <t xml:space="preserve">TCB-60D1HRA/DV + GYKQ-52E </t>
    </r>
    <r>
      <rPr>
        <sz val="7"/>
        <color theme="1"/>
        <rFont val="Arial"/>
        <family val="2"/>
        <charset val="204"/>
      </rPr>
      <t>(комплект для беспроводного управления, ИК-ресивер + пульт ДУ)</t>
    </r>
  </si>
  <si>
    <t xml:space="preserve">  ● Единая ширина / высота для всех моделей (235 мм)</t>
  </si>
  <si>
    <t xml:space="preserve">  ● Отвод дренажного патрубка возможен с 2-х сторон</t>
  </si>
  <si>
    <t>FM-Q4 (панель)</t>
  </si>
  <si>
    <t>EER / SEER</t>
  </si>
  <si>
    <t>COP / SCOP</t>
  </si>
  <si>
    <t xml:space="preserve">  ● Энергосбережение класс "А" в режиме охлаждения для всех</t>
  </si>
  <si>
    <t xml:space="preserve">     инверторных кондиционеров</t>
  </si>
  <si>
    <t xml:space="preserve">  ● Уровень шума снижен на 25% для всех полноразмер. блоков</t>
  </si>
  <si>
    <t xml:space="preserve">     на корпусе внутреннего блока</t>
  </si>
  <si>
    <t xml:space="preserve">  ● Дисплей температуры, кодов ошибок и кнопка вкл./выкл </t>
  </si>
  <si>
    <t xml:space="preserve">ОСОБЕННОСТИ: </t>
  </si>
  <si>
    <t>940×1250×340</t>
  </si>
  <si>
    <t>Внутренние блоки</t>
  </si>
  <si>
    <t>1055×675×235</t>
  </si>
  <si>
    <t>1275×675×235</t>
  </si>
  <si>
    <t>1635×675×235</t>
  </si>
  <si>
    <t>945×245×945</t>
  </si>
  <si>
    <t>945×325×945</t>
  </si>
  <si>
    <t>770×250×180</t>
  </si>
  <si>
    <t>806×292×182</t>
  </si>
  <si>
    <t>903×292×182</t>
  </si>
  <si>
    <t>700×200×450</t>
  </si>
  <si>
    <t>920×200×450</t>
  </si>
  <si>
    <t>1300×200×450</t>
  </si>
  <si>
    <t>850×380×590</t>
  </si>
  <si>
    <t>1200×380×590</t>
  </si>
  <si>
    <t>Электропитание 220-240В/1ф</t>
  </si>
  <si>
    <t>Электропитание 380-400В/3ф</t>
  </si>
  <si>
    <t xml:space="preserve">Внутренние блоки канального типа, ультратонкие </t>
  </si>
  <si>
    <t>Внутренние блоки канального типа, средненапорные</t>
  </si>
  <si>
    <t>Внутренние блоки канального типа, высоконапорные</t>
  </si>
  <si>
    <t>Внутренние блоки напольно-потолочного (универсального) типа</t>
  </si>
  <si>
    <t>Аксессуары</t>
  </si>
  <si>
    <t>Уровень шума дБ(А)</t>
  </si>
  <si>
    <t>35 ~ 40</t>
  </si>
  <si>
    <t>39 ~ 44</t>
  </si>
  <si>
    <t>32 ~ 36</t>
  </si>
  <si>
    <t>33 ~ 37</t>
  </si>
  <si>
    <t>34 ~ 39</t>
  </si>
  <si>
    <t>35 ~ 41</t>
  </si>
  <si>
    <t>24 ~ 32</t>
  </si>
  <si>
    <t>26 ~ 35</t>
  </si>
  <si>
    <t>29 ~ 39</t>
  </si>
  <si>
    <t>30 ~ 40</t>
  </si>
  <si>
    <t>32 ~ 41</t>
  </si>
  <si>
    <t>33 ~ 41</t>
  </si>
  <si>
    <t>30 ~ 43</t>
  </si>
  <si>
    <t>35 ~ 46</t>
  </si>
  <si>
    <t>41 ~ 50</t>
  </si>
  <si>
    <t>43 ~ 54</t>
  </si>
  <si>
    <t>46 ~ 50</t>
  </si>
  <si>
    <t>49 ~ 53</t>
  </si>
  <si>
    <t>49 ~ 54</t>
  </si>
  <si>
    <t>41 ~ 46</t>
  </si>
  <si>
    <t>44 ~ 50</t>
  </si>
  <si>
    <t>46 ~ 52</t>
  </si>
  <si>
    <t xml:space="preserve">Средства управления </t>
  </si>
  <si>
    <t xml:space="preserve">Разветвители фреоновой магистрали </t>
  </si>
  <si>
    <t xml:space="preserve">Для разветвления холодильной магистрали </t>
  </si>
  <si>
    <t>Для объединения наружных блоков</t>
  </si>
  <si>
    <t>Для объединения 2-х блоков = AY02</t>
  </si>
  <si>
    <t>Для объединения 3-х блоков = AY02 + AY03</t>
  </si>
  <si>
    <t>Для объединения 4-х блоков = AY02 + AY03 (2 ед.)</t>
  </si>
  <si>
    <t>2 (2)</t>
  </si>
  <si>
    <t>3 (3)</t>
  </si>
  <si>
    <r>
      <t xml:space="preserve">Кол-во компр. </t>
    </r>
    <r>
      <rPr>
        <b/>
        <sz val="7.5"/>
        <color indexed="8"/>
        <rFont val="Arial"/>
        <family val="2"/>
        <charset val="204"/>
      </rPr>
      <t>(ступеней  мощности)</t>
    </r>
  </si>
  <si>
    <t>Чиллеры со спиральными компрессорами и возможностью объединения в каскад</t>
  </si>
  <si>
    <t xml:space="preserve">● Беспроводной ПДУ в комплекте (для всех моделей)  </t>
  </si>
  <si>
    <t xml:space="preserve">● Управление с помошью беспроводного ПДУ или сенсорных / кнопочных клавиш на корпусе блока  </t>
  </si>
  <si>
    <t>TFU-90HRA</t>
  </si>
  <si>
    <t>TAC-18HRIA/VE</t>
  </si>
  <si>
    <t>TACO-18HIA/VE</t>
  </si>
  <si>
    <t>TMV-Vd100W/N1</t>
  </si>
  <si>
    <t>TMV-Vd120W/N1</t>
  </si>
  <si>
    <t>TMV-Vd140W/N1</t>
  </si>
  <si>
    <t>TMV-Vd160W/N1</t>
  </si>
  <si>
    <t>TMV-Vd140W/N1S</t>
  </si>
  <si>
    <t>TMV-Vd160W/N1S</t>
  </si>
  <si>
    <t>TMV-V22G/N1Y(KC)</t>
  </si>
  <si>
    <t>TMV-V28G/N1Y(KC)</t>
  </si>
  <si>
    <t>TMV-V36G/N1Y(KC)</t>
  </si>
  <si>
    <t>TMV-V45G/N1Y(KC)</t>
  </si>
  <si>
    <t>TMV-V50G/N1Y(KC)</t>
  </si>
  <si>
    <t>TMV-V56G/N1Y(KC)</t>
  </si>
  <si>
    <t>TMV-V28Q8/N1Y</t>
  </si>
  <si>
    <t>TMV-V36Q8/N1Y</t>
  </si>
  <si>
    <t>TMV-V45Q8/N1Y</t>
  </si>
  <si>
    <t>TMV-V50Q8/N1Y</t>
  </si>
  <si>
    <t>TMV-V56Q8/N1Y</t>
  </si>
  <si>
    <t>TMV-V63Q8/N1Y</t>
  </si>
  <si>
    <t>TMV-V71Q8/N1Y</t>
  </si>
  <si>
    <t>TMV-V80Q8/N1Y</t>
  </si>
  <si>
    <t>TMV-V90Q8/N1Y</t>
  </si>
  <si>
    <t>TMV-V100Q8/N1Y</t>
  </si>
  <si>
    <t>TMV-V112Q8/N1Y</t>
  </si>
  <si>
    <t>TMV-V125Q8/N1Y</t>
  </si>
  <si>
    <t>TMV-V140Q8/N1Y</t>
  </si>
  <si>
    <t>TMV-V18F5/N1Y</t>
  </si>
  <si>
    <t>TMV-V22F5/N1Y</t>
  </si>
  <si>
    <t>TMV-V28F5/N1Y</t>
  </si>
  <si>
    <t>TMV-V36F5/N1Y</t>
  </si>
  <si>
    <t>TMV-V45F5/N1Y</t>
  </si>
  <si>
    <t>TMV-V50F5/N1Y</t>
  </si>
  <si>
    <t>TMV-V56F5/N1Y</t>
  </si>
  <si>
    <t>TMV-V63F5/N1Y</t>
  </si>
  <si>
    <t>TMV-V71F5/N1Y</t>
  </si>
  <si>
    <t>TMV-V80F5/N1Y</t>
  </si>
  <si>
    <t>TMV-V45F2/N1Y</t>
  </si>
  <si>
    <t>TMV-V50F2/N1Y</t>
  </si>
  <si>
    <t>TMV-V56F2/N1Y</t>
  </si>
  <si>
    <t>TMV-V63F2/N1Y</t>
  </si>
  <si>
    <t>TMV-V71F2/N1Y</t>
  </si>
  <si>
    <t>TMV-V80F2/N1Y</t>
  </si>
  <si>
    <t>TMV-V90F2/N1Y</t>
  </si>
  <si>
    <t>TMV-V100F2/N1Y</t>
  </si>
  <si>
    <t>TMV-V112F2/N1Y</t>
  </si>
  <si>
    <t>TMV-V125F2/N1Y</t>
  </si>
  <si>
    <t>TMV-V140F2/N1Y</t>
  </si>
  <si>
    <t>TMV-V63F1/N1Y</t>
  </si>
  <si>
    <t>TMV-V71F1/N1Y</t>
  </si>
  <si>
    <t>TMV-V80F1/N1Y</t>
  </si>
  <si>
    <t>TMV-V90F1/N1Y</t>
  </si>
  <si>
    <t>TMV-V100F1/N1Y</t>
  </si>
  <si>
    <t>TMV-V112F1/N1Y</t>
  </si>
  <si>
    <t>TMV-V125F1/N1Y</t>
  </si>
  <si>
    <t>TMV-V140F1/N1Y</t>
  </si>
  <si>
    <t>TMV-V45ZD/N1Y</t>
  </si>
  <si>
    <t>TMV-V50ZD/N1Y</t>
  </si>
  <si>
    <t>TMV-V56ZD/N1Y</t>
  </si>
  <si>
    <t>TMV-V63ZD/N1Y</t>
  </si>
  <si>
    <t>TMV-V71ZD/N1Y</t>
  </si>
  <si>
    <t>TMV-V80ZD/N1Y</t>
  </si>
  <si>
    <t>TMV-V90ZD/N1Y</t>
  </si>
  <si>
    <t>TMV-V100ZD/N1Y</t>
  </si>
  <si>
    <t>TMV-V125ZD/N1Y</t>
  </si>
  <si>
    <t>TMV-V140ZD/N1Y</t>
  </si>
  <si>
    <t>TMV-V112ZD/N1Y</t>
  </si>
  <si>
    <t>46 ~ 51</t>
  </si>
  <si>
    <t>/ DC INVERTER / Компактные наружные блоки серии TMV-X MINI</t>
  </si>
  <si>
    <t>TCC-60HRIA</t>
  </si>
  <si>
    <t>TCC-18HRA</t>
  </si>
  <si>
    <t>TCC-24HRA</t>
  </si>
  <si>
    <t>TCC-36HRA</t>
  </si>
  <si>
    <t>TCC-48HRA</t>
  </si>
  <si>
    <t>TCC-60HRA</t>
  </si>
  <si>
    <t>TCC-18HRIA</t>
  </si>
  <si>
    <t>Опции:</t>
  </si>
  <si>
    <r>
      <t xml:space="preserve">Модуль Wi-Fi </t>
    </r>
    <r>
      <rPr>
        <sz val="8"/>
        <color theme="1"/>
        <rFont val="Arial"/>
        <family val="2"/>
        <charset val="204"/>
      </rPr>
      <t>(</t>
    </r>
    <r>
      <rPr>
        <sz val="7"/>
        <color theme="1"/>
        <rFont val="Arial"/>
        <family val="2"/>
        <charset val="204"/>
      </rPr>
      <t xml:space="preserve">модуль управления кондиционером через Wi-Fi, с кабелем, для установки во внутренний блок) </t>
    </r>
  </si>
  <si>
    <t xml:space="preserve">   ● Ультратонкий дизайн блоков (H=200 мм для всех моделей)</t>
  </si>
  <si>
    <t xml:space="preserve">   ● Комплект беспроводного ПДУ в комплекте </t>
  </si>
  <si>
    <t xml:space="preserve">   ● Проводной ЖК ПДУ (опция)</t>
  </si>
  <si>
    <t xml:space="preserve">   ● Универасальный воздухозабор (снизу или с торца) </t>
  </si>
  <si>
    <t xml:space="preserve">   ● Беспроводной ПДУ в комплекте </t>
  </si>
  <si>
    <t>/ DC INVERTER / Компактные наружные блоки серии TMV-X MINI+</t>
  </si>
  <si>
    <t>TMV-Vd224W/N1S</t>
  </si>
  <si>
    <t>TMV-Vd252W/N1S</t>
  </si>
  <si>
    <t>TMV-Vd280W/N1S</t>
  </si>
  <si>
    <t>EER (IPLVC)</t>
  </si>
  <si>
    <t>3,62 (5,93)</t>
  </si>
  <si>
    <t>3,57 (5,98)</t>
  </si>
  <si>
    <t>3,50 (5,93)</t>
  </si>
  <si>
    <t>3,33 (5,90)</t>
  </si>
  <si>
    <t>3,50 (5,76)</t>
  </si>
  <si>
    <t>3,33 (5,79)</t>
  </si>
  <si>
    <t>3,05 (6,10)</t>
  </si>
  <si>
    <t>3,11 (6,20)</t>
  </si>
  <si>
    <t>3,08 (6,02)</t>
  </si>
  <si>
    <t>1120×1560×400</t>
  </si>
  <si>
    <t>Внутренние блоки со 100% притоком свежего воздуха</t>
  </si>
  <si>
    <t>Скидка для категории АКСЕССУАРЫ &gt;</t>
  </si>
  <si>
    <t>TMV-V140F1/XFN1Y</t>
  </si>
  <si>
    <t>TMV-V280F1/XFN1Y</t>
  </si>
  <si>
    <t>TMV-V450F1/XFN1Y</t>
  </si>
  <si>
    <t>TMV-V560F1/XFN1Y</t>
  </si>
  <si>
    <t>Расход воздуха м3/ч</t>
  </si>
  <si>
    <t>1366×758×470</t>
  </si>
  <si>
    <t>1700×650×758</t>
  </si>
  <si>
    <t>Блоки</t>
  </si>
  <si>
    <t>TTB-18HWIA</t>
  </si>
  <si>
    <t>TTB-24HWIA</t>
  </si>
  <si>
    <t>TTB-36HWIA</t>
  </si>
  <si>
    <t>TTB-48HWIA</t>
  </si>
  <si>
    <t>TTB-60HWIA</t>
  </si>
  <si>
    <t>TMV-V22G/N1Y(EV)</t>
  </si>
  <si>
    <t>TMV-V28G/N1Y(EV)</t>
  </si>
  <si>
    <t>TMV-V36G/N1Y(EV)</t>
  </si>
  <si>
    <t>TMV-V45G/N1Y(EV)</t>
  </si>
  <si>
    <t>TMV-V50G/N1Y(EV)</t>
  </si>
  <si>
    <t>TMV-V56G/N1Y(EV)</t>
  </si>
  <si>
    <t>TMV-V71G/N1Y(EV)</t>
  </si>
  <si>
    <t>TMV-V80G/N1Y(EV)</t>
  </si>
  <si>
    <t>27 ~ 38</t>
  </si>
  <si>
    <t>33 ~ 42</t>
  </si>
  <si>
    <t>35 ~ 44</t>
  </si>
  <si>
    <t>29 (33) ~ 36 (38)</t>
  </si>
  <si>
    <t>30 (35) ~ 38 (40)</t>
  </si>
  <si>
    <t>35 (39) ~ 42 (44)</t>
  </si>
  <si>
    <t>36 (39) ~ 42 (44)</t>
  </si>
  <si>
    <t>28 ~ 40</t>
  </si>
  <si>
    <t>36 ~ 45</t>
  </si>
  <si>
    <t>LSRFM65/BN1</t>
  </si>
  <si>
    <t>LSRFM100/BN1</t>
  </si>
  <si>
    <t>LSRFM130/BN1</t>
  </si>
  <si>
    <t>1010×315×220</t>
  </si>
  <si>
    <t>910×294×206</t>
  </si>
  <si>
    <t>TOH-10HINA</t>
  </si>
  <si>
    <t>TCH-10HRIA/A1</t>
  </si>
  <si>
    <t>TCH-14HRIA/A1</t>
  </si>
  <si>
    <t>TOH-14HINA</t>
  </si>
  <si>
    <t>(0,40~5,03)</t>
  </si>
  <si>
    <t>(0,40~3,90)</t>
  </si>
  <si>
    <t>(0,40~4,90)</t>
  </si>
  <si>
    <t>(0,40~6,70)</t>
  </si>
  <si>
    <t>3,22 (А)</t>
  </si>
  <si>
    <t>2,80 (С)</t>
  </si>
  <si>
    <t>3,75 (A)</t>
  </si>
  <si>
    <t>3,76 (A)</t>
  </si>
  <si>
    <t>26 - 42</t>
  </si>
  <si>
    <t xml:space="preserve">LSRFM38/CN1-DW </t>
  </si>
  <si>
    <t xml:space="preserve">LSRFM55/BN1-DW </t>
  </si>
  <si>
    <t xml:space="preserve">LSRFM78/CN1-DW </t>
  </si>
  <si>
    <t>LSRFM160/CN1-DW</t>
  </si>
  <si>
    <t>960×1056×886</t>
  </si>
  <si>
    <t>1200×1890×900</t>
  </si>
  <si>
    <t>2060×2070×1030</t>
  </si>
  <si>
    <t>2200×2135×1720</t>
  </si>
  <si>
    <t>1 (1)</t>
  </si>
  <si>
    <t>500×720×340</t>
  </si>
  <si>
    <t>938×1369×392</t>
  </si>
  <si>
    <t>х</t>
  </si>
  <si>
    <t>1 (DC Inverter)</t>
  </si>
  <si>
    <t>ЧИЛЛЕРЫ &amp; ТЕПЛОВЫЕ НАСОСЫ</t>
  </si>
  <si>
    <t>700×600×215</t>
  </si>
  <si>
    <t>845×694×330</t>
  </si>
  <si>
    <t>Мощный тепловой насос "воздух-вода" с возможностью объединения в каскад</t>
  </si>
  <si>
    <t xml:space="preserve">/ INVERTER / Тепловой насос сплит-система "воздух-воздух" с пультом управления  </t>
  </si>
  <si>
    <t xml:space="preserve">     ELITE ONE</t>
  </si>
  <si>
    <t xml:space="preserve">   ●  Повышенная устойчивость к высоким тепловым нагрузкам</t>
  </si>
  <si>
    <t xml:space="preserve">     ELITE ART</t>
  </si>
  <si>
    <t xml:space="preserve">     ONE INVERTER</t>
  </si>
  <si>
    <t xml:space="preserve">     MIRACLE</t>
  </si>
  <si>
    <r>
      <t xml:space="preserve">БЫТОВЫЕ СПЛИТ-СИСТЕМЫ / </t>
    </r>
    <r>
      <rPr>
        <sz val="13"/>
        <color rgb="FFCC0066"/>
        <rFont val="Impact"/>
        <family val="2"/>
        <charset val="204"/>
      </rPr>
      <t xml:space="preserve">МОДЕЛИ ON-OFF </t>
    </r>
    <r>
      <rPr>
        <sz val="13"/>
        <color theme="1"/>
        <rFont val="Impact"/>
        <family val="2"/>
        <charset val="204"/>
      </rPr>
      <t xml:space="preserve">/ </t>
    </r>
  </si>
  <si>
    <t xml:space="preserve">     HOT AIR CONSOLE</t>
  </si>
  <si>
    <t>СЕРИЯ HOT AIR CONSOLE / DC-инверторные сплит-системы (тепло/холод) c внутренним блоком консольного типа</t>
  </si>
  <si>
    <t xml:space="preserve">     MULTI INVERTER</t>
  </si>
  <si>
    <t>СЕРИЯ MULTI INVERTER / Наружные блоки мульти-сплит систем с DC-инверторными двухроторными компрессорами</t>
  </si>
  <si>
    <t xml:space="preserve">   ● Просветный (отключаемый) дисплей температуры и режима работы  ●  I Feel (точный контроль температуры по датчику в ИК ПДУ)</t>
  </si>
  <si>
    <t xml:space="preserve">     SLIM DUCT</t>
  </si>
  <si>
    <t xml:space="preserve">     COMPACT CASSETTE</t>
  </si>
  <si>
    <t xml:space="preserve">   ● Компактный дизайн (для установки в ячейку 600х600 мм)</t>
  </si>
  <si>
    <t xml:space="preserve">СЕРИЯ COMPACT CASSETTE /  Компактные внутренние блоки кассетного типа (холод/тепло) </t>
  </si>
  <si>
    <t>СЕРИЯ SLIM DUCT / Канальные внутренние блоки (холод/тепло) с ультратонким дизайном</t>
  </si>
  <si>
    <t>3,55 (B)</t>
  </si>
  <si>
    <t xml:space="preserve">3,29 (A) </t>
  </si>
  <si>
    <t>3,56 (B)</t>
  </si>
  <si>
    <t xml:space="preserve">3,07 (B) </t>
  </si>
  <si>
    <t>3,42 (B)</t>
  </si>
  <si>
    <t>37 - 47</t>
  </si>
  <si>
    <t>ПОЛУПРОМЫШЛЕННЫЕ СПЛИТ-СИСТЕМЫ</t>
  </si>
  <si>
    <t xml:space="preserve">      MEDIUM DUCT</t>
  </si>
  <si>
    <t>/ ON-OFF / Сплит-системы канального типа (средненапорные) с постоянной скоростью вращения компрессора</t>
  </si>
  <si>
    <t xml:space="preserve">      CEILING FLOOR</t>
  </si>
  <si>
    <t>/ ON-OFF / Сплит-системы напольно-потолочного типа с постоянной скоростью вращения компрессора</t>
  </si>
  <si>
    <t>/ ON-OFF / Сплит-системы колонного типа с постоянной скоростью вращения компрессора</t>
  </si>
  <si>
    <t xml:space="preserve">      4-WAY CASSETTE</t>
  </si>
  <si>
    <t>/ ON-OFF / Сплит-системы кассетного типа (четырехпоточные) с постоянной скоростью вращения компрессора</t>
  </si>
  <si>
    <t xml:space="preserve">   TMV-X MINI</t>
  </si>
  <si>
    <t xml:space="preserve">   TMV-X MINI+</t>
  </si>
  <si>
    <t xml:space="preserve">   COMPACT AHU</t>
  </si>
  <si>
    <t xml:space="preserve">   CEILING FLOOR</t>
  </si>
  <si>
    <t xml:space="preserve">   HI PRESSURE DUCT </t>
  </si>
  <si>
    <t xml:space="preserve">   MEDIUM DUCT </t>
  </si>
  <si>
    <t xml:space="preserve">   SLIM DUCT </t>
  </si>
  <si>
    <t xml:space="preserve">   4-WAY CASSETTE</t>
  </si>
  <si>
    <t xml:space="preserve">   STYLISH WALL (EV)</t>
  </si>
  <si>
    <t xml:space="preserve">   COMPACT WALL (KC)</t>
  </si>
  <si>
    <t xml:space="preserve">   TMV-S INDIVIDUAL</t>
  </si>
  <si>
    <t>Компактные внутренние блоки настенного типа с выносным боксом ЭРВ</t>
  </si>
  <si>
    <t xml:space="preserve">Внутренние блоки настенного типа со встроенным ЭРВ </t>
  </si>
  <si>
    <r>
      <rPr>
        <i/>
        <sz val="9"/>
        <color rgb="FFC00000"/>
        <rFont val="Arial"/>
        <family val="2"/>
        <charset val="204"/>
      </rPr>
      <t xml:space="preserve">* </t>
    </r>
    <r>
      <rPr>
        <i/>
        <sz val="7"/>
        <color rgb="FFC00000"/>
        <rFont val="Arial"/>
        <family val="2"/>
        <charset val="204"/>
      </rPr>
      <t xml:space="preserve">В скобках (хх) заявлены данные уровня шума внутреннего блока в случае размещения бокса ЭРВ в непосредственной от него близости (L </t>
    </r>
    <r>
      <rPr>
        <sz val="7"/>
        <color rgb="FFC00000"/>
        <rFont val="Calibri"/>
        <family val="2"/>
        <charset val="204"/>
      </rPr>
      <t>≤ 300 мм)</t>
    </r>
  </si>
  <si>
    <t>Блоки подключения к испарителям (DX) вентиляционных установок</t>
  </si>
  <si>
    <t xml:space="preserve">МУЛЬТИЗОНАЛЬНЫЕ ИНВЕРТОРНЫЕ СИСТЕМЫ КОНДИЦИОНИРОВАНИЯ СЕРИИ TMV </t>
  </si>
  <si>
    <t xml:space="preserve">   MODULAR CHILLER</t>
  </si>
  <si>
    <r>
      <t>ОСОБЕННОСТИ</t>
    </r>
    <r>
      <rPr>
        <b/>
        <sz val="8"/>
        <color rgb="FFC00000"/>
        <rFont val="Arial Narrow"/>
        <family val="2"/>
        <charset val="204"/>
      </rPr>
      <t xml:space="preserve">: </t>
    </r>
  </si>
  <si>
    <t xml:space="preserve">   MODULAR HEAT PUMP</t>
  </si>
  <si>
    <r>
      <t>ПРЕИМУЩЕСТВА</t>
    </r>
    <r>
      <rPr>
        <b/>
        <sz val="8"/>
        <color rgb="FFC00000"/>
        <rFont val="Arial Narrow"/>
        <family val="2"/>
        <charset val="204"/>
      </rPr>
      <t xml:space="preserve">: </t>
    </r>
  </si>
  <si>
    <t>…………………………………………………………………………………………………………..</t>
  </si>
  <si>
    <t xml:space="preserve">   AIR SOURCE SPLIT</t>
  </si>
  <si>
    <t xml:space="preserve">    HOT AIR CONSOLE</t>
  </si>
  <si>
    <r>
      <t>Внутренние блоки кассетного типа, 4-х поточные с обдувом 360</t>
    </r>
    <r>
      <rPr>
        <sz val="8.5"/>
        <color rgb="FF0066CC"/>
        <rFont val="Arial Narrow"/>
        <family val="2"/>
        <charset val="204"/>
      </rPr>
      <t>º</t>
    </r>
    <r>
      <rPr>
        <sz val="8.5"/>
        <color rgb="FF0066CC"/>
        <rFont val="Arial Black"/>
        <family val="2"/>
        <charset val="204"/>
      </rPr>
      <t xml:space="preserve"> </t>
    </r>
  </si>
  <si>
    <t>6,10 (А++)</t>
  </si>
  <si>
    <t>4,00 (A+)</t>
  </si>
  <si>
    <t>4,10 (A+)</t>
  </si>
  <si>
    <t>3,70 (A)</t>
  </si>
  <si>
    <t xml:space="preserve">   ●  Компрессоры GMCC </t>
  </si>
  <si>
    <t xml:space="preserve">     COMMERCIAL JE</t>
  </si>
  <si>
    <t xml:space="preserve">     T-PRO</t>
  </si>
  <si>
    <t>TAC-36HRA/JE</t>
  </si>
  <si>
    <t>TACO-36HA/JE</t>
  </si>
  <si>
    <t>TAC-10HRID/TP</t>
  </si>
  <si>
    <t>TACO-10HID/TP</t>
  </si>
  <si>
    <t>TAC-13HRID/TP</t>
  </si>
  <si>
    <t>TACO-13HID/TP</t>
  </si>
  <si>
    <t>(0,94~3,30)</t>
  </si>
  <si>
    <t>(0,95~3,36)</t>
  </si>
  <si>
    <t>(1,00~3,77)</t>
  </si>
  <si>
    <t>(1,00~3,81)</t>
  </si>
  <si>
    <t>6,30 (А++)</t>
  </si>
  <si>
    <t>21 - 41</t>
  </si>
  <si>
    <t>21 - 42</t>
  </si>
  <si>
    <t xml:space="preserve">СЕРИЯ T-PRO / Высокоэффективные DC-инверторные сплит-системы (холод/тепло) с дизайном в стиле минимализм </t>
  </si>
  <si>
    <t>R410A</t>
  </si>
  <si>
    <t>TACM2O-14HID</t>
  </si>
  <si>
    <t>TACM2O-18HID</t>
  </si>
  <si>
    <t>TACM3O-27HID</t>
  </si>
  <si>
    <t>TACM4O-32HID</t>
  </si>
  <si>
    <t>TACM5O-42HID</t>
  </si>
  <si>
    <t>(1,23~5,60)</t>
  </si>
  <si>
    <t xml:space="preserve">до 2-х блоков </t>
  </si>
  <si>
    <t xml:space="preserve">до 3-х блоков </t>
  </si>
  <si>
    <t xml:space="preserve">до 4-х блоков </t>
  </si>
  <si>
    <t xml:space="preserve">до 5-ти блоков </t>
  </si>
  <si>
    <t>(2,55~10,20)</t>
  </si>
  <si>
    <t>(3,11~10,20)</t>
  </si>
  <si>
    <t>(2,45~8,80)</t>
  </si>
  <si>
    <t>(2,78~8,80)</t>
  </si>
  <si>
    <t>6,2 (А++)</t>
  </si>
  <si>
    <t>(1,29~5,75)</t>
  </si>
  <si>
    <t>(3,30~13,10)</t>
  </si>
  <si>
    <t>TACM-09HRID/E1</t>
  </si>
  <si>
    <t>TACM-12HRID/E1</t>
  </si>
  <si>
    <t>TACM-18HRID/E1</t>
  </si>
  <si>
    <t xml:space="preserve">СЕРИЯ T-PRO / Премиальные настенные внутренние блоки (холод/тепло) с дизайном в стиле минимализм </t>
  </si>
  <si>
    <t>TACM-10HRID/TP</t>
  </si>
  <si>
    <t>TACM-13HRID/TP</t>
  </si>
  <si>
    <t xml:space="preserve">   ●  Высокоэффективный противопылевой фильтр (HD)  ● Фильтры тонкой очистки воздуха (с ионами серебра + катехиновый) </t>
  </si>
  <si>
    <t>TQCM-09HRID</t>
  </si>
  <si>
    <t>СЕРИЯ ONE INVERTER / Настенные внутренние блоки (холод/тепло) со светло-серым декором внутреннего блока</t>
  </si>
  <si>
    <t xml:space="preserve">   ●  Автоматические вертикальные и горизонтальные жалюзи (4D Airflow)  ● Модульный воздушный фильтр вкл. слои: фотокаталитический, угольный, анионовый (2 ед.)</t>
  </si>
  <si>
    <r>
      <t xml:space="preserve">Декоративная рамка №1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07-09 моделей) </t>
    </r>
  </si>
  <si>
    <r>
      <t xml:space="preserve">Декоративная рамка №2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12 модели) </t>
    </r>
  </si>
  <si>
    <t xml:space="preserve">   ●  Просветный (отключаемый) дисплей на фронтальной панели </t>
  </si>
  <si>
    <t xml:space="preserve">   Бежевая декорирующая рамка для фронтальной панели </t>
  </si>
  <si>
    <t xml:space="preserve">   * Опция (NEW):</t>
  </si>
  <si>
    <t>3,43 (5,94)</t>
  </si>
  <si>
    <t>950×1330×340</t>
  </si>
  <si>
    <t>TMV-V220F1/N1Y</t>
  </si>
  <si>
    <t>TMV-V280F1/N1Y</t>
  </si>
  <si>
    <t>TMV-V450F1/N1Y</t>
  </si>
  <si>
    <t>TMV-V560F1/N1Y</t>
  </si>
  <si>
    <t>51 ~ 55</t>
  </si>
  <si>
    <t>56 ~ 61</t>
  </si>
  <si>
    <t>1366×470×758</t>
  </si>
  <si>
    <t>1770×650×758</t>
  </si>
  <si>
    <r>
      <rPr>
        <sz val="8"/>
        <color rgb="FFC00000"/>
        <rFont val="Arial Narrow"/>
        <family val="2"/>
        <charset val="204"/>
      </rPr>
      <t xml:space="preserve">   </t>
    </r>
    <r>
      <rPr>
        <u/>
        <sz val="8"/>
        <color rgb="FFC00000"/>
        <rFont val="Arial Narrow"/>
        <family val="2"/>
        <charset val="204"/>
      </rPr>
      <t>Ключевые функции консольного кондиционера:</t>
    </r>
  </si>
  <si>
    <r>
      <t xml:space="preserve">   ● Высокоэффективный кондиционер и мощный тепловой насос (эффективная работа на обогрев до -30</t>
    </r>
    <r>
      <rPr>
        <sz val="8"/>
        <color rgb="FFC00000"/>
        <rFont val="Calibri"/>
        <family val="2"/>
        <charset val="204"/>
      </rPr>
      <t>°</t>
    </r>
    <r>
      <rPr>
        <sz val="8"/>
        <color rgb="FFC00000"/>
        <rFont val="Arial Narrow"/>
        <family val="2"/>
        <charset val="204"/>
      </rPr>
      <t>С)  ● Низкий уровень шума, от 24 дБ(А)</t>
    </r>
  </si>
  <si>
    <t>27 - 44</t>
  </si>
  <si>
    <t xml:space="preserve">   ●  I Feel  ●  Автоматические вертикальные и горизонтальные жалюзи (4D Airflow)  ● 5 скоростей вентилятора и сверх-тихий режим (Mute)  ●  Wi-Fi Ready (USB тип) </t>
  </si>
  <si>
    <r>
      <t xml:space="preserve">KW-86B2/EB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бежевый)</t>
    </r>
  </si>
  <si>
    <r>
      <t xml:space="preserve">KW-86B2/EA </t>
    </r>
    <r>
      <rPr>
        <sz val="7"/>
        <color theme="1"/>
        <rFont val="Arial"/>
        <family val="2"/>
        <charset val="204"/>
      </rPr>
      <t>проводной настенный ЖК пульт дистанционного управления, бежевый)</t>
    </r>
  </si>
  <si>
    <t xml:space="preserve">* Блоки 14 и 16 кВт для 3-х фазного электропитания поставлются под заказ (мин. объем партии - не менее 10 ед. каждого типа) </t>
  </si>
  <si>
    <t>TMV-V160F2/N1Y</t>
  </si>
  <si>
    <t>43 ~ 55</t>
  </si>
  <si>
    <t xml:space="preserve">3,28 (A) </t>
  </si>
  <si>
    <t>3,24 (С)</t>
  </si>
  <si>
    <t>42 - 51</t>
  </si>
  <si>
    <t>3,22 (C)</t>
  </si>
  <si>
    <t>TAC-24HRIA/E1 (VE)</t>
  </si>
  <si>
    <t>TACO-24HIA/E1 (VE)</t>
  </si>
  <si>
    <r>
      <t xml:space="preserve">Декоративная рамка №1 / beige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09 модели) </t>
    </r>
  </si>
  <si>
    <t>27 - 47</t>
  </si>
  <si>
    <t>28 - 48</t>
  </si>
  <si>
    <t>(1,20~6,20)</t>
  </si>
  <si>
    <t>(1,20~6,60)</t>
  </si>
  <si>
    <t>(1,99~7,62)</t>
  </si>
  <si>
    <t>(1,99~7,91)</t>
  </si>
  <si>
    <t>4,30 (A+)</t>
  </si>
  <si>
    <t xml:space="preserve">   ●  Автоматические вертикальные и горизонтальные жалюзи </t>
  </si>
  <si>
    <t>(1,25~5,92)</t>
  </si>
  <si>
    <t>(1,35~6,28)</t>
  </si>
  <si>
    <t>3,71 (A)</t>
  </si>
  <si>
    <t>(0,94~3,36)</t>
  </si>
  <si>
    <t>3,73 (A)</t>
  </si>
  <si>
    <t xml:space="preserve">   ●  Возможность управления через Wi-Fi (опция) </t>
  </si>
  <si>
    <t xml:space="preserve">  ► TOP-3 системные функции модели T-PRO:  ¹ Gentle Wind -  воздушные жалюзи с перфорацией создающие ламинарный поток воздуха;  ² Высокотемпературная самоочистка (+55°С); ³ Выход на номинальный режим охл./обогрев за 30/40 сек.    </t>
  </si>
  <si>
    <t xml:space="preserve">   внутреннего блока (для замены серой под дизайн интерьера)</t>
  </si>
  <si>
    <t>СЕРИЯ MIRACLE / DC-инверторные сплит-системы (хол./теп.) с высоким уровнем сезонного энергосбержения (SEER/SCOP)</t>
  </si>
  <si>
    <r>
      <t xml:space="preserve">TRC-MBS/B2 </t>
    </r>
    <r>
      <rPr>
        <sz val="8"/>
        <color theme="1"/>
        <rFont val="Arial"/>
        <family val="2"/>
        <charset val="204"/>
      </rPr>
      <t>(устройство управления кондиционера PAC про протоколу Modbus RTU)</t>
    </r>
  </si>
  <si>
    <t>2160×2070×1030</t>
  </si>
  <si>
    <t>2200×2160×1140</t>
  </si>
  <si>
    <r>
      <t xml:space="preserve">KW-86J2/EB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</si>
  <si>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r>
      <t xml:space="preserve">KW-86J2/EA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</si>
  <si>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r>
      <t xml:space="preserve">KW-86J1E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</t>
    </r>
  </si>
  <si>
    <t xml:space="preserve"> …………………………………………………………..……………………………………………………..</t>
  </si>
  <si>
    <r>
      <t xml:space="preserve">Декоративная рамка №1 / light-grey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09 модели) </t>
    </r>
  </si>
  <si>
    <t>&lt; NEW</t>
  </si>
  <si>
    <t>27 - 39</t>
  </si>
  <si>
    <t>27 - 40</t>
  </si>
  <si>
    <t>29 - 41</t>
  </si>
  <si>
    <t>32 - 42</t>
  </si>
  <si>
    <t>TAC-24HRIA/VE</t>
  </si>
  <si>
    <t>&lt; ОСТАТКИ СКЛАДА</t>
  </si>
  <si>
    <t>TAC-09HRID/XF</t>
  </si>
  <si>
    <t>TACO-09HID/XF</t>
  </si>
  <si>
    <t>TAC-12HRID/XF</t>
  </si>
  <si>
    <t>TACO-12HID/XF</t>
  </si>
  <si>
    <t>(0,80~3,50)</t>
  </si>
  <si>
    <t>(1,00~3,90)</t>
  </si>
  <si>
    <t>(1,00~4,00)</t>
  </si>
  <si>
    <t>(1,00~4,50)</t>
  </si>
  <si>
    <t>8,50 (А+++)</t>
  </si>
  <si>
    <t>4,60 (A++)</t>
  </si>
  <si>
    <t>20 - 42</t>
  </si>
  <si>
    <t>20 - 44</t>
  </si>
  <si>
    <t xml:space="preserve">   ●  Дизайн в стиле минимализм с матовым пластиком корпуса  ● Новейший пульт управления GYKQ-86E  ● Gentle Wind (жалюзи создающие рассеянный поток воздуха)</t>
  </si>
  <si>
    <t>TFL-24HRA</t>
  </si>
  <si>
    <t>TOL-24HNA</t>
  </si>
  <si>
    <t>3,40 (B)</t>
  </si>
  <si>
    <t>2,97 (C)</t>
  </si>
  <si>
    <t>42 - 49</t>
  </si>
  <si>
    <t>TFH-36HRA</t>
  </si>
  <si>
    <t>TOH-36HNA</t>
  </si>
  <si>
    <t>3,52 (A)</t>
  </si>
  <si>
    <t>41 - 52</t>
  </si>
  <si>
    <t>TFH-48HRA</t>
  </si>
  <si>
    <t>TOH-48HSA</t>
  </si>
  <si>
    <t>3,16 (B)</t>
  </si>
  <si>
    <t>2,93 (D)</t>
  </si>
  <si>
    <t>44 - 54</t>
  </si>
  <si>
    <t>● Надежные герметичные спиральные компрессоры Danfoss  ●Электронные ТРВ   ● Кожухотрубный испаритель  ● V-образный конденсатор с теплообменником BlueFin</t>
  </si>
  <si>
    <t>&lt; ПОСТАВКА ПОД ЗАКАЗ (ОТ 10 ЕД.)</t>
  </si>
  <si>
    <t xml:space="preserve">   POOL HEAT PUMP</t>
  </si>
  <si>
    <r>
      <t xml:space="preserve">Декоративная рамка №2 / light-grey / </t>
    </r>
    <r>
      <rPr>
        <sz val="7"/>
        <color theme="1"/>
        <rFont val="Arial"/>
        <family val="2"/>
        <charset val="204"/>
      </rPr>
      <t xml:space="preserve">(декоративная рамка обрамления фронтальной панели для 12 модели) </t>
    </r>
  </si>
  <si>
    <r>
      <t xml:space="preserve">KW-86J1/E </t>
    </r>
    <r>
      <rPr>
        <sz val="8"/>
        <color theme="1"/>
        <rFont val="Arial"/>
        <family val="2"/>
        <charset val="204"/>
      </rPr>
      <t>(проводной настенный ЖК пульт дистанционного управления, белый)</t>
    </r>
  </si>
  <si>
    <r>
      <t>KW-86B1/E</t>
    </r>
    <r>
      <rPr>
        <sz val="7"/>
        <color theme="1"/>
        <rFont val="Arial"/>
        <family val="2"/>
        <charset val="204"/>
      </rPr>
      <t xml:space="preserve"> (проводной настенный ЖК пульт дистанционного управления, бежевый)</t>
    </r>
  </si>
  <si>
    <r>
      <t xml:space="preserve">БЫТОВЫЕ СПЛИТ-СИСТЕМЫ / </t>
    </r>
    <r>
      <rPr>
        <sz val="13"/>
        <color rgb="FF00B050"/>
        <rFont val="Impact"/>
        <family val="2"/>
        <charset val="204"/>
      </rPr>
      <t>ИНВЕРТОРНЫЕ МОДЕЛИ</t>
    </r>
    <r>
      <rPr>
        <sz val="13"/>
        <color rgb="FFCC0066"/>
        <rFont val="Impact"/>
        <family val="2"/>
        <charset val="204"/>
      </rPr>
      <t xml:space="preserve"> </t>
    </r>
    <r>
      <rPr>
        <sz val="13"/>
        <color theme="1"/>
        <rFont val="Impact"/>
        <family val="2"/>
        <charset val="204"/>
      </rPr>
      <t xml:space="preserve">/ </t>
    </r>
  </si>
  <si>
    <t>TDCM-09HRID</t>
  </si>
  <si>
    <t>TDCM-12HRID</t>
  </si>
  <si>
    <t>TDCM-18HRID</t>
  </si>
  <si>
    <t>TQCM-12HRID</t>
  </si>
  <si>
    <t>TQCM-18HRID</t>
  </si>
  <si>
    <t>TMV-Vd+252WZ/N1S-C</t>
  </si>
  <si>
    <t>TMV-Vd+280WZ/N1S-C</t>
  </si>
  <si>
    <t>TMV-Vd+335WZ/N1S-C</t>
  </si>
  <si>
    <t>TMV-Vd+400WZ/N1S-C</t>
  </si>
  <si>
    <t>TMV-Vd+450WZ/N1S-C</t>
  </si>
  <si>
    <t>TMV-Vd+504WZ/N1S-C</t>
  </si>
  <si>
    <t>TMV-Vd+560WZ/N1S-C</t>
  </si>
  <si>
    <t>TMV-Vd+615WZ/N1S-C</t>
  </si>
  <si>
    <t>TMV-Vd+680WZ/N1S-C</t>
  </si>
  <si>
    <t>TMV-Vd+730WZ/N1S-C</t>
  </si>
  <si>
    <t>TMV-Vd+785WZ/N1S-C</t>
  </si>
  <si>
    <t xml:space="preserve">   TMV-Z MODULAR</t>
  </si>
  <si>
    <t>/ DC INVERTER / Наружные блоки TMV-Z (модульные)</t>
  </si>
  <si>
    <t>TMV-Vd180W/N1</t>
  </si>
  <si>
    <t>4,68 (10,00)</t>
  </si>
  <si>
    <t>4,13 (9,80)</t>
  </si>
  <si>
    <t>4,14 (9,65)</t>
  </si>
  <si>
    <t>3,92 (9,50)</t>
  </si>
  <si>
    <t>3,73 (9,30)</t>
  </si>
  <si>
    <t>3,74 (9,20)</t>
  </si>
  <si>
    <t>3,57 (8,95)</t>
  </si>
  <si>
    <t>3,48 (8,85)</t>
  </si>
  <si>
    <t>3,68 (8,65)</t>
  </si>
  <si>
    <t>3,95 (8,55)</t>
  </si>
  <si>
    <t>3,82 (8,55)</t>
  </si>
  <si>
    <t>TMV-Vd+1000WZ/N1S-C</t>
  </si>
  <si>
    <t>3,73 (8,55)</t>
  </si>
  <si>
    <t>3,67 (8,45)</t>
  </si>
  <si>
    <t>3,70 (8,30)</t>
  </si>
  <si>
    <t>3,61 (8,20)</t>
  </si>
  <si>
    <t>1340×1780×843</t>
  </si>
  <si>
    <t>925×1780×844</t>
  </si>
  <si>
    <t>1760×1780×844</t>
  </si>
  <si>
    <t>1900×1780×845</t>
  </si>
  <si>
    <r>
      <t xml:space="preserve">   </t>
    </r>
    <r>
      <rPr>
        <b/>
        <sz val="13"/>
        <color theme="0"/>
        <rFont val="Bodoni MT Black"/>
        <family val="1"/>
      </rPr>
      <t>1</t>
    </r>
    <r>
      <rPr>
        <b/>
        <sz val="12"/>
        <color theme="0"/>
        <rFont val="Bodoni MT Black"/>
        <family val="1"/>
      </rPr>
      <t>-WAY CASSETTE</t>
    </r>
  </si>
  <si>
    <t>TMV-V18Q1/N1Y</t>
  </si>
  <si>
    <t>TMV-V22Q1/N1Y</t>
  </si>
  <si>
    <t>TMV-V28Q1/N1Y</t>
  </si>
  <si>
    <t>TMV-V36Q1/N1Y</t>
  </si>
  <si>
    <t>TMV-V45Q1/N1Y</t>
  </si>
  <si>
    <t>31 ~ 39</t>
  </si>
  <si>
    <t>31 ~ 40</t>
  </si>
  <si>
    <r>
      <t xml:space="preserve">   </t>
    </r>
    <r>
      <rPr>
        <b/>
        <sz val="12"/>
        <color theme="0"/>
        <rFont val="Broadway"/>
        <family val="5"/>
      </rPr>
      <t>2</t>
    </r>
    <r>
      <rPr>
        <b/>
        <sz val="12"/>
        <color theme="0"/>
        <rFont val="Bodoni MT Black"/>
        <family val="1"/>
      </rPr>
      <t>-WAY CASSETTE</t>
    </r>
  </si>
  <si>
    <t>850×235×480</t>
  </si>
  <si>
    <t>TMV-V22Q2/N1Y</t>
  </si>
  <si>
    <t>TMV-V28Q2/N1Y</t>
  </si>
  <si>
    <t>TMV-V36Q2/N1Y</t>
  </si>
  <si>
    <t>TMV-V45Q2/N1Y</t>
  </si>
  <si>
    <t>TMV-V50Q2/N1Y</t>
  </si>
  <si>
    <t>TMV-V56Q2/N1Y</t>
  </si>
  <si>
    <t>TMV-V63Q2/N1Y</t>
  </si>
  <si>
    <t>TMV-V71Q2/N1Y</t>
  </si>
  <si>
    <t>32 ~ 40</t>
  </si>
  <si>
    <t>35 ~ 42</t>
  </si>
  <si>
    <t>35 ~ 43</t>
  </si>
  <si>
    <t>36 ~ 46</t>
  </si>
  <si>
    <t>1140×290×575</t>
  </si>
  <si>
    <t>TAC-09HRID/E1</t>
  </si>
  <si>
    <t>TACO-09HID/E1</t>
  </si>
  <si>
    <t>TAC-12HRID/E1</t>
  </si>
  <si>
    <t>TACO-12HID/E1</t>
  </si>
  <si>
    <t>TAC-18HRID/E1</t>
  </si>
  <si>
    <t>TACO-18HID/E1</t>
  </si>
  <si>
    <t>TAC-24HRID/E1</t>
  </si>
  <si>
    <t>TACO-24HID/E1</t>
  </si>
  <si>
    <t>Внутренние блоки кассетного типа, 2-х поточные в комплекте с декоративной панелью</t>
  </si>
  <si>
    <r>
      <t>Внутренние блоки кассетного типа, однопоточные в комплекте с декоративной панелью</t>
    </r>
    <r>
      <rPr>
        <sz val="8.5"/>
        <color rgb="FF0066CC"/>
        <rFont val="Arial Black"/>
        <family val="2"/>
        <charset val="204"/>
      </rPr>
      <t xml:space="preserve"> </t>
    </r>
  </si>
  <si>
    <t xml:space="preserve">   ●  Иинверторные модели высокой производительности (большие габариты и расход воздуха, увеличенная эффективность и устойчивость к тепловым нагрузкам)  </t>
  </si>
  <si>
    <t xml:space="preserve">   ●  Автоматические вертикальные и горизонтальные жалюзи  ● 5 скоростей вентилятора и сверх-тихий режим (Mute)  ● Встроенный ионизатор воздуха  </t>
  </si>
  <si>
    <t xml:space="preserve">   ●  Новый пульт управления GYKQ-86E  ● Фотокаталитический (многоразовый) + катехиновый фильтры  ● Управление по Wi-Fi (опция)</t>
  </si>
  <si>
    <t>TAC-09HRIA/ESB</t>
  </si>
  <si>
    <t>TAC-12HRIA/ESB</t>
  </si>
  <si>
    <t>TAC-18HRIA/ESB</t>
  </si>
  <si>
    <t>TACO-12HIA/E2</t>
  </si>
  <si>
    <t>TACO-18HIA/E2</t>
  </si>
  <si>
    <t>TACO-09HIA/E2</t>
  </si>
  <si>
    <t xml:space="preserve">     ART INVERTER</t>
  </si>
  <si>
    <t>СЕРИЯ ART INVERTER / Инверторные сплит-системы (холод/тепло) в стиле Nordic Design и ECO функциями</t>
  </si>
  <si>
    <t xml:space="preserve">   ● I Feel (точный контроль температуры) ●  Современный пульт управления GYKQ-76E с ночной подсветкой  ● Фильтры: с ионами серебра (многоразовый) + Витамин С</t>
  </si>
  <si>
    <t>(1,00~3,37)</t>
  </si>
  <si>
    <t>(1,00~3,69)</t>
  </si>
  <si>
    <t>(1,52~3,95)</t>
  </si>
  <si>
    <t>(1,52~4,24)</t>
  </si>
  <si>
    <t>24 - 35</t>
  </si>
  <si>
    <t xml:space="preserve">3,26 (A) </t>
  </si>
  <si>
    <t>28 - 37</t>
  </si>
  <si>
    <t>(1,61~5,86)</t>
  </si>
  <si>
    <t>(1,32~7,03)</t>
  </si>
  <si>
    <t xml:space="preserve">     X-FRESH II</t>
  </si>
  <si>
    <t>TAC-09HRID/XF(SW)</t>
  </si>
  <si>
    <t>СЕРИЯ X-FRESH  A+++ / Высокоэффективные DC-инверторные сплит-системы (холод/тепло) с притоком свежего воздуха</t>
  </si>
  <si>
    <t xml:space="preserve">  03. ПОЛУПРОМЫШЛЕННЫЕ СПЛИТ-СИСТЕМЫ</t>
  </si>
  <si>
    <t xml:space="preserve">  04. МУЛЬТИЗОНАЛЬНЫЕ СИСТЕМЫ TMV / VRF / </t>
  </si>
  <si>
    <t xml:space="preserve">  05. ЧИЛЛЕРЫ И ТЕПЛОВЫЕ НАСОСЫ</t>
  </si>
  <si>
    <t>03.PAC (полупром.)</t>
  </si>
  <si>
    <t>04.TMV VRF</t>
  </si>
  <si>
    <t>05.CAC.HP</t>
  </si>
  <si>
    <t>Розничная цена, РУБ.</t>
  </si>
  <si>
    <t>(1,83~7,80)</t>
  </si>
  <si>
    <t>(1,85~7,90)</t>
  </si>
  <si>
    <t>30 - 44</t>
  </si>
  <si>
    <t>Розничная цена (блок), РУБ.</t>
  </si>
  <si>
    <t xml:space="preserve">   ●  Полностью автоматические жалюзи (4D Aiflow)</t>
  </si>
  <si>
    <t>СЕРИЯ X-FRESH SILVER WING / DC-инверторные сплит-системы (холод/тепло) с притоком свежего воздуха</t>
  </si>
  <si>
    <t>&lt; NEW (НОВЫЕ МОДЕЛИ)</t>
  </si>
  <si>
    <t>&lt; ОСТАТКИ СКЛАДА (УДЕШЕВЛЕНИЕ)</t>
  </si>
  <si>
    <t>Уровень шума внутр., дБ</t>
  </si>
  <si>
    <t>&lt; ЦЕНЫ В РУБЛЯХ</t>
  </si>
  <si>
    <t>&lt; NEW (НОВАЯ МОДЕЛЬ)</t>
  </si>
  <si>
    <t>TMV-V50Q1/N1Y</t>
  </si>
  <si>
    <t>TMV-V56Q1/N1Y</t>
  </si>
  <si>
    <t>7,90 (А++)</t>
  </si>
  <si>
    <t>4,20 (A+)</t>
  </si>
  <si>
    <t>7,70 (А++)</t>
  </si>
  <si>
    <t>21 - 44</t>
  </si>
  <si>
    <t>(1,15~4,20)</t>
  </si>
  <si>
    <t>(1,15~5,20)</t>
  </si>
  <si>
    <t>TAC-09HRID/XF (SW)</t>
  </si>
  <si>
    <t>TACO-09HID/XF (SW)</t>
  </si>
  <si>
    <t>TAC-12HRID/XF (SW)</t>
  </si>
  <si>
    <t>TACO-12HID/XF (SW)</t>
  </si>
  <si>
    <t>Розничная цена, РУБ</t>
  </si>
  <si>
    <t>TAC-12HRID/XF(SW)</t>
  </si>
  <si>
    <t>TQC-12HRID</t>
  </si>
  <si>
    <t>TOU-12HIND</t>
  </si>
  <si>
    <t>MBQ4-C</t>
  </si>
  <si>
    <t>TQC-18HRIA</t>
  </si>
  <si>
    <t>MBQ8-C</t>
  </si>
  <si>
    <t>(0,60~4,86)</t>
  </si>
  <si>
    <t>(0,25~5,20)</t>
  </si>
  <si>
    <t>3,25 (A)</t>
  </si>
  <si>
    <t>(1,82~5,46)</t>
  </si>
  <si>
    <t>(2,00~5,99)</t>
  </si>
  <si>
    <t>3,35 (C)</t>
  </si>
  <si>
    <t>33 - 40</t>
  </si>
  <si>
    <t>(2,00~5,98)</t>
  </si>
  <si>
    <t>3,33 (C)</t>
  </si>
  <si>
    <t>(2,50~7,45)</t>
  </si>
  <si>
    <t>(2,66~7,98)</t>
  </si>
  <si>
    <t>3,22 (A)</t>
  </si>
  <si>
    <t>3,28 (C)</t>
  </si>
  <si>
    <t>36 - 44</t>
  </si>
  <si>
    <t>(3,68~12,00)</t>
  </si>
  <si>
    <t>(4,05~13,10)</t>
  </si>
  <si>
    <t>3,27 (A)</t>
  </si>
  <si>
    <t>3,41 (B)</t>
  </si>
  <si>
    <t>39 - 45</t>
  </si>
  <si>
    <t>(4,90~14,70)</t>
  </si>
  <si>
    <t>(5,40~16,10)</t>
  </si>
  <si>
    <t>3,24 (A)</t>
  </si>
  <si>
    <t>3,36 (C)</t>
  </si>
  <si>
    <t>41 - 47</t>
  </si>
  <si>
    <t>(5,60~16,80)</t>
  </si>
  <si>
    <t>(5,95~18,70)</t>
  </si>
  <si>
    <t>41 - 48</t>
  </si>
  <si>
    <t>(0,70~5,40)</t>
  </si>
  <si>
    <t>28 - 39</t>
  </si>
  <si>
    <t>3,31 (C)</t>
  </si>
  <si>
    <t>30 - 40</t>
  </si>
  <si>
    <t>33 - 43</t>
  </si>
  <si>
    <t>35 - 44</t>
  </si>
  <si>
    <t>38 - 46</t>
  </si>
  <si>
    <t>3,29 (C)</t>
  </si>
  <si>
    <t>TOU-36HINA</t>
  </si>
  <si>
    <t xml:space="preserve">        / INVERTER / DC-иверторные сплит-системы напольно-потолочного типа</t>
  </si>
  <si>
    <t xml:space="preserve">      HIGH PRESSURE DUCT</t>
  </si>
  <si>
    <t>/ ON-OFF / Сплит-системы канального типа (высоконапорные) с постоянной скоростью вращения компрессора</t>
  </si>
  <si>
    <t>TTB-90D1HWA</t>
  </si>
  <si>
    <t>TOU-90HSA2</t>
  </si>
  <si>
    <t>TTB-180D1HWA</t>
  </si>
  <si>
    <t>TOU-180HSA/2</t>
  </si>
  <si>
    <t>2,27 (F)</t>
  </si>
  <si>
    <t>3,90 (E)</t>
  </si>
  <si>
    <t>2,21 (F)</t>
  </si>
  <si>
    <t>2,48 (F)</t>
  </si>
  <si>
    <t>53 - 58</t>
  </si>
  <si>
    <r>
      <t xml:space="preserve">  ОСОБЕННОСТИ:  ● </t>
    </r>
    <r>
      <rPr>
        <sz val="8"/>
        <color rgb="FFC00000"/>
        <rFont val="Arial Narrow"/>
        <family val="2"/>
        <charset val="204"/>
      </rPr>
      <t xml:space="preserve">Модели TTB-90D1HWA и TTB-180D1HWA являются двухконтурными (подключается 2 пары трубок на каждый контур)   </t>
    </r>
    <r>
      <rPr>
        <b/>
        <sz val="8"/>
        <color rgb="FFC00000"/>
        <rFont val="Arial Narrow"/>
        <family val="2"/>
        <charset val="204"/>
      </rPr>
      <t xml:space="preserve">● </t>
    </r>
    <r>
      <rPr>
        <sz val="8"/>
        <color rgb="FFC00000"/>
        <rFont val="Arial Narrow"/>
        <family val="2"/>
        <charset val="204"/>
      </rPr>
      <t>Модель TTB-180D1HWA поставляется с 2 отдельными наружными блоками</t>
    </r>
  </si>
  <si>
    <t xml:space="preserve">  ● Инверторные модели могут поставляться с декоративной</t>
  </si>
  <si>
    <t xml:space="preserve">     Breeze (ламинарный поток воздуха)  </t>
  </si>
  <si>
    <t xml:space="preserve">     панелью MBQR-C с круговым обдувом и функцией Gentle</t>
  </si>
  <si>
    <r>
      <t xml:space="preserve">MBQR-C + GYKQ-86E </t>
    </r>
    <r>
      <rPr>
        <sz val="7"/>
        <color theme="1"/>
        <rFont val="Arial"/>
        <family val="2"/>
        <charset val="204"/>
      </rPr>
      <t>(декоративная панель с функцией Gentle Breeze + специальный пульт)</t>
    </r>
  </si>
  <si>
    <t>3,25 (C)</t>
  </si>
  <si>
    <t>3,43 (C)</t>
  </si>
  <si>
    <t>35 - 43</t>
  </si>
  <si>
    <t>38 - 45</t>
  </si>
  <si>
    <t>39 - 47</t>
  </si>
  <si>
    <t>41 - 50</t>
  </si>
  <si>
    <t>41 - 49</t>
  </si>
  <si>
    <r>
      <t xml:space="preserve">KW-86J1/E </t>
    </r>
    <r>
      <rPr>
        <sz val="7"/>
        <color theme="1"/>
        <rFont val="Arial"/>
        <family val="2"/>
        <charset val="204"/>
      </rPr>
      <t>(проводной ЖК пульт дистанционного управления, белый), для инверторов</t>
    </r>
  </si>
  <si>
    <t>Канальный тип большой мощности</t>
  </si>
  <si>
    <t xml:space="preserve">          / INVERTER / DC-иверторные сплит-системы кассетного типа (четырехпоточные)</t>
  </si>
  <si>
    <t xml:space="preserve">         / INVERTER / DC-иверторные сплит-системы канального типа (средненапорные)</t>
  </si>
  <si>
    <t>………...…………………….…………………………………..……………………</t>
  </si>
  <si>
    <t>&lt; ЦЕНА В РУБЛЯХ</t>
  </si>
  <si>
    <t>TTB-12HWID</t>
  </si>
  <si>
    <t xml:space="preserve">   ………...…………………….….…………………………………..……………</t>
  </si>
  <si>
    <r>
      <t xml:space="preserve">     ELITE R</t>
    </r>
    <r>
      <rPr>
        <b/>
        <sz val="12"/>
        <color theme="0"/>
        <rFont val="Broadway"/>
        <family val="5"/>
      </rPr>
      <t>32</t>
    </r>
  </si>
  <si>
    <t>СЕРИЯ ELITE R32 / Сплит-системы (холод/тепло)  со светло-серым декором внутреннего блока</t>
  </si>
  <si>
    <t>TAC-EL07ONF/R</t>
  </si>
  <si>
    <t>TACI-EL07ONF/R</t>
  </si>
  <si>
    <t>TACO-EL07ONF/R</t>
  </si>
  <si>
    <t>TAC-EL09ONF/R</t>
  </si>
  <si>
    <t>TACI-EL09ONF/R</t>
  </si>
  <si>
    <t>TACO-EL09ONF/R</t>
  </si>
  <si>
    <t>TAC-EL12ONF/R</t>
  </si>
  <si>
    <t>TACI-EL12ONF/R</t>
  </si>
  <si>
    <t>TACO-EL12ONF/R</t>
  </si>
  <si>
    <t>TAC-EL18ONF/R</t>
  </si>
  <si>
    <t>TACI-EL18ONF/R</t>
  </si>
  <si>
    <r>
      <t xml:space="preserve">   ●  Обновленная платформа Elite  |  </t>
    </r>
    <r>
      <rPr>
        <sz val="8"/>
        <color rgb="FF00B050"/>
        <rFont val="Arial Narrow"/>
        <family val="2"/>
        <charset val="204"/>
      </rPr>
      <t>фреон R32</t>
    </r>
  </si>
  <si>
    <t>TACO-EL18ONF/R</t>
  </si>
  <si>
    <t>TAC-EL24ONF/R</t>
  </si>
  <si>
    <t>TACI-EL24ONF/R</t>
  </si>
  <si>
    <t>38 - 48</t>
  </si>
  <si>
    <t xml:space="preserve">   ●  Пульт управления с фоновой подсветкой GYKQ-86E </t>
  </si>
  <si>
    <t>TACO-EL24ONF/R</t>
  </si>
  <si>
    <r>
      <rPr>
        <b/>
        <sz val="8"/>
        <color theme="3" tint="0.39997558519241921"/>
        <rFont val="Arial Narrow"/>
        <family val="2"/>
        <charset val="204"/>
      </rPr>
      <t xml:space="preserve">   </t>
    </r>
    <r>
      <rPr>
        <b/>
        <u/>
        <sz val="8"/>
        <color theme="3" tint="0.39997558519241921"/>
        <rFont val="Arial Narrow"/>
        <family val="2"/>
        <charset val="204"/>
      </rPr>
      <t>Модели с комплектацией (01):</t>
    </r>
  </si>
  <si>
    <t xml:space="preserve">   ●  Обнновленная платформа ELITE 2021-2022 модельного года</t>
  </si>
  <si>
    <t xml:space="preserve">   ●  Элегантный пульт управления  с ночной просветкой GYKQ-76E</t>
  </si>
  <si>
    <t xml:space="preserve">   ●  Просветный (отключаемый) дисплей температуры и режимов</t>
  </si>
  <si>
    <t>TACI-EL28ONF/A</t>
  </si>
  <si>
    <t xml:space="preserve">3,10 (B) </t>
  </si>
  <si>
    <t>3,38 (C)</t>
  </si>
  <si>
    <t>37 - 48</t>
  </si>
  <si>
    <t xml:space="preserve">   ●  Фильтры тонкой очистки (в коимплекте)</t>
  </si>
  <si>
    <t>TACO-EL28ONF/A</t>
  </si>
  <si>
    <r>
      <t xml:space="preserve">   ●  Защитный кожух на вентилях наружного блока </t>
    </r>
    <r>
      <rPr>
        <u/>
        <sz val="8"/>
        <color rgb="FFC00000"/>
        <rFont val="Arial Narrow"/>
        <family val="2"/>
        <charset val="204"/>
      </rPr>
      <t>для моделей E1</t>
    </r>
  </si>
  <si>
    <r>
      <rPr>
        <b/>
        <sz val="8"/>
        <color rgb="FF7030A0"/>
        <rFont val="Arial Narrow"/>
        <family val="2"/>
        <charset val="204"/>
      </rPr>
      <t xml:space="preserve">   </t>
    </r>
    <r>
      <rPr>
        <b/>
        <u/>
        <sz val="8"/>
        <color rgb="FF7030A0"/>
        <rFont val="Arial Narrow"/>
        <family val="2"/>
        <charset val="204"/>
      </rPr>
      <t>Модели с комплектацией (03):</t>
    </r>
  </si>
  <si>
    <r>
      <t xml:space="preserve">   </t>
    </r>
    <r>
      <rPr>
        <sz val="8"/>
        <color rgb="FFC00000"/>
        <rFont val="Arial Narrow"/>
        <family val="2"/>
        <charset val="204"/>
      </rPr>
      <t>●  Применяется пульт управления с ночной подсветкой GYKQ-86E</t>
    </r>
    <r>
      <rPr>
        <b/>
        <sz val="8"/>
        <color rgb="FFC00000"/>
        <rFont val="Arial Narrow"/>
        <family val="2"/>
        <charset val="204"/>
      </rPr>
      <t xml:space="preserve">   ●  </t>
    </r>
    <r>
      <rPr>
        <sz val="8"/>
        <color rgb="FFC00000"/>
        <rFont val="Arial Narrow"/>
        <family val="2"/>
        <charset val="204"/>
      </rPr>
      <t xml:space="preserve">Настройка температуры по датчику в пульте управления (I Feel) </t>
    </r>
    <r>
      <rPr>
        <b/>
        <sz val="8"/>
        <color rgb="FFC00000"/>
        <rFont val="Arial Narrow"/>
        <family val="2"/>
        <charset val="204"/>
      </rPr>
      <t xml:space="preserve">  ● </t>
    </r>
    <r>
      <rPr>
        <sz val="8"/>
        <color rgb="FFC00000"/>
        <rFont val="Arial Narrow"/>
        <family val="2"/>
        <charset val="204"/>
      </rPr>
      <t xml:space="preserve"> Фильтры тонкой очистки (опционально)</t>
    </r>
  </si>
  <si>
    <r>
      <t xml:space="preserve">     OCARINA R</t>
    </r>
    <r>
      <rPr>
        <b/>
        <sz val="12"/>
        <color theme="0"/>
        <rFont val="Broadway"/>
        <family val="5"/>
      </rPr>
      <t>32</t>
    </r>
  </si>
  <si>
    <t>TAC-TP07ONF/R</t>
  </si>
  <si>
    <t>TACI-TP07ONF/R</t>
  </si>
  <si>
    <t xml:space="preserve">3,32 (A) </t>
  </si>
  <si>
    <t>25 - 44</t>
  </si>
  <si>
    <t>TACO-TP07ONF/R</t>
  </si>
  <si>
    <t>TAC-TP09ONF/R</t>
  </si>
  <si>
    <t>TACI-TP09ONF/R</t>
  </si>
  <si>
    <t>3,68 (A)</t>
  </si>
  <si>
    <t>25 - 45</t>
  </si>
  <si>
    <t>TACO-TP09ONF/R</t>
  </si>
  <si>
    <t>TAC-TP12ONF/R</t>
  </si>
  <si>
    <t>TACI-TP12ONF/R</t>
  </si>
  <si>
    <t xml:space="preserve">3,34 (A) </t>
  </si>
  <si>
    <t>3,67 (A)</t>
  </si>
  <si>
    <t>26 - 45</t>
  </si>
  <si>
    <t>TACO-TP12ONF/R</t>
  </si>
  <si>
    <t>TAC-TP18ONF/R</t>
  </si>
  <si>
    <t>TACI-TP18ONF/R</t>
  </si>
  <si>
    <t xml:space="preserve">3,36 (A) </t>
  </si>
  <si>
    <t>3,65 (A)</t>
  </si>
  <si>
    <t>26 - 50</t>
  </si>
  <si>
    <t xml:space="preserve">   ●  Дизайн в стиле минимализм с матовым пластиком корпуса</t>
  </si>
  <si>
    <t>TACO-TP18ONF/R</t>
  </si>
  <si>
    <t>TAC-TP24ONF/R</t>
  </si>
  <si>
    <t>TACI-TP24ONF/R</t>
  </si>
  <si>
    <t xml:space="preserve">3,31 (A) </t>
  </si>
  <si>
    <t>27 - 52</t>
  </si>
  <si>
    <t xml:space="preserve">   ●  Автоматические вертикальные и горизонтальные жалюзи</t>
  </si>
  <si>
    <t>TACO-TP24ONF/R</t>
  </si>
  <si>
    <t xml:space="preserve">   ●  Ионизатор воздуха  ●  Настройка температуры по датчику в пульте управления (I Feel)   ●  Встроенный модуль Wi-Fi (управление со смартфона)   ●  Фильтры тонкой очистки (в комплекте)   ●  Функция самодиагностики</t>
  </si>
  <si>
    <t xml:space="preserve">СЕРИЯ ELITE ART / Сплит-системы (хол./тепл.) в стиле Nordic Design с ECO функциями </t>
  </si>
  <si>
    <t>СЕРИЯ COMMERCIAL JE (A) / Сплит-системы (холод/тепло) с высокой производительностью</t>
  </si>
  <si>
    <t>TAC-EL36ONF/A</t>
  </si>
  <si>
    <t>TACI-EL36ONF/A</t>
  </si>
  <si>
    <t>42 - 53</t>
  </si>
  <si>
    <t>TACO-EL36ONF/A</t>
  </si>
  <si>
    <r>
      <rPr>
        <b/>
        <sz val="8"/>
        <color rgb="FFC00000"/>
        <rFont val="Arial Narrow"/>
        <family val="2"/>
        <charset val="204"/>
      </rPr>
      <t xml:space="preserve">   ОСОБЕННОСТИ МОДЕЛЕЙ</t>
    </r>
    <r>
      <rPr>
        <sz val="8"/>
        <color rgb="FFC00000"/>
        <rFont val="Arial Narrow"/>
        <family val="2"/>
        <charset val="204"/>
      </rPr>
      <t>: ●  Высокая производительность и воздухообмен (для настенных кондиционеров), ширина внутреннего блока 1277мм (полноценные 36000 BTU)  ●  Электропитание 220-240В/1ф</t>
    </r>
  </si>
  <si>
    <t>РРЦ, 
руб.</t>
  </si>
  <si>
    <t xml:space="preserve">●  Настройка температуры по датчику в ПДУ (I Feel) </t>
  </si>
  <si>
    <t>Модель серии A:</t>
  </si>
  <si>
    <t>●  Пульт управления GYKQ-52E</t>
  </si>
  <si>
    <t xml:space="preserve">     ELITE INVERTER</t>
  </si>
  <si>
    <t>TACI-EL07INV/R</t>
  </si>
  <si>
    <t>TACO-EL07INV/R</t>
  </si>
  <si>
    <t>TACI-EL09INV/R</t>
  </si>
  <si>
    <t>TACO-EL09INV/R</t>
  </si>
  <si>
    <t>TAC-EL09INV/R</t>
  </si>
  <si>
    <t>TAC-EL07INV/R</t>
  </si>
  <si>
    <t>TACI-EL12INV/R</t>
  </si>
  <si>
    <t>TACO-EL12INV/R</t>
  </si>
  <si>
    <t>TAC-EL12INV/R</t>
  </si>
  <si>
    <t>TAC-EL18INV/R</t>
  </si>
  <si>
    <t>TACI-EL18INV/R</t>
  </si>
  <si>
    <t>TACO-EL18INV/R</t>
  </si>
  <si>
    <t>TAC-EL24INV/R</t>
  </si>
  <si>
    <t>TACI-EL24NV/R</t>
  </si>
  <si>
    <t>TACO-EL24INV/R</t>
  </si>
  <si>
    <t>(0,61~2,82)</t>
  </si>
  <si>
    <t>(0,40~2,63)</t>
  </si>
  <si>
    <r>
      <t xml:space="preserve">   ●  Обновленная платформа Elite 2022. |  </t>
    </r>
    <r>
      <rPr>
        <sz val="8"/>
        <color rgb="FF00B050"/>
        <rFont val="Arial Narrow"/>
        <family val="2"/>
        <charset val="204"/>
      </rPr>
      <t>фреон R32</t>
    </r>
  </si>
  <si>
    <t xml:space="preserve">   ●  Пульт управления GYKQ-86E с ночной подсветкой</t>
  </si>
  <si>
    <t xml:space="preserve">   ●  Модульный фильтр тонкой очистки (2 ед.)</t>
  </si>
  <si>
    <t>:  ●  Функция самодиагностики + авария по утечке фреона</t>
  </si>
  <si>
    <t>3,66 (A)</t>
  </si>
  <si>
    <t>3,64 (A)</t>
  </si>
  <si>
    <t>(0,61~2,81)</t>
  </si>
  <si>
    <t>(0,61~2,93)</t>
  </si>
  <si>
    <t>(0,61~3,70)</t>
  </si>
  <si>
    <t>(1,17~5,42)</t>
  </si>
  <si>
    <t>(1,17~5,57)</t>
  </si>
  <si>
    <t>(1,50~7,50)</t>
  </si>
  <si>
    <t>(1,85~7,62)</t>
  </si>
  <si>
    <t>22 - 40</t>
  </si>
  <si>
    <t>23 - 41</t>
  </si>
  <si>
    <t>27 - 43</t>
  </si>
  <si>
    <t>:  ●  Бежевый декор внутреннего блока</t>
  </si>
  <si>
    <t>:  ●  Защитный кожух на вентилях наружного блока</t>
  </si>
  <si>
    <r>
      <rPr>
        <b/>
        <sz val="8"/>
        <color theme="3" tint="0.39997558519241921"/>
        <rFont val="Arial Narrow"/>
        <family val="2"/>
        <charset val="204"/>
      </rPr>
      <t xml:space="preserve">   </t>
    </r>
    <r>
      <rPr>
        <b/>
        <u/>
        <sz val="8"/>
        <color theme="3" tint="0.39997558519241921"/>
        <rFont val="Arial Narrow"/>
        <family val="2"/>
        <charset val="204"/>
      </rPr>
      <t>Модели в комплектации E1:</t>
    </r>
  </si>
  <si>
    <r>
      <rPr>
        <b/>
        <sz val="8"/>
        <color rgb="FF7030A0"/>
        <rFont val="Arial Narrow"/>
        <family val="2"/>
        <charset val="204"/>
      </rPr>
      <t xml:space="preserve">   </t>
    </r>
    <r>
      <rPr>
        <b/>
        <u/>
        <sz val="8"/>
        <color rgb="FF7030A0"/>
        <rFont val="Arial Narrow"/>
        <family val="2"/>
        <charset val="204"/>
      </rPr>
      <t>Модели в комплектации EL:</t>
    </r>
  </si>
  <si>
    <t>:  ●  Серый декор внутреннего блока</t>
  </si>
  <si>
    <t>:  ●  Встроенный модуль Wi-Fi (управление со смартфона)</t>
  </si>
  <si>
    <t>22 - 41</t>
  </si>
  <si>
    <t>23 - 42</t>
  </si>
  <si>
    <t>30 - 45</t>
  </si>
  <si>
    <t>СЕРИЯ ELITE INVERTER / Инверторные сплит-системы (холод/тепло) с бежевым или светло-серым декором внутреннего блока</t>
  </si>
  <si>
    <t>TACI-TP09INV/R</t>
  </si>
  <si>
    <t>TACO-TP09INV/R</t>
  </si>
  <si>
    <t>TACI-TP12INV/R</t>
  </si>
  <si>
    <t>TACO-TP12INV/R</t>
  </si>
  <si>
    <t>TACI-TP18INV/R</t>
  </si>
  <si>
    <t>TACO-TP18INV/R</t>
  </si>
  <si>
    <t>TACI-TP24INV/R</t>
  </si>
  <si>
    <t>TACO-TP24INV/R</t>
  </si>
  <si>
    <t>TACI-TP28INV/R</t>
  </si>
  <si>
    <t>TACO-TP28INV/R</t>
  </si>
  <si>
    <t>TAC-TP09INV/R</t>
  </si>
  <si>
    <t>TAC-TP12INV/R</t>
  </si>
  <si>
    <t>TAC-TP18INV/R</t>
  </si>
  <si>
    <t>TAC-TP24INV/R</t>
  </si>
  <si>
    <t>TAC-TP28INV/R</t>
  </si>
  <si>
    <t xml:space="preserve">   ●  I Feel (точный контроль температуры по датчику в ПДУ)  </t>
  </si>
  <si>
    <t xml:space="preserve">   ●  Gentle Breeze (жалюзи создающие рассеянный поток воздуха)</t>
  </si>
  <si>
    <t xml:space="preserve">   ●  5 скоростей вентилятора и сверх-тихий режим (Mute)</t>
  </si>
  <si>
    <t xml:space="preserve">   ●  Биполярный ионизатор воздуха</t>
  </si>
  <si>
    <r>
      <t xml:space="preserve">     X-FRESH A</t>
    </r>
    <r>
      <rPr>
        <b/>
        <sz val="12"/>
        <color theme="0"/>
        <rFont val="Bahnschrift Condensed"/>
        <family val="2"/>
        <charset val="204"/>
      </rPr>
      <t>+++</t>
    </r>
  </si>
  <si>
    <t>(1,25~5,90)</t>
  </si>
  <si>
    <t>(1,25~6,08)</t>
  </si>
  <si>
    <t>(1,83~7,02)</t>
  </si>
  <si>
    <t>(1,85~7,96)</t>
  </si>
  <si>
    <t>(2,00~8,40)</t>
  </si>
  <si>
    <t>(2,20~8,81)</t>
  </si>
  <si>
    <t>6,50 (А++)</t>
  </si>
  <si>
    <t>30 - 47</t>
  </si>
  <si>
    <t>30 - 49</t>
  </si>
  <si>
    <t>TACI-FRB09INV/R</t>
  </si>
  <si>
    <t>TACO-FRB09INV/R</t>
  </si>
  <si>
    <t>TACI-FRB12INV/R</t>
  </si>
  <si>
    <t>TACO-FRB12INV/R</t>
  </si>
  <si>
    <t>TAC-FRB09INV/R</t>
  </si>
  <si>
    <t>TAC-FRB12INV/R</t>
  </si>
  <si>
    <t xml:space="preserve">   ●  Инверторная модель с приточной и вытяжной вентиляцией  </t>
  </si>
  <si>
    <t xml:space="preserve">   ●  Пульт управления GYKQ-85E с ночной подсветкой</t>
  </si>
  <si>
    <t xml:space="preserve">   ●  Gentle Breeze  ● Автоматические вертикальные и горизонтальные жалюзи  ● I Feel (точный контроль температуры по датчику в ПДУ)  ● Ультрафиолетовая лампа  ● Высокоэффективная фильтрация (HD + Silver Ion + HEPA)  ● Встроенный модуль Wi-Fi</t>
  </si>
  <si>
    <t xml:space="preserve">   ●  Спец. фильтры (HD + с ионами серебра + катехиновый) </t>
  </si>
  <si>
    <t>TAC-FR12INV/R</t>
  </si>
  <si>
    <t>TAC-FR09INV/R</t>
  </si>
  <si>
    <t>TACI-FR09INV/R</t>
  </si>
  <si>
    <t>TACO-FR09INV/R</t>
  </si>
  <si>
    <t>TACI-FR12INV/R</t>
  </si>
  <si>
    <t>TACO-FR12INV/R</t>
  </si>
  <si>
    <r>
      <rPr>
        <b/>
        <sz val="8"/>
        <color rgb="FF008000"/>
        <rFont val="Arial Narrow"/>
        <family val="2"/>
        <charset val="204"/>
      </rPr>
      <t xml:space="preserve">  ► TOP-4 системные функции модели X-FRESH II:: </t>
    </r>
    <r>
      <rPr>
        <sz val="8"/>
        <color rgb="FF008000"/>
        <rFont val="Arial Narrow"/>
        <family val="2"/>
        <charset val="204"/>
      </rPr>
      <t xml:space="preserve"> (1) Система встроенной приточной и вытяжной ветиляции с очисткой воздуха (HEPA+); (2) Датчик качества воздуха (TVOC);</t>
    </r>
  </si>
  <si>
    <t xml:space="preserve"> (3) Gentle Breeze - режим комфортной подачи воздуха, воздушные жалюзи с перфорацией создающие ламинарный поток воздуха; (4) Ультрафиолетовая лампа</t>
  </si>
  <si>
    <t xml:space="preserve">   ●  ТОР инверторная модель (А+++) с приточной вентиляцией  </t>
  </si>
  <si>
    <t>Напольный и консольный тип (сплит-система)</t>
  </si>
  <si>
    <r>
      <t xml:space="preserve">БЫТОВЫЕ МУЛЬТИ-СПЛИТ СИСТЕМЫ / </t>
    </r>
    <r>
      <rPr>
        <sz val="13"/>
        <color rgb="FF00B050"/>
        <rFont val="Impact"/>
        <family val="2"/>
        <charset val="204"/>
      </rPr>
      <t>MULTI INVERTER</t>
    </r>
    <r>
      <rPr>
        <sz val="13"/>
        <color rgb="FFCC0066"/>
        <rFont val="Impact"/>
        <family val="2"/>
        <charset val="204"/>
      </rPr>
      <t xml:space="preserve"> </t>
    </r>
    <r>
      <rPr>
        <sz val="13"/>
        <color theme="1"/>
        <rFont val="Impact"/>
        <family val="2"/>
        <charset val="204"/>
      </rPr>
      <t xml:space="preserve">/ </t>
    </r>
  </si>
  <si>
    <t xml:space="preserve">   ● Полностью автоматические жалюзи (4D Air Flow)  ● Две воздухораспределительные заслонки (вверх и вниз)  ● Управление с помошью ИК ПДУ или клавиш на корпусе</t>
  </si>
  <si>
    <r>
      <rPr>
        <b/>
        <sz val="8"/>
        <color rgb="FF0070C0"/>
        <rFont val="Arial Narrow"/>
        <family val="2"/>
        <charset val="204"/>
      </rPr>
      <t xml:space="preserve">                </t>
    </r>
    <r>
      <rPr>
        <b/>
        <u/>
        <sz val="8"/>
        <color rgb="FF0070C0"/>
        <rFont val="Arial Narrow"/>
        <family val="2"/>
        <charset val="204"/>
      </rPr>
      <t>Модель серии JE</t>
    </r>
    <r>
      <rPr>
        <b/>
        <sz val="8"/>
        <color rgb="FF0070C0"/>
        <rFont val="Arial Narrow"/>
        <family val="2"/>
        <charset val="204"/>
      </rPr>
      <t>:</t>
    </r>
  </si>
  <si>
    <t xml:space="preserve">                 ●  Пульт управления GYKQ-76E</t>
  </si>
  <si>
    <r>
      <t xml:space="preserve">   </t>
    </r>
    <r>
      <rPr>
        <sz val="8"/>
        <color rgb="FFC00000"/>
        <rFont val="Arial Narrow"/>
        <family val="2"/>
        <charset val="204"/>
      </rPr>
      <t xml:space="preserve">              ●  Автоматические вертикальные и горизонтальные жалюзи (4D Air Flow)  </t>
    </r>
  </si>
  <si>
    <t>EER /
SEER</t>
  </si>
  <si>
    <t>Действует с 07.05.2024</t>
  </si>
  <si>
    <t>TMV-Vd1065WT/N1S-С</t>
  </si>
  <si>
    <t>TMV-Vd1120WT/N1S-С</t>
  </si>
  <si>
    <t>TMV-Vd1175WT/N1S-С</t>
  </si>
  <si>
    <t>TMV-Vd1260WT/N1S-С</t>
  </si>
  <si>
    <t>3,12 (7,99)</t>
  </si>
  <si>
    <t>3,21 (8,07)</t>
  </si>
  <si>
    <t>3,44 (8,15)</t>
  </si>
  <si>
    <t>3,05 (7,85)</t>
  </si>
  <si>
    <t xml:space="preserve"> ПРАЙС-ЛИСТ TCL HVAC 2024 (весна-лето)</t>
  </si>
  <si>
    <r>
      <rPr>
        <b/>
        <sz val="8"/>
        <color rgb="FF0070C0"/>
        <rFont val="Arial"/>
        <family val="2"/>
        <charset val="204"/>
      </rPr>
      <t>СЕРИЯ AK</t>
    </r>
    <r>
      <rPr>
        <b/>
        <sz val="8"/>
        <color theme="1"/>
        <rFont val="Arial"/>
        <family val="2"/>
        <charset val="204"/>
      </rPr>
      <t xml:space="preserve"> (управление производительностью / температурой воздуха через собственные интерфейсы управления)</t>
    </r>
  </si>
  <si>
    <t>Скидка АКСЕССУАРЫ &gt;</t>
  </si>
  <si>
    <t xml:space="preserve">/ INVERTER / Тепловой насос сплит-система "воздух-вода" </t>
  </si>
  <si>
    <r>
      <rPr>
        <sz val="8"/>
        <color rgb="FFC00000"/>
        <rFont val="Arial Narrow"/>
        <family val="2"/>
        <charset val="204"/>
      </rPr>
      <t xml:space="preserve">   </t>
    </r>
    <r>
      <rPr>
        <u/>
        <sz val="8"/>
        <color rgb="FFC00000"/>
        <rFont val="Arial Narrow"/>
        <family val="2"/>
        <charset val="204"/>
      </rPr>
      <t>В комплект поставки входят:</t>
    </r>
  </si>
  <si>
    <t xml:space="preserve">   ●  Проводной интерфейс (пульт) управления </t>
  </si>
  <si>
    <t xml:space="preserve">   ●  Внутренний блок с циркуляционным насосом</t>
  </si>
  <si>
    <t xml:space="preserve">   ●  Наружный блок с электрообогревом поддона</t>
  </si>
  <si>
    <t xml:space="preserve">   ●  Встроенный электронагреватель 3,0 кВт </t>
  </si>
  <si>
    <t xml:space="preserve">   ●  Фильтр на воду (Y-образный)</t>
  </si>
  <si>
    <t xml:space="preserve">   ●  Погружной датчик температуры (DHW) с кабелем 10 м</t>
  </si>
  <si>
    <t>Тепловые насосы для домашнего и коммерческого применения</t>
  </si>
  <si>
    <t xml:space="preserve">   AIR SOURCE MONO</t>
  </si>
  <si>
    <t xml:space="preserve">/ INVERTER / Моноблочный теплвоой насос "воздух-вода" </t>
  </si>
  <si>
    <t>По запросу</t>
  </si>
  <si>
    <t>TOUW-14HIND1/CN</t>
  </si>
  <si>
    <t>TOUW-22HIND1/CN</t>
  </si>
  <si>
    <t>TOUW-28HIND1/CN</t>
  </si>
  <si>
    <t>845×700×375</t>
  </si>
  <si>
    <t>1010×860×494</t>
  </si>
  <si>
    <t>420×790×270</t>
  </si>
  <si>
    <t>Электропитание 220-240В/1ф (все модели); 380-400В (только для 42, 48, 60 моделей)</t>
  </si>
  <si>
    <t>1202×709×390</t>
  </si>
  <si>
    <t>1293×860×495</t>
  </si>
  <si>
    <t>TOUW-36HIND1/CN</t>
  </si>
  <si>
    <t>TOUW-42HIND1/CN</t>
  </si>
  <si>
    <t>TOUW-48HIND1/CN</t>
  </si>
  <si>
    <t>TOUW-60HIND1/CN</t>
  </si>
  <si>
    <t>/ INVERTER / Тепловой насос "воздух-вода" для бассейнов</t>
  </si>
  <si>
    <t>TSP-24HIND1/CN</t>
  </si>
  <si>
    <t>TSP-32HINA1/CN</t>
  </si>
  <si>
    <t>TSP-36HINA1/CN</t>
  </si>
  <si>
    <t>TSP-52HIND2/CN</t>
  </si>
  <si>
    <t>TSP-72HIND2/CN</t>
  </si>
  <si>
    <t>TSP-48HIND1/CN</t>
  </si>
  <si>
    <t>890×640×420</t>
  </si>
  <si>
    <t>1055×765×450</t>
  </si>
  <si>
    <t>Реверсивные чиллеры с воздушным охлаждением конденсатора</t>
  </si>
  <si>
    <t>&lt; ОСТАТКИ (поколение на R410A)</t>
  </si>
  <si>
    <t xml:space="preserve">   ●  Электрообогрев дренажного поддона</t>
  </si>
  <si>
    <r>
      <t>ТЕХНОЛОГИЯ ПРИМЕНЕНИЯ</t>
    </r>
    <r>
      <rPr>
        <b/>
        <sz val="8"/>
        <color rgb="FFC00000"/>
        <rFont val="Arial Narrow"/>
        <family val="2"/>
        <charset val="204"/>
      </rPr>
      <t xml:space="preserve">: </t>
    </r>
  </si>
  <si>
    <t>/ DC INVERTER / Наружные блоки серии TMV-T (для индивидивидуальной установки)</t>
  </si>
  <si>
    <r>
      <rPr>
        <b/>
        <sz val="8"/>
        <color rgb="FF0070C0"/>
        <rFont val="Arial"/>
        <family val="2"/>
        <charset val="204"/>
      </rPr>
      <t>СЕРИЯ BK</t>
    </r>
    <r>
      <rPr>
        <b/>
        <sz val="8"/>
        <color theme="1"/>
        <rFont val="Arial"/>
        <family val="2"/>
        <charset val="204"/>
      </rPr>
      <t xml:space="preserve"> (управление производительностью / температурой воздуха через ШАУ вент. агрегата, протокол Modbus)</t>
    </r>
  </si>
  <si>
    <t xml:space="preserve">  01А. БЫТОВЫЕ СПЛИТ-СИСТЕМЫ / ON-OFF / </t>
  </si>
  <si>
    <t xml:space="preserve">  01B. БЫТОВЫЕ СПЛИТ-СИСТЕМЫ / INVERTER / </t>
  </si>
  <si>
    <t>01A.RAC (ON-OFF)</t>
  </si>
  <si>
    <t>01B.RAC (INVERTER)</t>
  </si>
  <si>
    <t>02.MULTI INVERTER</t>
  </si>
  <si>
    <t xml:space="preserve">  02. БЫТОВЫЕ МУЛЬТИ-СПЛИТ СИСТЕМЫ / INVERTER / </t>
  </si>
  <si>
    <t>……….…...……...…………...………...…………………………….....</t>
  </si>
  <si>
    <t>……….…...……...…………...………...……………………</t>
  </si>
  <si>
    <t xml:space="preserve">СЕРИЯ OCARINA / Сплит-системы (холод/тепло) в стиле минимализм и матовым пластиком внутреннего блока </t>
  </si>
  <si>
    <t>СЕРИЯ ELITE ONE 2020 / Сплит-системы (холод/тепло) со светло-серым декором блока и повышенной мощностью</t>
  </si>
  <si>
    <t xml:space="preserve">   ●Настройка температуры по датчику в пульте управления (I Feel)  ●Встроенный модуль Wi-Fi (управление с помощью смартфона)  ●Фильтры тонкой очистки (в комплекте)  ●Функция самодиагностики вкл. аварию по утечке фреона</t>
  </si>
  <si>
    <t xml:space="preserve">●Фронтальная панель под "полированный алюминий" ●Новый ПДУ GYKQ-76E  ●Полностью автоматические жалюзи (4D Aiflow) ●I Feel (точный контроль температуры) ●Ионизатор ●Фильтры: с ионами серебра (многоразовый) + Витамин С </t>
  </si>
  <si>
    <t xml:space="preserve">● Двухцветный внутренний блок с фронтальной панелью под "полированный алюминий"  ● Полностью автоматические жалюзи (4D Aiflow)  ● Встроенный ионизатор воздуха  </t>
  </si>
  <si>
    <r>
      <rPr>
        <b/>
        <sz val="8"/>
        <color rgb="FF008000"/>
        <rFont val="Arial Narrow"/>
        <family val="2"/>
        <charset val="204"/>
      </rPr>
      <t xml:space="preserve">► TOP-4 системные функции модели T-PRO: </t>
    </r>
    <r>
      <rPr>
        <sz val="8"/>
        <color rgb="FF008000"/>
        <rFont val="Arial Narrow"/>
        <family val="2"/>
        <charset val="204"/>
      </rPr>
      <t xml:space="preserve"> (1) Gentle Breeze - режим комфортной подачи воздуха, воздушные жалюзи с перфорацией  создающие ламинарный поток воздуха;</t>
    </r>
  </si>
  <si>
    <r>
      <t xml:space="preserve"> (2)Высокотемпературная самоочистка внутр. блока (+55°С);</t>
    </r>
    <r>
      <rPr>
        <sz val="8"/>
        <color rgb="FF008000"/>
        <rFont val="Calibri"/>
        <family val="2"/>
        <charset val="204"/>
      </rPr>
      <t xml:space="preserve">  </t>
    </r>
    <r>
      <rPr>
        <sz val="8"/>
        <color rgb="FF008000"/>
        <rFont val="Arial Narrow"/>
        <family val="2"/>
        <charset val="204"/>
      </rPr>
      <t xml:space="preserve">(3)Быстрый выход на номинальный режим охлаждения / обогрева за 30/40 сек.; (4) +8ºC Heating (дежурный обогрев) </t>
    </r>
  </si>
  <si>
    <r>
      <rPr>
        <b/>
        <sz val="8"/>
        <color rgb="FF008000"/>
        <rFont val="Arial Narrow"/>
        <family val="2"/>
        <charset val="204"/>
      </rPr>
      <t xml:space="preserve">► TOP-4 системные функции модели X-FRESH I: </t>
    </r>
    <r>
      <rPr>
        <sz val="8"/>
        <color rgb="FF008000"/>
        <rFont val="Arial Narrow"/>
        <family val="2"/>
        <charset val="204"/>
      </rPr>
      <t xml:space="preserve"> (1) Высочайший уровень энергосбережения (А+++) и устойчивость к высоким температурам (работа на охлаждение до +53ºС);</t>
    </r>
  </si>
  <si>
    <t>(2)Система приточной ветиляции, подача до 60 м3/ч воздуха с очисткой HEPA+;(3) Gentle Breeze - комфортное воздухораспределениеламинарный поток;(4)Ультрафиолетовая лампа</t>
  </si>
  <si>
    <t>● Новый хладагент R32 ●Антикоррозийное покрытие BlueFin ●Возможность функционирования в электросетях с пониженным и повышенным наряжением (165~265 В) ●Электронные ТРВ на каждый внутренний блок ●Контроль масловозврата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</si>
  <si>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</si>
  <si>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</si>
  <si>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</si>
  <si>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</si>
  <si>
    <t>TAC-07HRA/E1 (01)</t>
  </si>
  <si>
    <t>TAC-09HRA/E1 (01)</t>
  </si>
  <si>
    <t>TAC-12HRA/E1 (01)</t>
  </si>
  <si>
    <t>TAC-18HRA/E1 (01)</t>
  </si>
  <si>
    <t>TAC-24HRA/E1 (01)</t>
  </si>
  <si>
    <t>TAC-28HRA/E1 (01)</t>
  </si>
  <si>
    <t>TAC-EL28ONF/A (03)</t>
  </si>
  <si>
    <t xml:space="preserve">TAC-09HRA/ES  </t>
  </si>
  <si>
    <t>TQC-12HRID 
Фреон R32</t>
  </si>
  <si>
    <t>TTB-12HWID
Фреон R32</t>
  </si>
  <si>
    <t>MBQ8-С (панель для кассетных 4-х поточных блоков серии Q8)</t>
  </si>
  <si>
    <t>MBQR-С1 (панель для кассетных 4-х поточных блоков серии R)</t>
  </si>
  <si>
    <t>MBQ8-С2 (панель для кассетных блоков серии R с функцией Gentle Breeze)</t>
  </si>
  <si>
    <t>KW-86B1/E (универсальный проводной настенный ЖК пульт управления, бежевый)</t>
  </si>
  <si>
    <t>KW-86J1/E (универсальный проводной настенный ЖК пульт управления, белый)</t>
  </si>
  <si>
    <t xml:space="preserve">KW-92T1/E (проводной настенный ЖК пульт управления, удобен для мульти-подключения внутр.бл.) </t>
  </si>
  <si>
    <t>GYKQ-52E (универсальный инфракрасный пульт дистанционного управления)</t>
  </si>
  <si>
    <t>TCB-60D1HRA/DV (выносной ИК-ресивер с кабелем для подключения)</t>
  </si>
  <si>
    <t>EEV-LW5 (комплект кабелей 5 м для удаленной установки бокса ЭРВ)</t>
  </si>
  <si>
    <t>TRC-MBS/B2 (устройство управления кондиционера PAC про протоколу Modbus RTU)</t>
  </si>
  <si>
    <t xml:space="preserve">XYQ-01 Network Converter (сетевой конвертер для централизованного управления системой)  </t>
  </si>
  <si>
    <t>KJ-08A1.00 (центральная консоль "тач скрин", подключение до 256 внутр. и 32 наружных блоков )</t>
  </si>
  <si>
    <t xml:space="preserve">DN02ZDL Intelligent Data Collector (устройство сбора данных по энергопотреб. на 1 н.б. или модуль)  </t>
  </si>
  <si>
    <t xml:space="preserve">DTS-60-3 (цифровой счетчик э/э с токовым трансформатором на 3ф/380В, передача данных RS485)  </t>
  </si>
  <si>
    <t xml:space="preserve">DTS-60-1 (цифровой счетчик э/э с токовым трансформатором на 1ф/220В, передача данных RS485)  </t>
  </si>
  <si>
    <t xml:space="preserve">DС01ZDL Intelligent Gateway (центральный шлюз системы мониторинга до 16 н.б. или модулей)  </t>
  </si>
  <si>
    <t xml:space="preserve">TGMP-21A2.02 (программа для централизованного мониторинга и управления до 4096 внутр. блоков)  </t>
  </si>
  <si>
    <t xml:space="preserve">TKR-MBS/20B1.02 (шлюз интерфейса RS485 по протоколу Modbus RTU до 8 внутр. блоков, FW8)  </t>
  </si>
  <si>
    <t xml:space="preserve">TKR-MBS/20B1.02 (шлюз интерфейса RS485 по протоколу Modbus RTU до 16 внутр. блоков, FW16)  </t>
  </si>
  <si>
    <t xml:space="preserve">TKR-MBS/20B1.02 (шлюз интерфейса RS485 по протоколу Modbus RTU до 24 внутр. блоков, FW24)  </t>
  </si>
  <si>
    <t xml:space="preserve">TKR-MBS/20B1.02 (шлюз интерфейса RS485 по протоколу Modbus RTU до 32 внутр. блоков, FW32)  </t>
  </si>
  <si>
    <t>TMV-AK1 (блок подключения системы TMV к испарителю вент. установки 8,0~20,0 кВт)</t>
  </si>
  <si>
    <t>TMV-AK2 (блок подключения системы TMV к испарителю вент. установки 20,0~40,0 кВт)</t>
  </si>
  <si>
    <t>TMV-AK3 ((блок подключения системы TMV к испарителю вент. установки 40,0~65,0 кВт)</t>
  </si>
  <si>
    <t>TMV-BK1 (блок подключения системы TMV к испарителю вент. установки 2,2~8,0 кВт)</t>
  </si>
  <si>
    <t>TMV-BK2 (блок подключения системы TMV к испарителю вент. установки 8,0~16,0 кВт)</t>
  </si>
  <si>
    <t>TMV-BK3 (блок подключения системы TMV к испарителю вент. установки 16,0~40,0 кВт)</t>
  </si>
  <si>
    <t>TMV-BK4 (блок подключения системы TMV к испарителю вент. установки 40,0~60,0 кВт)</t>
  </si>
  <si>
    <t>TMV-BK5 (блок подключения системы TMV к испарителю вент. установки 60,0~80,0 кВт)</t>
  </si>
  <si>
    <t>TMV-BK6 (блок подключения системы TMV к испарителю вент. установки 80,0~130,0 кВт)</t>
  </si>
  <si>
    <t>BY06 (набор разветвителей на 2 трубы, подкл. мощность: x &lt; 6,3 кВт; состав: L01 х 2 ед.)</t>
  </si>
  <si>
    <t>BY07 (набор разветвителей на 2 трубы, подкл. мощность: 6,3 кВт ≤ x &lt; 22,4 кВт; состав: L02 + L01)</t>
  </si>
  <si>
    <t>BY01 (набор разветвителей на 2 трубы, подкл. мощность: 22,4 кВт ≤ x &lt; 40 кВт; состав: G01 + L01)</t>
  </si>
  <si>
    <t>BY02 (набор разветвителей на 2 трубы, подкл. мощность: 40 кВт ≤ x &lt; 56 кВт; состав: G02 + L01)</t>
  </si>
  <si>
    <t>BY03 (набор разветвителей на 2 трубы, подкл. мощность: 56 кВт ≤ x &lt; 104 кВт; состав: G02 + L02)</t>
  </si>
  <si>
    <t>BY04 (набор разветвителей на 2 трубы, подкл. мощность: 104 кВт ≤ x &lt; 154 кВт; состав: G03 + L02)</t>
  </si>
  <si>
    <t>BY05 (набор разветвителей на 2 трубы, подкл. мощность: 154 кВт ≤ x  &lt; 250 кВт; состав: G04 + L03)</t>
  </si>
  <si>
    <t>BY08 (набор разветвителей на 2 трубы, подкл. мощность: 250 кВт &lt;  x; состав: G05 + G02)</t>
  </si>
  <si>
    <t>AY02 (набор разветвителей для объединения наружных блоков)</t>
  </si>
  <si>
    <t>AY03 (набор разветвителей для объединения наружных блоков)</t>
  </si>
  <si>
    <t>SMKLd-4A (внутренний шкаф)</t>
  </si>
  <si>
    <t>TOUW-14HIND1 (наружный блок)</t>
  </si>
  <si>
    <t xml:space="preserve">SMKLd-6A </t>
  </si>
  <si>
    <t>TOUW-22HIND1 (наружный блок)</t>
  </si>
  <si>
    <t>SMKLd-8A (внутренний шкаф)</t>
  </si>
  <si>
    <t>TOUW-28HIND1 (наружный блок)</t>
  </si>
  <si>
    <t>TOUW-36HIND1 (наружный блок)</t>
  </si>
  <si>
    <t>SMKLd-10A (внутренний шкаф)</t>
  </si>
  <si>
    <t>TOUW-42HIND1 (наружный блок)</t>
  </si>
  <si>
    <t>TOUW-42HISD1 (наружный блок, 3ф)</t>
  </si>
  <si>
    <t>SMKLd-12A (внутренний шкаф)</t>
  </si>
  <si>
    <t>TOUW-48HIND1 (наружный блок)</t>
  </si>
  <si>
    <t>TOUW-48HISD1 (наружный блок, 3ф)</t>
  </si>
  <si>
    <t>SMKD14-3 (внутренний шкаф)</t>
  </si>
  <si>
    <t>TOUW-55HINA3 (наружный блок)</t>
  </si>
  <si>
    <t>SMKLd-16A (внутренний шкаф)</t>
  </si>
  <si>
    <t>TOUW-60HIND1 (наружный блок)</t>
  </si>
  <si>
    <t>TOUW-60HISD1 (наружный блок, 3ф)</t>
  </si>
  <si>
    <t>TOUW-42HISD1/CN (380В/3ф)</t>
  </si>
  <si>
    <t>TOUW-48HISD1/CN (380В/3ф)</t>
  </si>
  <si>
    <t>TOUW-60HISD1/CN (380В/3ф)</t>
  </si>
  <si>
    <t>TCH-10HRIA/A1 (внутренний)</t>
  </si>
  <si>
    <t>TOH-10HINA (наружный)</t>
  </si>
  <si>
    <t>TCH-14HRIA/A1 (внутренний)</t>
  </si>
  <si>
    <t>TOH-14HINA (наружный)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</si>
</sst>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.0"/>
    <numFmt numFmtId="165" formatCode="0.0000"/>
    <numFmt numFmtId="166" formatCode="0.00000"/>
    <numFmt numFmtId="167" formatCode="0.000"/>
    <numFmt numFmtId="168" formatCode="0.00000000"/>
    <numFmt numFmtId="169" formatCode="#,##0.0"/>
    <numFmt numFmtId="170" formatCode="_-* #,##0_-;\-* #,##0_-;_-* &quot;-&quot;_-;_-@_-"/>
    <numFmt numFmtId="171" formatCode="_-* #,##0.00_р_._-;\-* #,##0.00_р_._-;_-* &quot;-&quot;??_р_._-;_-@_-"/>
    <numFmt numFmtId="172" formatCode="_ * #,##0.00_ ;_ * \-#,##0.00_ ;_ * &quot;-&quot;??_ ;_ @_ "/>
    <numFmt numFmtId="173" formatCode="_ &quot;￥&quot;* #,##0.00_ ;_ &quot;￥&quot;* \-#,##0.00_ ;_ &quot;￥&quot;* &quot;-&quot;??_ ;_ @_ "/>
    <numFmt numFmtId="174" formatCode="[$$-409]#,##0.00"/>
    <numFmt numFmtId="175" formatCode="_-* #,##0.0\ _₽_-;\-* #,##0.0\ _₽_-;_-* &quot;-&quot;?\ _₽_-;_-@_-"/>
    <numFmt numFmtId="176" formatCode="_-[$$-409]* #,##0.00_ ;_-[$$-409]* \-#,##0.00\ ;_-[$$-409]* &quot;-&quot;??_ ;_-@_ "/>
    <numFmt numFmtId="177" formatCode="_-* #,##0\ &quot;₽&quot;_-;\-* #,##0\ &quot;₽&quot;_-;_-* &quot;-&quot;??\ &quot;₽&quot;_-;_-@_-"/>
    <numFmt numFmtId="178" formatCode="_-[$$-409]* #,##0_ ;_-[$$-409]* \-#,##0\ ;_-[$$-409]* &quot;-&quot;_ ;_-@_ "/>
    <numFmt numFmtId="179" formatCode="#,##0_ ;\-#,##0\ "/>
    <numFmt numFmtId="180" formatCode="#,##0.00\ &quot;₽&quot;"/>
    <numFmt numFmtId="181" formatCode="[$¥-478]#,##0.00"/>
    <numFmt numFmtId="182" formatCode="0.000%"/>
  </numFmts>
  <fonts count="177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color indexed="8"/>
      <name val="Verdana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sz val="7"/>
      <color theme="1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2"/>
      <color theme="0"/>
      <name val="Bodoni MT Black"/>
      <family val="1"/>
    </font>
    <font>
      <sz val="10"/>
      <color theme="1"/>
      <name val="Calibri"/>
      <family val="2"/>
      <charset val="204"/>
      <scheme val="minor"/>
    </font>
    <font>
      <b/>
      <sz val="7"/>
      <color indexed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rgb="FF993300"/>
      <name val="Arial Narrow"/>
      <family val="2"/>
      <charset val="204"/>
    </font>
    <font>
      <b/>
      <sz val="8"/>
      <color theme="0"/>
      <name val="Arial"/>
      <family val="2"/>
      <charset val="204"/>
    </font>
    <font>
      <sz val="8"/>
      <name val="Arial"/>
      <family val="2"/>
      <charset val="204"/>
    </font>
    <font>
      <sz val="7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8"/>
      <color theme="1"/>
      <name val="Verdana"/>
      <family val="2"/>
      <charset val="204"/>
    </font>
    <font>
      <sz val="12"/>
      <name val="宋体"/>
      <family val="3"/>
      <charset val="134"/>
    </font>
    <font>
      <sz val="9"/>
      <color theme="1"/>
      <name val="Calibri"/>
      <family val="2"/>
      <charset val="204"/>
      <scheme val="minor"/>
    </font>
    <font>
      <sz val="8.5"/>
      <color rgb="FF0066CC"/>
      <name val="Arial Black"/>
      <family val="2"/>
      <charset val="204"/>
    </font>
    <font>
      <sz val="8.5"/>
      <color theme="9" tint="-0.249977111117893"/>
      <name val="Arial Black"/>
      <family val="2"/>
      <charset val="204"/>
    </font>
    <font>
      <sz val="10"/>
      <color theme="1"/>
      <name val="Arial Black"/>
      <family val="2"/>
      <charset val="204"/>
    </font>
    <font>
      <b/>
      <sz val="8"/>
      <color rgb="FF993300"/>
      <name val="Arial Narrow"/>
      <family val="2"/>
      <charset val="204"/>
    </font>
    <font>
      <b/>
      <sz val="10"/>
      <color theme="1"/>
      <name val="Arial Black"/>
      <family val="2"/>
      <charset val="204"/>
    </font>
    <font>
      <b/>
      <sz val="9"/>
      <color rgb="FF003399"/>
      <name val="Arial Narrow"/>
      <family val="2"/>
      <charset val="204"/>
    </font>
    <font>
      <sz val="9"/>
      <color rgb="FF003399"/>
      <name val="Arial Narrow"/>
      <family val="2"/>
      <charset val="204"/>
    </font>
    <font>
      <sz val="10.5"/>
      <color theme="1"/>
      <name val="Calibri"/>
      <family val="2"/>
      <charset val="204"/>
      <scheme val="minor"/>
    </font>
    <font>
      <sz val="11"/>
      <color theme="1"/>
      <name val="Arial Black"/>
      <family val="2"/>
      <charset val="204"/>
    </font>
    <font>
      <b/>
      <sz val="7.5"/>
      <color indexed="8"/>
      <name val="Arial"/>
      <family val="2"/>
      <charset val="204"/>
    </font>
    <font>
      <b/>
      <sz val="8"/>
      <color theme="1"/>
      <name val="Arial Black"/>
      <family val="2"/>
      <charset val="204"/>
    </font>
    <font>
      <sz val="11"/>
      <color rgb="FFCC0066"/>
      <name val="Calibri"/>
      <family val="2"/>
      <charset val="204"/>
      <scheme val="minor"/>
    </font>
    <font>
      <b/>
      <sz val="8"/>
      <color rgb="FF993300"/>
      <name val="Arial"/>
      <family val="2"/>
      <charset val="204"/>
    </font>
    <font>
      <sz val="8.5"/>
      <color rgb="FF0066CC"/>
      <name val="Arial Narrow"/>
      <family val="2"/>
      <charset val="204"/>
    </font>
    <font>
      <sz val="7"/>
      <color theme="9" tint="-0.249977111117893"/>
      <name val="Arial"/>
      <family val="2"/>
      <charset val="204"/>
    </font>
    <font>
      <sz val="11"/>
      <color theme="9" tint="-0.249977111117893"/>
      <name val="Calibri"/>
      <family val="2"/>
      <charset val="204"/>
      <scheme val="minor"/>
    </font>
    <font>
      <b/>
      <sz val="7"/>
      <color theme="9" tint="-0.249977111117893"/>
      <name val="Arial"/>
      <family val="2"/>
      <charset val="204"/>
    </font>
    <font>
      <sz val="8.5"/>
      <color theme="1"/>
      <name val="Arial Black"/>
      <family val="2"/>
      <charset val="204"/>
    </font>
    <font>
      <b/>
      <i/>
      <sz val="8"/>
      <color theme="1"/>
      <name val="Arial"/>
      <family val="2"/>
      <charset val="204"/>
    </font>
    <font>
      <b/>
      <sz val="12"/>
      <color theme="1"/>
      <name val="Arial Narrow"/>
      <family val="2"/>
      <charset val="204"/>
    </font>
    <font>
      <sz val="9"/>
      <color theme="1"/>
      <name val="Arial Black"/>
      <family val="2"/>
      <charset val="204"/>
    </font>
    <font>
      <sz val="9"/>
      <color rgb="FFCC0066"/>
      <name val="Arial Black"/>
      <family val="2"/>
      <charset val="204"/>
    </font>
    <font>
      <sz val="8"/>
      <color rgb="FFFF0000"/>
      <name val="Arial Black"/>
      <family val="2"/>
      <charset val="204"/>
    </font>
    <font>
      <b/>
      <sz val="8"/>
      <color theme="1"/>
      <name val="Tahoma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u/>
      <sz val="8"/>
      <color theme="10"/>
      <name val="Tahoma"/>
      <family val="2"/>
      <charset val="204"/>
    </font>
    <font>
      <sz val="11"/>
      <color rgb="FFC00000"/>
      <name val="Arial Narrow"/>
      <family val="2"/>
      <charset val="204"/>
    </font>
    <font>
      <b/>
      <sz val="9"/>
      <color rgb="FFC00000"/>
      <name val="Tahoma"/>
      <family val="2"/>
      <charset val="204"/>
    </font>
    <font>
      <sz val="9"/>
      <color rgb="FFFF0000"/>
      <name val="Arial Black"/>
      <family val="2"/>
      <charset val="204"/>
    </font>
    <font>
      <sz val="8"/>
      <color theme="4" tint="-0.499984740745262"/>
      <name val="Arial Narrow"/>
      <family val="2"/>
      <charset val="204"/>
    </font>
    <font>
      <sz val="7"/>
      <color theme="4" tint="-0.499984740745262"/>
      <name val="Arial"/>
      <family val="2"/>
      <charset val="204"/>
    </font>
    <font>
      <sz val="8"/>
      <color theme="4" tint="-0.499984740745262"/>
      <name val="Arial"/>
      <family val="2"/>
      <charset val="204"/>
    </font>
    <font>
      <sz val="11"/>
      <color rgb="FFC00000"/>
      <name val="Calibri"/>
      <family val="2"/>
      <charset val="204"/>
      <scheme val="minor"/>
    </font>
    <font>
      <b/>
      <sz val="8"/>
      <color theme="4" tint="-0.499984740745262"/>
      <name val="Arial"/>
      <family val="2"/>
      <charset val="204"/>
    </font>
    <font>
      <b/>
      <sz val="7"/>
      <color theme="5" tint="-0.499984740745262"/>
      <name val="Arial"/>
      <family val="2"/>
      <charset val="204"/>
    </font>
    <font>
      <sz val="7"/>
      <color theme="5" tint="-0.499984740745262"/>
      <name val="Arial"/>
      <family val="2"/>
      <charset val="204"/>
    </font>
    <font>
      <sz val="11"/>
      <color theme="5" tint="-0.499984740745262"/>
      <name val="Calibri"/>
      <family val="2"/>
      <charset val="204"/>
      <scheme val="minor"/>
    </font>
    <font>
      <b/>
      <sz val="11"/>
      <color theme="1"/>
      <name val="Arial Narrow"/>
      <family val="2"/>
      <charset val="204"/>
    </font>
    <font>
      <i/>
      <sz val="8"/>
      <color theme="1"/>
      <name val="Calibri"/>
      <family val="2"/>
      <charset val="204"/>
      <scheme val="minor"/>
    </font>
    <font>
      <sz val="8"/>
      <color rgb="FFC00000"/>
      <name val="Arial"/>
      <family val="2"/>
      <charset val="204"/>
    </font>
    <font>
      <sz val="7"/>
      <color rgb="FFC00000"/>
      <name val="Arial"/>
      <family val="2"/>
      <charset val="204"/>
    </font>
    <font>
      <b/>
      <u/>
      <sz val="10"/>
      <color theme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u/>
      <sz val="9.5"/>
      <color theme="1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sz val="8"/>
      <color theme="5" tint="-0.499984740745262"/>
      <name val="Arial Black"/>
      <family val="2"/>
      <charset val="204"/>
    </font>
    <font>
      <sz val="8"/>
      <color rgb="FFC00000"/>
      <name val="Arial Narrow"/>
      <family val="2"/>
      <charset val="204"/>
    </font>
    <font>
      <sz val="10"/>
      <color theme="0"/>
      <name val="Arial Black"/>
      <family val="2"/>
      <charset val="204"/>
    </font>
    <font>
      <b/>
      <sz val="12"/>
      <color theme="0"/>
      <name val="Broadway"/>
      <family val="5"/>
    </font>
    <font>
      <b/>
      <sz val="8"/>
      <color rgb="FF0070C0"/>
      <name val="Arial"/>
      <family val="2"/>
      <charset val="204"/>
    </font>
    <font>
      <sz val="11"/>
      <color rgb="FF009A46"/>
      <name val="Calibri"/>
      <family val="2"/>
      <charset val="204"/>
      <scheme val="minor"/>
    </font>
    <font>
      <b/>
      <sz val="8"/>
      <color rgb="FFC00000"/>
      <name val="Arial"/>
      <family val="2"/>
      <charset val="204"/>
    </font>
    <font>
      <sz val="8"/>
      <color rgb="FFC00000"/>
      <name val="Calibri"/>
      <family val="2"/>
      <charset val="204"/>
    </font>
    <font>
      <sz val="8"/>
      <color rgb="FF009A46"/>
      <name val="Arial Narrow"/>
      <family val="2"/>
      <charset val="204"/>
    </font>
    <font>
      <b/>
      <sz val="9"/>
      <color rgb="FF009A46"/>
      <name val="Arial Narrow"/>
      <family val="2"/>
      <charset val="204"/>
    </font>
    <font>
      <sz val="9"/>
      <color rgb="FF009A46"/>
      <name val="Arial Narrow"/>
      <family val="2"/>
      <charset val="204"/>
    </font>
    <font>
      <sz val="13"/>
      <color theme="1"/>
      <name val="Impact"/>
      <family val="2"/>
      <charset val="204"/>
    </font>
    <font>
      <sz val="13"/>
      <color rgb="FFCC0066"/>
      <name val="Impact"/>
      <family val="2"/>
      <charset val="204"/>
    </font>
    <font>
      <b/>
      <sz val="10"/>
      <color theme="1"/>
      <name val="Tahoma"/>
      <family val="2"/>
      <charset val="204"/>
    </font>
    <font>
      <sz val="11"/>
      <color rgb="FFC00000"/>
      <name val="Arial"/>
      <family val="2"/>
      <charset val="204"/>
    </font>
    <font>
      <b/>
      <sz val="8"/>
      <color rgb="FFC00000"/>
      <name val="Arial Narrow"/>
      <family val="2"/>
      <charset val="204"/>
    </font>
    <font>
      <b/>
      <sz val="8.5"/>
      <color rgb="FF00B800"/>
      <name val="Tahoma"/>
      <family val="2"/>
      <charset val="204"/>
    </font>
    <font>
      <b/>
      <sz val="8.5"/>
      <color rgb="FF0000CC"/>
      <name val="Tahoma"/>
      <family val="2"/>
      <charset val="204"/>
    </font>
    <font>
      <b/>
      <sz val="8.5"/>
      <color theme="1"/>
      <name val="Tahoma"/>
      <family val="2"/>
      <charset val="204"/>
    </font>
    <font>
      <i/>
      <sz val="7"/>
      <color rgb="FFC00000"/>
      <name val="Arial"/>
      <family val="2"/>
      <charset val="204"/>
    </font>
    <font>
      <i/>
      <sz val="9"/>
      <color rgb="FFC00000"/>
      <name val="Arial"/>
      <family val="2"/>
      <charset val="204"/>
    </font>
    <font>
      <sz val="7"/>
      <color rgb="FFC00000"/>
      <name val="Calibri"/>
      <family val="2"/>
      <charset val="204"/>
    </font>
    <font>
      <b/>
      <u/>
      <sz val="8"/>
      <color rgb="FFC00000"/>
      <name val="Arial Narrow"/>
      <family val="2"/>
      <charset val="204"/>
    </font>
    <font>
      <b/>
      <sz val="8.5"/>
      <color rgb="FF009A46"/>
      <name val="Tahoma"/>
      <family val="2"/>
      <charset val="204"/>
    </font>
    <font>
      <b/>
      <u/>
      <sz val="8"/>
      <color rgb="FF0000FF"/>
      <name val="Tahoma"/>
      <family val="2"/>
      <charset val="204"/>
    </font>
    <font>
      <b/>
      <sz val="7"/>
      <color rgb="FFC00000"/>
      <name val="Arial"/>
      <family val="2"/>
      <charset val="204"/>
    </font>
    <font>
      <b/>
      <sz val="9"/>
      <color theme="0"/>
      <name val="Arial Black"/>
      <family val="2"/>
      <charset val="204"/>
    </font>
    <font>
      <u/>
      <sz val="8"/>
      <color rgb="FFC00000"/>
      <name val="Arial Narrow"/>
      <family val="2"/>
      <charset val="204"/>
    </font>
    <font>
      <sz val="7"/>
      <color theme="5" tint="-0.249977111117893"/>
      <name val="Arial"/>
      <family val="2"/>
      <charset val="204"/>
    </font>
    <font>
      <sz val="8"/>
      <color rgb="FF00B050"/>
      <name val="Arial Narrow"/>
      <family val="2"/>
      <charset val="204"/>
    </font>
    <font>
      <sz val="8"/>
      <color theme="1" tint="0.499984740745262"/>
      <name val="Arial Narrow"/>
      <family val="2"/>
      <charset val="204"/>
    </font>
    <font>
      <b/>
      <sz val="8"/>
      <color theme="1" tint="0.499984740745262"/>
      <name val="Arial Narrow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Verdana"/>
      <family val="2"/>
      <charset val="204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color rgb="FF008000"/>
      <name val="Arial Narrow"/>
      <family val="2"/>
      <charset val="204"/>
    </font>
    <font>
      <sz val="8"/>
      <color rgb="FF008000"/>
      <name val="Calibri"/>
      <family val="2"/>
      <charset val="204"/>
    </font>
    <font>
      <sz val="9"/>
      <color indexed="8"/>
      <name val="Verdana"/>
      <family val="2"/>
      <charset val="204"/>
    </font>
    <font>
      <sz val="9"/>
      <color rgb="FFFF0000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b/>
      <sz val="9"/>
      <color rgb="FFFF0000"/>
      <name val="Arial"/>
      <family val="2"/>
      <charset val="204"/>
    </font>
    <font>
      <i/>
      <sz val="8"/>
      <color theme="1" tint="0.249977111117893"/>
      <name val="Arial"/>
      <family val="2"/>
      <charset val="204"/>
    </font>
    <font>
      <b/>
      <sz val="8"/>
      <color theme="5" tint="-0.499984740745262"/>
      <name val="Arial"/>
      <family val="2"/>
      <charset val="204"/>
    </font>
    <font>
      <b/>
      <sz val="12"/>
      <color rgb="FFFF0000"/>
      <name val="Tahoma"/>
      <family val="2"/>
      <charset val="204"/>
    </font>
    <font>
      <b/>
      <sz val="9"/>
      <color rgb="FFFF0000"/>
      <name val="Tahoma"/>
      <family val="2"/>
      <charset val="204"/>
    </font>
    <font>
      <b/>
      <sz val="8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sz val="13"/>
      <color rgb="FF00B050"/>
      <name val="Impact"/>
      <family val="2"/>
      <charset val="204"/>
    </font>
    <font>
      <b/>
      <sz val="13"/>
      <color theme="0"/>
      <name val="Bodoni MT Black"/>
      <family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name val="宋体"/>
      <charset val="134"/>
    </font>
    <font>
      <sz val="10"/>
      <name val="Helv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8"/>
      <name val="Arial"/>
      <family val="2"/>
    </font>
    <font>
      <sz val="11"/>
      <color indexed="8"/>
      <name val="宋体"/>
      <family val="3"/>
      <charset val="134"/>
    </font>
    <font>
      <sz val="12"/>
      <color indexed="8"/>
      <name val="宋体"/>
      <charset val="134"/>
    </font>
    <font>
      <sz val="9"/>
      <color indexed="8"/>
      <name val="Times New Roman"/>
      <family val="1"/>
    </font>
    <font>
      <sz val="11"/>
      <color indexed="8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8"/>
      <name val="Calibri"/>
      <family val="2"/>
      <charset val="204"/>
    </font>
    <font>
      <sz val="12"/>
      <name val="ËÎÌå"/>
      <family val="2"/>
    </font>
    <font>
      <sz val="10"/>
      <name val="Helvetica"/>
      <family val="2"/>
    </font>
    <font>
      <sz val="11"/>
      <color theme="1"/>
      <name val="Calibri"/>
      <family val="2"/>
      <charset val="134"/>
      <scheme val="minor"/>
    </font>
    <font>
      <sz val="9"/>
      <color rgb="FF00FF99"/>
      <name val="Arial"/>
      <family val="2"/>
      <charset val="204"/>
    </font>
    <font>
      <sz val="9"/>
      <color rgb="FFFFCCFF"/>
      <name val="Arial"/>
      <family val="2"/>
      <charset val="204"/>
    </font>
    <font>
      <b/>
      <sz val="9"/>
      <color theme="0"/>
      <name val="Arial Narrow"/>
      <family val="2"/>
      <charset val="204"/>
    </font>
    <font>
      <b/>
      <sz val="8.5"/>
      <color theme="9" tint="-0.249977111117893"/>
      <name val="Arial Narrow"/>
      <family val="2"/>
      <charset val="204"/>
    </font>
    <font>
      <b/>
      <u/>
      <sz val="8"/>
      <color theme="3" tint="0.39997558519241921"/>
      <name val="Arial Narrow"/>
      <family val="2"/>
      <charset val="204"/>
    </font>
    <font>
      <b/>
      <sz val="8"/>
      <color theme="3" tint="0.39997558519241921"/>
      <name val="Arial Narrow"/>
      <family val="2"/>
      <charset val="204"/>
    </font>
    <font>
      <b/>
      <u/>
      <sz val="8"/>
      <color rgb="FF7030A0"/>
      <name val="Arial Narrow"/>
      <family val="2"/>
      <charset val="204"/>
    </font>
    <font>
      <b/>
      <sz val="8"/>
      <color rgb="FF7030A0"/>
      <name val="Arial Narrow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u/>
      <sz val="8"/>
      <color rgb="FF0070C0"/>
      <name val="Arial Narrow"/>
      <family val="2"/>
      <charset val="204"/>
    </font>
    <font>
      <b/>
      <sz val="8"/>
      <color rgb="FF0070C0"/>
      <name val="Arial Narrow"/>
      <family val="2"/>
      <charset val="204"/>
    </font>
    <font>
      <b/>
      <sz val="12"/>
      <color theme="0"/>
      <name val="Bahnschrift Condensed"/>
      <family val="2"/>
      <charset val="204"/>
    </font>
    <font>
      <sz val="9"/>
      <color rgb="FFFFCCFF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C000"/>
      <name val="Arial"/>
      <family val="2"/>
      <charset val="204"/>
    </font>
    <font>
      <b/>
      <sz val="9"/>
      <color theme="4" tint="-0.249977111117893"/>
      <name val="Calibri"/>
      <family val="2"/>
      <charset val="204"/>
      <scheme val="minor"/>
    </font>
    <font>
      <b/>
      <sz val="8"/>
      <color rgb="FF00800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7"/>
      <color rgb="FFA20000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name val="Tahoma"/>
      <family val="2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u/>
      <sz val="10"/>
      <color theme="4" tint="-0.249977111117893"/>
      <name val="Times New Roman"/>
      <family val="1"/>
      <charset val="20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type="path" left="1" right="1" top="1" bottom="1">
        <stop position="0">
          <color rgb="FFFF3333"/>
        </stop>
        <stop position="1">
          <color rgb="FF800000"/>
        </stop>
      </gradientFill>
    </fill>
    <fill>
      <patternFill patternType="solid">
        <fgColor theme="0" tint="-4.9989318521683403E-2"/>
        <bgColor indexed="64"/>
      </patternFill>
    </fill>
    <fill>
      <patternFill patternType="solid">
        <fgColor auto="1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2" tint="-0.249977111117893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gradientFill type="path">
        <stop position="0">
          <color rgb="FFFF3333"/>
        </stop>
        <stop position="1">
          <color rgb="FF800000"/>
        </stop>
      </gradientFill>
    </fill>
    <fill>
      <patternFill patternType="solid">
        <fgColor rgb="FFFF0000"/>
        <bgColor indexed="64"/>
      </patternFill>
    </fill>
    <fill>
      <gradientFill type="path">
        <stop position="0">
          <color rgb="FF740000"/>
        </stop>
        <stop position="1">
          <color rgb="FFFF0000"/>
        </stop>
      </gradientFill>
    </fill>
    <fill>
      <patternFill patternType="solid">
        <fgColor rgb="FFFF0000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FFFB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ADAC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 style="medium">
        <color theme="1" tint="0.49998474074526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theme="1" tint="0.499984740745262"/>
      </top>
      <bottom/>
      <diagonal/>
    </border>
    <border>
      <left style="thin">
        <color indexed="8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499984740745262"/>
      </left>
      <right/>
      <top/>
      <bottom/>
      <diagonal/>
    </border>
    <border>
      <left/>
      <right/>
      <top style="thin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indexed="64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/>
      <bottom style="thin">
        <color theme="1" tint="0.499984740745262"/>
      </bottom>
      <diagonal/>
    </border>
    <border>
      <left style="thin">
        <color indexed="8"/>
      </left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8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C00000"/>
      </left>
      <right style="medium">
        <color rgb="FFC00000"/>
      </right>
      <top style="thin">
        <color theme="1" tint="0.499984740745262"/>
      </top>
      <bottom style="medium">
        <color rgb="FFC00000"/>
      </bottom>
      <diagonal/>
    </border>
    <border>
      <left style="thin">
        <color theme="1" tint="0.499984740745262"/>
      </left>
      <right/>
      <top style="medium">
        <color theme="1" tint="0.499984740745262"/>
      </top>
      <bottom/>
      <diagonal/>
    </border>
    <border>
      <left/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theme="1" tint="0.499984740745262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thin">
        <color theme="1" tint="0.499984740745262"/>
      </bottom>
      <diagonal/>
    </border>
    <border>
      <left style="medium">
        <color rgb="FF0070C0"/>
      </left>
      <right style="medium">
        <color rgb="FF0070C0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0070C0"/>
      </left>
      <right style="medium">
        <color rgb="FF0070C0"/>
      </right>
      <top style="thin">
        <color theme="1" tint="0.499984740745262"/>
      </top>
      <bottom style="medium">
        <color rgb="FF0070C0"/>
      </bottom>
      <diagonal/>
    </border>
    <border>
      <left style="thin">
        <color theme="1" tint="0.34998626667073579"/>
      </left>
      <right/>
      <top style="thin">
        <color theme="1" tint="0.499984740745262"/>
      </top>
      <bottom/>
      <diagonal/>
    </border>
    <border>
      <left style="thin">
        <color theme="1" tint="0.34998626667073579"/>
      </left>
      <right/>
      <top/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499984740745262"/>
      </bottom>
      <diagonal/>
    </border>
    <border>
      <left style="thin">
        <color rgb="FF990033"/>
      </left>
      <right style="medium">
        <color theme="1" tint="0.499984740745262"/>
      </right>
      <top style="thin">
        <color theme="1" tint="0.499984740745262"/>
      </top>
      <bottom/>
      <diagonal/>
    </border>
    <border>
      <left style="medium">
        <color theme="1" tint="0.499984740745262"/>
      </left>
      <right style="thin">
        <color indexed="64"/>
      </right>
      <top style="thin">
        <color indexed="8"/>
      </top>
      <bottom style="thin">
        <color theme="1" tint="0.499984740745262"/>
      </bottom>
      <diagonal/>
    </border>
    <border>
      <left style="medium">
        <color theme="1" tint="0.499984740745262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indexed="64"/>
      </left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medium">
        <color rgb="FFFF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 tint="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medium">
        <color rgb="FFC00000"/>
      </left>
      <right style="medium">
        <color rgb="FFC00000"/>
      </right>
      <top style="thin">
        <color theme="1"/>
      </top>
      <bottom/>
      <diagonal/>
    </border>
    <border>
      <left style="medium">
        <color rgb="FFC00000"/>
      </left>
      <right style="thin">
        <color theme="1" tint="0.499984740745262"/>
      </right>
      <top style="medium">
        <color theme="1" tint="0.499984740745262"/>
      </top>
      <bottom/>
      <diagonal/>
    </border>
    <border>
      <left style="medium">
        <color rgb="FFC00000"/>
      </left>
      <right style="thin">
        <color theme="1" tint="0.499984740745262"/>
      </right>
      <top/>
      <bottom style="thin">
        <color theme="0" tint="-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0" tint="-0.499984740745262"/>
      </bottom>
      <diagonal/>
    </border>
    <border>
      <left/>
      <right style="medium">
        <color rgb="FFC00000"/>
      </right>
      <top style="medium">
        <color theme="1" tint="0.499984740745262"/>
      </top>
      <bottom/>
      <diagonal/>
    </border>
    <border>
      <left/>
      <right style="medium">
        <color rgb="FFC00000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thin">
        <color theme="1" tint="0.499984740745262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rgb="FF990033"/>
      </left>
      <right style="medium">
        <color theme="1" tint="0.499984740745262"/>
      </right>
      <top style="thin">
        <color theme="1" tint="0.499984740745262"/>
      </top>
      <bottom style="thin">
        <color theme="0"/>
      </bottom>
      <diagonal/>
    </border>
    <border>
      <left style="medium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0" tint="-0.499984740745262"/>
      </bottom>
      <diagonal/>
    </border>
    <border>
      <left style="thin">
        <color indexed="8"/>
      </left>
      <right/>
      <top/>
      <bottom/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840">
    <xf numFmtId="0" fontId="0" fillId="0" borderId="0"/>
    <xf numFmtId="0" fontId="1" fillId="0" borderId="0">
      <alignment vertical="center"/>
    </xf>
    <xf numFmtId="0" fontId="19" fillId="0" borderId="0"/>
    <xf numFmtId="0" fontId="45" fillId="0" borderId="0" applyNumberFormat="0" applyFill="0" applyBorder="0" applyAlignment="0" applyProtection="0"/>
    <xf numFmtId="0" fontId="119" fillId="0" borderId="0"/>
    <xf numFmtId="0" fontId="120" fillId="0" borderId="0"/>
    <xf numFmtId="0" fontId="124" fillId="0" borderId="0"/>
    <xf numFmtId="0" fontId="123" fillId="0" borderId="0"/>
    <xf numFmtId="0" fontId="122" fillId="0" borderId="0"/>
    <xf numFmtId="0" fontId="129" fillId="23" borderId="0" applyNumberFormat="0" applyBorder="0" applyAlignment="0" applyProtection="0"/>
    <xf numFmtId="0" fontId="129" fillId="23" borderId="0" applyNumberFormat="0" applyBorder="0" applyAlignment="0" applyProtection="0"/>
    <xf numFmtId="0" fontId="129" fillId="23" borderId="0" applyNumberFormat="0" applyBorder="0" applyAlignment="0" applyProtection="0"/>
    <xf numFmtId="0" fontId="129" fillId="23" borderId="0" applyNumberFormat="0" applyBorder="0" applyAlignment="0" applyProtection="0"/>
    <xf numFmtId="0" fontId="129" fillId="23" borderId="0" applyNumberFormat="0" applyBorder="0" applyAlignment="0" applyProtection="0"/>
    <xf numFmtId="0" fontId="129" fillId="23" borderId="0" applyNumberFormat="0" applyBorder="0" applyAlignment="0" applyProtection="0"/>
    <xf numFmtId="0" fontId="129" fillId="29" borderId="0" applyNumberFormat="0" applyBorder="0" applyAlignment="0" applyProtection="0"/>
    <xf numFmtId="0" fontId="129" fillId="29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129" fillId="29" borderId="0" applyNumberFormat="0" applyBorder="0" applyAlignment="0" applyProtection="0">
      <alignment vertical="center"/>
    </xf>
    <xf numFmtId="0" fontId="129" fillId="29" borderId="0" applyNumberFormat="0" applyBorder="0" applyAlignment="0" applyProtection="0">
      <alignment vertical="center"/>
    </xf>
    <xf numFmtId="0" fontId="129" fillId="29" borderId="0" applyNumberFormat="0" applyBorder="0" applyAlignment="0" applyProtection="0">
      <alignment vertical="center"/>
    </xf>
    <xf numFmtId="0" fontId="129" fillId="29" borderId="0" applyNumberFormat="0" applyBorder="0" applyAlignment="0" applyProtection="0">
      <alignment vertical="center"/>
    </xf>
    <xf numFmtId="0" fontId="129" fillId="29" borderId="0" applyNumberFormat="0" applyBorder="0" applyAlignment="0" applyProtection="0">
      <alignment vertical="center"/>
    </xf>
    <xf numFmtId="0" fontId="129" fillId="23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24" borderId="0" applyNumberFormat="0" applyBorder="0" applyAlignment="0" applyProtection="0"/>
    <xf numFmtId="0" fontId="129" fillId="30" borderId="0" applyNumberFormat="0" applyBorder="0" applyAlignment="0" applyProtection="0"/>
    <xf numFmtId="0" fontId="129" fillId="30" borderId="0" applyNumberFormat="0" applyBorder="0" applyAlignment="0" applyProtection="0">
      <alignment vertical="center"/>
    </xf>
    <xf numFmtId="0" fontId="129" fillId="24" borderId="0" applyNumberFormat="0" applyBorder="0" applyAlignment="0" applyProtection="0"/>
    <xf numFmtId="0" fontId="129" fillId="30" borderId="0" applyNumberFormat="0" applyBorder="0" applyAlignment="0" applyProtection="0">
      <alignment vertical="center"/>
    </xf>
    <xf numFmtId="0" fontId="129" fillId="30" borderId="0" applyNumberFormat="0" applyBorder="0" applyAlignment="0" applyProtection="0">
      <alignment vertical="center"/>
    </xf>
    <xf numFmtId="0" fontId="129" fillId="30" borderId="0" applyNumberFormat="0" applyBorder="0" applyAlignment="0" applyProtection="0">
      <alignment vertical="center"/>
    </xf>
    <xf numFmtId="0" fontId="129" fillId="30" borderId="0" applyNumberFormat="0" applyBorder="0" applyAlignment="0" applyProtection="0">
      <alignment vertical="center"/>
    </xf>
    <xf numFmtId="0" fontId="129" fillId="30" borderId="0" applyNumberFormat="0" applyBorder="0" applyAlignment="0" applyProtection="0">
      <alignment vertical="center"/>
    </xf>
    <xf numFmtId="0" fontId="129" fillId="24" borderId="0" applyNumberFormat="0" applyBorder="0" applyAlignment="0" applyProtection="0"/>
    <xf numFmtId="0" fontId="129" fillId="25" borderId="0" applyNumberFormat="0" applyBorder="0" applyAlignment="0" applyProtection="0"/>
    <xf numFmtId="0" fontId="129" fillId="25" borderId="0" applyNumberFormat="0" applyBorder="0" applyAlignment="0" applyProtection="0"/>
    <xf numFmtId="0" fontId="129" fillId="25" borderId="0" applyNumberFormat="0" applyBorder="0" applyAlignment="0" applyProtection="0"/>
    <xf numFmtId="0" fontId="129" fillId="25" borderId="0" applyNumberFormat="0" applyBorder="0" applyAlignment="0" applyProtection="0"/>
    <xf numFmtId="0" fontId="129" fillId="25" borderId="0" applyNumberFormat="0" applyBorder="0" applyAlignment="0" applyProtection="0"/>
    <xf numFmtId="0" fontId="129" fillId="25" borderId="0" applyNumberFormat="0" applyBorder="0" applyAlignment="0" applyProtection="0"/>
    <xf numFmtId="0" fontId="129" fillId="31" borderId="0" applyNumberFormat="0" applyBorder="0" applyAlignment="0" applyProtection="0"/>
    <xf numFmtId="0" fontId="129" fillId="31" borderId="0" applyNumberFormat="0" applyBorder="0" applyAlignment="0" applyProtection="0">
      <alignment vertical="center"/>
    </xf>
    <xf numFmtId="0" fontId="129" fillId="25" borderId="0" applyNumberFormat="0" applyBorder="0" applyAlignment="0" applyProtection="0"/>
    <xf numFmtId="0" fontId="129" fillId="31" borderId="0" applyNumberFormat="0" applyBorder="0" applyAlignment="0" applyProtection="0">
      <alignment vertical="center"/>
    </xf>
    <xf numFmtId="0" fontId="129" fillId="31" borderId="0" applyNumberFormat="0" applyBorder="0" applyAlignment="0" applyProtection="0">
      <alignment vertical="center"/>
    </xf>
    <xf numFmtId="0" fontId="129" fillId="31" borderId="0" applyNumberFormat="0" applyBorder="0" applyAlignment="0" applyProtection="0">
      <alignment vertical="center"/>
    </xf>
    <xf numFmtId="0" fontId="129" fillId="31" borderId="0" applyNumberFormat="0" applyBorder="0" applyAlignment="0" applyProtection="0">
      <alignment vertical="center"/>
    </xf>
    <xf numFmtId="0" fontId="129" fillId="31" borderId="0" applyNumberFormat="0" applyBorder="0" applyAlignment="0" applyProtection="0">
      <alignment vertical="center"/>
    </xf>
    <xf numFmtId="0" fontId="129" fillId="25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32" borderId="0" applyNumberFormat="0" applyBorder="0" applyAlignment="0" applyProtection="0"/>
    <xf numFmtId="0" fontId="129" fillId="32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129" fillId="27" borderId="0" applyNumberFormat="0" applyBorder="0" applyAlignment="0" applyProtection="0"/>
    <xf numFmtId="0" fontId="129" fillId="27" borderId="0" applyNumberFormat="0" applyBorder="0" applyAlignment="0" applyProtection="0"/>
    <xf numFmtId="0" fontId="129" fillId="27" borderId="0" applyNumberFormat="0" applyBorder="0" applyAlignment="0" applyProtection="0"/>
    <xf numFmtId="0" fontId="129" fillId="27" borderId="0" applyNumberFormat="0" applyBorder="0" applyAlignment="0" applyProtection="0"/>
    <xf numFmtId="0" fontId="129" fillId="27" borderId="0" applyNumberFormat="0" applyBorder="0" applyAlignment="0" applyProtection="0"/>
    <xf numFmtId="0" fontId="129" fillId="27" borderId="0" applyNumberFormat="0" applyBorder="0" applyAlignment="0" applyProtection="0"/>
    <xf numFmtId="0" fontId="129" fillId="33" borderId="0" applyNumberFormat="0" applyBorder="0" applyAlignment="0" applyProtection="0"/>
    <xf numFmtId="0" fontId="129" fillId="33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129" fillId="33" borderId="0" applyNumberFormat="0" applyBorder="0" applyAlignment="0" applyProtection="0">
      <alignment vertical="center"/>
    </xf>
    <xf numFmtId="0" fontId="129" fillId="33" borderId="0" applyNumberFormat="0" applyBorder="0" applyAlignment="0" applyProtection="0">
      <alignment vertical="center"/>
    </xf>
    <xf numFmtId="0" fontId="129" fillId="33" borderId="0" applyNumberFormat="0" applyBorder="0" applyAlignment="0" applyProtection="0">
      <alignment vertical="center"/>
    </xf>
    <xf numFmtId="0" fontId="129" fillId="33" borderId="0" applyNumberFormat="0" applyBorder="0" applyAlignment="0" applyProtection="0">
      <alignment vertical="center"/>
    </xf>
    <xf numFmtId="0" fontId="129" fillId="33" borderId="0" applyNumberFormat="0" applyBorder="0" applyAlignment="0" applyProtection="0">
      <alignment vertical="center"/>
    </xf>
    <xf numFmtId="0" fontId="129" fillId="27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28" borderId="0" applyNumberFormat="0" applyBorder="0" applyAlignment="0" applyProtection="0"/>
    <xf numFmtId="0" fontId="129" fillId="34" borderId="0" applyNumberFormat="0" applyBorder="0" applyAlignment="0" applyProtection="0"/>
    <xf numFmtId="0" fontId="129" fillId="34" borderId="0" applyNumberFormat="0" applyBorder="0" applyAlignment="0" applyProtection="0">
      <alignment vertical="center"/>
    </xf>
    <xf numFmtId="0" fontId="129" fillId="28" borderId="0" applyNumberFormat="0" applyBorder="0" applyAlignment="0" applyProtection="0"/>
    <xf numFmtId="0" fontId="129" fillId="34" borderId="0" applyNumberFormat="0" applyBorder="0" applyAlignment="0" applyProtection="0">
      <alignment vertical="center"/>
    </xf>
    <xf numFmtId="0" fontId="129" fillId="34" borderId="0" applyNumberFormat="0" applyBorder="0" applyAlignment="0" applyProtection="0">
      <alignment vertical="center"/>
    </xf>
    <xf numFmtId="0" fontId="129" fillId="34" borderId="0" applyNumberFormat="0" applyBorder="0" applyAlignment="0" applyProtection="0">
      <alignment vertical="center"/>
    </xf>
    <xf numFmtId="0" fontId="129" fillId="34" borderId="0" applyNumberFormat="0" applyBorder="0" applyAlignment="0" applyProtection="0">
      <alignment vertical="center"/>
    </xf>
    <xf numFmtId="0" fontId="129" fillId="34" borderId="0" applyNumberFormat="0" applyBorder="0" applyAlignment="0" applyProtection="0">
      <alignment vertical="center"/>
    </xf>
    <xf numFmtId="0" fontId="129" fillId="28" borderId="0" applyNumberFormat="0" applyBorder="0" applyAlignment="0" applyProtection="0"/>
    <xf numFmtId="0" fontId="148" fillId="0" borderId="0">
      <alignment vertical="center"/>
    </xf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9" borderId="0" applyNumberFormat="0" applyBorder="0" applyAlignment="0" applyProtection="0"/>
    <xf numFmtId="0" fontId="129" fillId="39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129" fillId="36" borderId="0" applyNumberFormat="0" applyBorder="0" applyAlignment="0" applyProtection="0"/>
    <xf numFmtId="0" fontId="129" fillId="36" borderId="0" applyNumberFormat="0" applyBorder="0" applyAlignment="0" applyProtection="0"/>
    <xf numFmtId="0" fontId="129" fillId="36" borderId="0" applyNumberFormat="0" applyBorder="0" applyAlignment="0" applyProtection="0"/>
    <xf numFmtId="0" fontId="129" fillId="36" borderId="0" applyNumberFormat="0" applyBorder="0" applyAlignment="0" applyProtection="0"/>
    <xf numFmtId="0" fontId="129" fillId="36" borderId="0" applyNumberFormat="0" applyBorder="0" applyAlignment="0" applyProtection="0"/>
    <xf numFmtId="0" fontId="129" fillId="36" borderId="0" applyNumberFormat="0" applyBorder="0" applyAlignment="0" applyProtection="0"/>
    <xf numFmtId="0" fontId="129" fillId="40" borderId="0" applyNumberFormat="0" applyBorder="0" applyAlignment="0" applyProtection="0"/>
    <xf numFmtId="0" fontId="129" fillId="40" borderId="0" applyNumberFormat="0" applyBorder="0" applyAlignment="0" applyProtection="0">
      <alignment vertical="center"/>
    </xf>
    <xf numFmtId="0" fontId="129" fillId="36" borderId="0" applyNumberFormat="0" applyBorder="0" applyAlignment="0" applyProtection="0"/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40" borderId="0" applyNumberFormat="0" applyBorder="0" applyAlignment="0" applyProtection="0">
      <alignment vertical="center"/>
    </xf>
    <xf numFmtId="0" fontId="129" fillId="36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37" borderId="0" applyNumberFormat="0" applyBorder="0" applyAlignment="0" applyProtection="0"/>
    <xf numFmtId="0" fontId="129" fillId="41" borderId="0" applyNumberFormat="0" applyBorder="0" applyAlignment="0" applyProtection="0"/>
    <xf numFmtId="0" fontId="129" fillId="41" borderId="0" applyNumberFormat="0" applyBorder="0" applyAlignment="0" applyProtection="0">
      <alignment vertical="center"/>
    </xf>
    <xf numFmtId="0" fontId="129" fillId="37" borderId="0" applyNumberFormat="0" applyBorder="0" applyAlignment="0" applyProtection="0"/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41" borderId="0" applyNumberFormat="0" applyBorder="0" applyAlignment="0" applyProtection="0">
      <alignment vertical="center"/>
    </xf>
    <xf numFmtId="0" fontId="129" fillId="37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26" borderId="0" applyNumberFormat="0" applyBorder="0" applyAlignment="0" applyProtection="0"/>
    <xf numFmtId="0" fontId="129" fillId="32" borderId="0" applyNumberFormat="0" applyBorder="0" applyAlignment="0" applyProtection="0"/>
    <xf numFmtId="0" fontId="129" fillId="32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32" borderId="0" applyNumberFormat="0" applyBorder="0" applyAlignment="0" applyProtection="0">
      <alignment vertical="center"/>
    </xf>
    <xf numFmtId="0" fontId="129" fillId="26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5" borderId="0" applyNumberFormat="0" applyBorder="0" applyAlignment="0" applyProtection="0"/>
    <xf numFmtId="0" fontId="129" fillId="39" borderId="0" applyNumberFormat="0" applyBorder="0" applyAlignment="0" applyProtection="0"/>
    <xf numFmtId="0" fontId="129" fillId="39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9" borderId="0" applyNumberFormat="0" applyBorder="0" applyAlignment="0" applyProtection="0">
      <alignment vertical="center"/>
    </xf>
    <xf numFmtId="0" fontId="129" fillId="35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129" fillId="42" borderId="0" applyNumberFormat="0" applyBorder="0" applyAlignment="0" applyProtection="0"/>
    <xf numFmtId="0" fontId="129" fillId="42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129" fillId="42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129" fillId="42" borderId="0" applyNumberFormat="0" applyBorder="0" applyAlignment="0" applyProtection="0">
      <alignment vertical="center"/>
    </xf>
    <xf numFmtId="0" fontId="129" fillId="38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7" borderId="0" applyNumberFormat="0" applyBorder="0" applyAlignment="0" applyProtection="0"/>
    <xf numFmtId="0" fontId="136" fillId="47" borderId="0" applyNumberFormat="0" applyBorder="0" applyAlignment="0" applyProtection="0">
      <alignment vertical="center"/>
    </xf>
    <xf numFmtId="0" fontId="136" fillId="43" borderId="0" applyNumberFormat="0" applyBorder="0" applyAlignment="0" applyProtection="0"/>
    <xf numFmtId="0" fontId="136" fillId="47" borderId="0" applyNumberFormat="0" applyBorder="0" applyAlignment="0" applyProtection="0">
      <alignment vertical="center"/>
    </xf>
    <xf numFmtId="0" fontId="136" fillId="47" borderId="0" applyNumberFormat="0" applyBorder="0" applyAlignment="0" applyProtection="0">
      <alignment vertical="center"/>
    </xf>
    <xf numFmtId="0" fontId="136" fillId="47" borderId="0" applyNumberFormat="0" applyBorder="0" applyAlignment="0" applyProtection="0">
      <alignment vertical="center"/>
    </xf>
    <xf numFmtId="0" fontId="136" fillId="47" borderId="0" applyNumberFormat="0" applyBorder="0" applyAlignment="0" applyProtection="0">
      <alignment vertical="center"/>
    </xf>
    <xf numFmtId="0" fontId="136" fillId="47" borderId="0" applyNumberFormat="0" applyBorder="0" applyAlignment="0" applyProtection="0">
      <alignment vertical="center"/>
    </xf>
    <xf numFmtId="0" fontId="136" fillId="43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36" borderId="0" applyNumberFormat="0" applyBorder="0" applyAlignment="0" applyProtection="0"/>
    <xf numFmtId="0" fontId="136" fillId="40" borderId="0" applyNumberFormat="0" applyBorder="0" applyAlignment="0" applyProtection="0"/>
    <xf numFmtId="0" fontId="136" fillId="40" borderId="0" applyNumberFormat="0" applyBorder="0" applyAlignment="0" applyProtection="0">
      <alignment vertical="center"/>
    </xf>
    <xf numFmtId="0" fontId="136" fillId="36" borderId="0" applyNumberFormat="0" applyBorder="0" applyAlignment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136" fillId="36" borderId="0" applyNumberFormat="0" applyBorder="0" applyAlignment="0" applyProtection="0"/>
    <xf numFmtId="0" fontId="136" fillId="37" borderId="0" applyNumberFormat="0" applyBorder="0" applyAlignment="0" applyProtection="0"/>
    <xf numFmtId="0" fontId="136" fillId="37" borderId="0" applyNumberFormat="0" applyBorder="0" applyAlignment="0" applyProtection="0"/>
    <xf numFmtId="0" fontId="136" fillId="37" borderId="0" applyNumberFormat="0" applyBorder="0" applyAlignment="0" applyProtection="0"/>
    <xf numFmtId="0" fontId="136" fillId="37" borderId="0" applyNumberFormat="0" applyBorder="0" applyAlignment="0" applyProtection="0"/>
    <xf numFmtId="0" fontId="136" fillId="37" borderId="0" applyNumberFormat="0" applyBorder="0" applyAlignment="0" applyProtection="0"/>
    <xf numFmtId="0" fontId="136" fillId="37" borderId="0" applyNumberFormat="0" applyBorder="0" applyAlignment="0" applyProtection="0"/>
    <xf numFmtId="0" fontId="136" fillId="41" borderId="0" applyNumberFormat="0" applyBorder="0" applyAlignment="0" applyProtection="0"/>
    <xf numFmtId="0" fontId="136" fillId="41" borderId="0" applyNumberFormat="0" applyBorder="0" applyAlignment="0" applyProtection="0">
      <alignment vertical="center"/>
    </xf>
    <xf numFmtId="0" fontId="136" fillId="37" borderId="0" applyNumberFormat="0" applyBorder="0" applyAlignment="0" applyProtection="0"/>
    <xf numFmtId="0" fontId="136" fillId="41" borderId="0" applyNumberFormat="0" applyBorder="0" applyAlignment="0" applyProtection="0">
      <alignment vertical="center"/>
    </xf>
    <xf numFmtId="0" fontId="136" fillId="41" borderId="0" applyNumberFormat="0" applyBorder="0" applyAlignment="0" applyProtection="0">
      <alignment vertical="center"/>
    </xf>
    <xf numFmtId="0" fontId="136" fillId="41" borderId="0" applyNumberFormat="0" applyBorder="0" applyAlignment="0" applyProtection="0">
      <alignment vertical="center"/>
    </xf>
    <xf numFmtId="0" fontId="136" fillId="41" borderId="0" applyNumberFormat="0" applyBorder="0" applyAlignment="0" applyProtection="0">
      <alignment vertical="center"/>
    </xf>
    <xf numFmtId="0" fontId="136" fillId="41" borderId="0" applyNumberFormat="0" applyBorder="0" applyAlignment="0" applyProtection="0">
      <alignment vertical="center"/>
    </xf>
    <xf numFmtId="0" fontId="136" fillId="37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8" borderId="0" applyNumberFormat="0" applyBorder="0" applyAlignment="0" applyProtection="0"/>
    <xf numFmtId="0" fontId="136" fillId="48" borderId="0" applyNumberFormat="0" applyBorder="0" applyAlignment="0" applyProtection="0">
      <alignment vertical="center"/>
    </xf>
    <xf numFmtId="0" fontId="136" fillId="44" borderId="0" applyNumberFormat="0" applyBorder="0" applyAlignment="0" applyProtection="0"/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4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9" borderId="0" applyNumberFormat="0" applyBorder="0" applyAlignment="0" applyProtection="0"/>
    <xf numFmtId="0" fontId="136" fillId="49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46" borderId="0" applyNumberFormat="0" applyBorder="0" applyAlignment="0" applyProtection="0"/>
    <xf numFmtId="0" fontId="136" fillId="50" borderId="0" applyNumberFormat="0" applyBorder="0" applyAlignment="0" applyProtection="0"/>
    <xf numFmtId="0" fontId="136" fillId="50" borderId="0" applyNumberFormat="0" applyBorder="0" applyAlignment="0" applyProtection="0">
      <alignment vertical="center"/>
    </xf>
    <xf numFmtId="0" fontId="136" fillId="46" borderId="0" applyNumberFormat="0" applyBorder="0" applyAlignment="0" applyProtection="0"/>
    <xf numFmtId="0" fontId="136" fillId="50" borderId="0" applyNumberFormat="0" applyBorder="0" applyAlignment="0" applyProtection="0">
      <alignment vertical="center"/>
    </xf>
    <xf numFmtId="0" fontId="136" fillId="50" borderId="0" applyNumberFormat="0" applyBorder="0" applyAlignment="0" applyProtection="0">
      <alignment vertical="center"/>
    </xf>
    <xf numFmtId="0" fontId="136" fillId="50" borderId="0" applyNumberFormat="0" applyBorder="0" applyAlignment="0" applyProtection="0">
      <alignment vertical="center"/>
    </xf>
    <xf numFmtId="0" fontId="136" fillId="50" borderId="0" applyNumberFormat="0" applyBorder="0" applyAlignment="0" applyProtection="0">
      <alignment vertical="center"/>
    </xf>
    <xf numFmtId="0" fontId="136" fillId="50" borderId="0" applyNumberFormat="0" applyBorder="0" applyAlignment="0" applyProtection="0">
      <alignment vertical="center"/>
    </xf>
    <xf numFmtId="0" fontId="136" fillId="46" borderId="0" applyNumberFormat="0" applyBorder="0" applyAlignment="0" applyProtection="0"/>
    <xf numFmtId="9" fontId="19" fillId="0" borderId="0" applyFont="0" applyFill="0" applyBorder="0" applyAlignment="0" applyProtection="0">
      <alignment vertical="center"/>
    </xf>
    <xf numFmtId="173" fontId="121" fillId="0" borderId="0" applyFont="0" applyFill="0" applyBorder="0" applyAlignment="0" applyProtection="0"/>
    <xf numFmtId="0" fontId="124" fillId="0" borderId="0"/>
    <xf numFmtId="0" fontId="121" fillId="0" borderId="0"/>
    <xf numFmtId="0" fontId="121" fillId="0" borderId="0"/>
    <xf numFmtId="0" fontId="125" fillId="0" borderId="0"/>
    <xf numFmtId="0" fontId="121" fillId="0" borderId="0"/>
    <xf numFmtId="0" fontId="124" fillId="0" borderId="0"/>
    <xf numFmtId="0" fontId="120" fillId="0" borderId="0"/>
    <xf numFmtId="0" fontId="125" fillId="0" borderId="0"/>
    <xf numFmtId="0" fontId="121" fillId="0" borderId="0">
      <alignment vertical="center"/>
    </xf>
    <xf numFmtId="0" fontId="15" fillId="0" borderId="0"/>
    <xf numFmtId="0" fontId="125" fillId="0" borderId="0"/>
    <xf numFmtId="0" fontId="119" fillId="0" borderId="0"/>
    <xf numFmtId="0" fontId="118" fillId="0" borderId="0"/>
    <xf numFmtId="0" fontId="118" fillId="0" borderId="0"/>
    <xf numFmtId="0" fontId="118" fillId="0" borderId="0"/>
    <xf numFmtId="0" fontId="120" fillId="0" borderId="0"/>
    <xf numFmtId="0" fontId="118" fillId="0" borderId="0">
      <alignment vertical="center"/>
    </xf>
    <xf numFmtId="0" fontId="122" fillId="0" borderId="0"/>
    <xf numFmtId="43" fontId="120" fillId="0" borderId="0" applyFont="0" applyFill="0" applyBorder="0" applyAlignment="0" applyProtection="0"/>
    <xf numFmtId="171" fontId="124" fillId="0" borderId="0" applyFont="0" applyFill="0" applyBorder="0" applyAlignment="0" applyProtection="0"/>
    <xf numFmtId="171" fontId="124" fillId="0" borderId="0" applyFont="0" applyFill="0" applyBorder="0" applyAlignment="0" applyProtection="0"/>
    <xf numFmtId="0" fontId="149" fillId="0" borderId="0">
      <alignment vertical="center"/>
    </xf>
    <xf numFmtId="172" fontId="128" fillId="0" borderId="0" applyFont="0" applyFill="0" applyBorder="0" applyAlignment="0" applyProtection="0">
      <alignment vertical="center"/>
    </xf>
    <xf numFmtId="172" fontId="128" fillId="0" borderId="0" applyFont="0" applyFill="0" applyBorder="0" applyAlignment="0" applyProtection="0">
      <alignment vertical="center"/>
    </xf>
    <xf numFmtId="172" fontId="128" fillId="0" borderId="0" applyFont="0" applyFill="0" applyBorder="0" applyAlignment="0" applyProtection="0">
      <alignment vertical="center"/>
    </xf>
    <xf numFmtId="0" fontId="131" fillId="25" borderId="0" applyNumberFormat="0" applyBorder="0" applyAlignment="0" applyProtection="0"/>
    <xf numFmtId="0" fontId="131" fillId="25" borderId="0" applyNumberFormat="0" applyBorder="0" applyAlignment="0" applyProtection="0"/>
    <xf numFmtId="0" fontId="131" fillId="25" borderId="0" applyNumberFormat="0" applyBorder="0" applyAlignment="0" applyProtection="0"/>
    <xf numFmtId="0" fontId="131" fillId="25" borderId="0" applyNumberFormat="0" applyBorder="0" applyAlignment="0" applyProtection="0"/>
    <xf numFmtId="0" fontId="131" fillId="25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1" borderId="0" applyNumberFormat="0" applyBorder="0" applyAlignment="0" applyProtection="0">
      <alignment vertical="center"/>
    </xf>
    <xf numFmtId="0" fontId="131" fillId="25" borderId="0" applyNumberFormat="0" applyBorder="0" applyAlignment="0" applyProtection="0"/>
    <xf numFmtId="0" fontId="131" fillId="31" borderId="0" applyNumberFormat="0" applyBorder="0" applyAlignment="0" applyProtection="0">
      <alignment vertical="center"/>
    </xf>
    <xf numFmtId="0" fontId="131" fillId="31" borderId="0" applyNumberFormat="0" applyBorder="0" applyAlignment="0" applyProtection="0">
      <alignment vertical="center"/>
    </xf>
    <xf numFmtId="0" fontId="131" fillId="31" borderId="0" applyNumberFormat="0" applyBorder="0" applyAlignment="0" applyProtection="0">
      <alignment vertical="center"/>
    </xf>
    <xf numFmtId="0" fontId="131" fillId="31" borderId="0" applyNumberFormat="0" applyBorder="0" applyAlignment="0" applyProtection="0">
      <alignment vertical="center"/>
    </xf>
    <xf numFmtId="0" fontId="131" fillId="31" borderId="0" applyNumberFormat="0" applyBorder="0" applyAlignment="0" applyProtection="0">
      <alignment vertical="center"/>
    </xf>
    <xf numFmtId="0" fontId="131" fillId="25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24" borderId="0" applyNumberFormat="0" applyBorder="0" applyAlignment="0" applyProtection="0"/>
    <xf numFmtId="0" fontId="130" fillId="30" borderId="0" applyNumberFormat="0" applyBorder="0" applyAlignment="0" applyProtection="0"/>
    <xf numFmtId="0" fontId="130" fillId="30" borderId="0" applyNumberFormat="0" applyBorder="0" applyAlignment="0" applyProtection="0">
      <alignment vertical="center"/>
    </xf>
    <xf numFmtId="0" fontId="130" fillId="24" borderId="0" applyNumberFormat="0" applyBorder="0" applyAlignment="0" applyProtection="0"/>
    <xf numFmtId="0" fontId="130" fillId="30" borderId="0" applyNumberFormat="0" applyBorder="0" applyAlignment="0" applyProtection="0">
      <alignment vertical="center"/>
    </xf>
    <xf numFmtId="0" fontId="130" fillId="30" borderId="0" applyNumberFormat="0" applyBorder="0" applyAlignment="0" applyProtection="0">
      <alignment vertical="center"/>
    </xf>
    <xf numFmtId="0" fontId="130" fillId="30" borderId="0" applyNumberFormat="0" applyBorder="0" applyAlignment="0" applyProtection="0">
      <alignment vertical="center"/>
    </xf>
    <xf numFmtId="0" fontId="130" fillId="30" borderId="0" applyNumberFormat="0" applyBorder="0" applyAlignment="0" applyProtection="0">
      <alignment vertical="center"/>
    </xf>
    <xf numFmtId="0" fontId="130" fillId="30" borderId="0" applyNumberFormat="0" applyBorder="0" applyAlignment="0" applyProtection="0">
      <alignment vertical="center"/>
    </xf>
    <xf numFmtId="0" fontId="130" fillId="24" borderId="0" applyNumberFormat="0" applyBorder="0" applyAlignment="0" applyProtection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18" fillId="0" borderId="0"/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5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50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29" fillId="0" borderId="0">
      <alignment vertical="center"/>
    </xf>
    <xf numFmtId="0" fontId="121" fillId="0" borderId="0"/>
    <xf numFmtId="0" fontId="121" fillId="0" borderId="0"/>
    <xf numFmtId="0" fontId="150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18" fillId="0" borderId="0">
      <alignment vertical="center"/>
    </xf>
    <xf numFmtId="0" fontId="121" fillId="0" borderId="0"/>
    <xf numFmtId="0" fontId="118" fillId="0" borderId="0">
      <alignment vertical="center"/>
    </xf>
    <xf numFmtId="0" fontId="121" fillId="0" borderId="0"/>
    <xf numFmtId="0" fontId="118" fillId="0" borderId="0">
      <alignment vertical="center"/>
    </xf>
    <xf numFmtId="0" fontId="121" fillId="0" borderId="0"/>
    <xf numFmtId="0" fontId="118" fillId="0" borderId="0">
      <alignment vertical="center"/>
    </xf>
    <xf numFmtId="0" fontId="121" fillId="0" borderId="0"/>
    <xf numFmtId="0" fontId="118" fillId="0" borderId="0">
      <alignment vertical="center"/>
    </xf>
    <xf numFmtId="0" fontId="118" fillId="0" borderId="0">
      <alignment vertical="center"/>
    </xf>
    <xf numFmtId="0" fontId="121" fillId="0" borderId="0"/>
    <xf numFmtId="0" fontId="118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118" fillId="0" borderId="0">
      <alignment vertical="center"/>
    </xf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18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18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1" fillId="0" borderId="0"/>
    <xf numFmtId="0" fontId="127" fillId="0" borderId="0">
      <alignment vertical="center"/>
    </xf>
    <xf numFmtId="0" fontId="123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9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8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9" fillId="0" borderId="0">
      <alignment vertical="center"/>
    </xf>
    <xf numFmtId="0" fontId="121" fillId="0" borderId="0"/>
    <xf numFmtId="0" fontId="129" fillId="0" borderId="0">
      <alignment vertical="center"/>
    </xf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3" fillId="0" borderId="0"/>
    <xf numFmtId="0" fontId="123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7" fillId="0" borderId="0">
      <alignment vertical="center"/>
    </xf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1" fillId="0" borderId="0"/>
    <xf numFmtId="0" fontId="123" fillId="0" borderId="0"/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21" fillId="0" borderId="0"/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21" fillId="0" borderId="0"/>
    <xf numFmtId="0" fontId="12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29" fillId="0" borderId="0">
      <alignment vertical="center"/>
    </xf>
    <xf numFmtId="0" fontId="126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18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21" fillId="0" borderId="0"/>
    <xf numFmtId="0" fontId="129" fillId="0" borderId="0">
      <alignment vertical="center"/>
    </xf>
    <xf numFmtId="0" fontId="129" fillId="0" borderId="0">
      <alignment vertical="center"/>
    </xf>
    <xf numFmtId="0" fontId="121" fillId="0" borderId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1" borderId="0" applyNumberFormat="0" applyBorder="0" applyAlignment="0" applyProtection="0"/>
    <xf numFmtId="0" fontId="136" fillId="59" borderId="0" applyNumberFormat="0" applyBorder="0" applyAlignment="0" applyProtection="0"/>
    <xf numFmtId="0" fontId="136" fillId="59" borderId="0" applyNumberFormat="0" applyBorder="0" applyAlignment="0" applyProtection="0">
      <alignment vertical="center"/>
    </xf>
    <xf numFmtId="0" fontId="136" fillId="51" borderId="0" applyNumberFormat="0" applyBorder="0" applyAlignment="0" applyProtection="0"/>
    <xf numFmtId="0" fontId="136" fillId="59" borderId="0" applyNumberFormat="0" applyBorder="0" applyAlignment="0" applyProtection="0">
      <alignment vertical="center"/>
    </xf>
    <xf numFmtId="0" fontId="136" fillId="59" borderId="0" applyNumberFormat="0" applyBorder="0" applyAlignment="0" applyProtection="0">
      <alignment vertical="center"/>
    </xf>
    <xf numFmtId="0" fontId="136" fillId="59" borderId="0" applyNumberFormat="0" applyBorder="0" applyAlignment="0" applyProtection="0">
      <alignment vertical="center"/>
    </xf>
    <xf numFmtId="0" fontId="136" fillId="59" borderId="0" applyNumberFormat="0" applyBorder="0" applyAlignment="0" applyProtection="0">
      <alignment vertical="center"/>
    </xf>
    <xf numFmtId="0" fontId="136" fillId="59" borderId="0" applyNumberFormat="0" applyBorder="0" applyAlignment="0" applyProtection="0">
      <alignment vertical="center"/>
    </xf>
    <xf numFmtId="0" fontId="136" fillId="51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52" borderId="0" applyNumberFormat="0" applyBorder="0" applyAlignment="0" applyProtection="0"/>
    <xf numFmtId="0" fontId="136" fillId="60" borderId="0" applyNumberFormat="0" applyBorder="0" applyAlignment="0" applyProtection="0"/>
    <xf numFmtId="0" fontId="136" fillId="60" borderId="0" applyNumberFormat="0" applyBorder="0" applyAlignment="0" applyProtection="0">
      <alignment vertical="center"/>
    </xf>
    <xf numFmtId="0" fontId="136" fillId="52" borderId="0" applyNumberFormat="0" applyBorder="0" applyAlignment="0" applyProtection="0"/>
    <xf numFmtId="0" fontId="136" fillId="60" borderId="0" applyNumberFormat="0" applyBorder="0" applyAlignment="0" applyProtection="0">
      <alignment vertical="center"/>
    </xf>
    <xf numFmtId="0" fontId="136" fillId="60" borderId="0" applyNumberFormat="0" applyBorder="0" applyAlignment="0" applyProtection="0">
      <alignment vertical="center"/>
    </xf>
    <xf numFmtId="0" fontId="136" fillId="60" borderId="0" applyNumberFormat="0" applyBorder="0" applyAlignment="0" applyProtection="0">
      <alignment vertical="center"/>
    </xf>
    <xf numFmtId="0" fontId="136" fillId="60" borderId="0" applyNumberFormat="0" applyBorder="0" applyAlignment="0" applyProtection="0">
      <alignment vertical="center"/>
    </xf>
    <xf numFmtId="0" fontId="136" fillId="60" borderId="0" applyNumberFormat="0" applyBorder="0" applyAlignment="0" applyProtection="0">
      <alignment vertical="center"/>
    </xf>
    <xf numFmtId="0" fontId="136" fillId="52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53" borderId="0" applyNumberFormat="0" applyBorder="0" applyAlignment="0" applyProtection="0"/>
    <xf numFmtId="0" fontId="136" fillId="61" borderId="0" applyNumberFormat="0" applyBorder="0" applyAlignment="0" applyProtection="0"/>
    <xf numFmtId="0" fontId="136" fillId="61" borderId="0" applyNumberFormat="0" applyBorder="0" applyAlignment="0" applyProtection="0">
      <alignment vertical="center"/>
    </xf>
    <xf numFmtId="0" fontId="136" fillId="53" borderId="0" applyNumberFormat="0" applyBorder="0" applyAlignment="0" applyProtection="0"/>
    <xf numFmtId="0" fontId="136" fillId="61" borderId="0" applyNumberFormat="0" applyBorder="0" applyAlignment="0" applyProtection="0">
      <alignment vertical="center"/>
    </xf>
    <xf numFmtId="0" fontId="136" fillId="61" borderId="0" applyNumberFormat="0" applyBorder="0" applyAlignment="0" applyProtection="0">
      <alignment vertical="center"/>
    </xf>
    <xf numFmtId="0" fontId="136" fillId="61" borderId="0" applyNumberFormat="0" applyBorder="0" applyAlignment="0" applyProtection="0">
      <alignment vertical="center"/>
    </xf>
    <xf numFmtId="0" fontId="136" fillId="61" borderId="0" applyNumberFormat="0" applyBorder="0" applyAlignment="0" applyProtection="0">
      <alignment vertical="center"/>
    </xf>
    <xf numFmtId="0" fontId="136" fillId="61" borderId="0" applyNumberFormat="0" applyBorder="0" applyAlignment="0" applyProtection="0">
      <alignment vertical="center"/>
    </xf>
    <xf numFmtId="0" fontId="136" fillId="53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4" borderId="0" applyNumberFormat="0" applyBorder="0" applyAlignment="0" applyProtection="0"/>
    <xf numFmtId="0" fontId="136" fillId="48" borderId="0" applyNumberFormat="0" applyBorder="0" applyAlignment="0" applyProtection="0"/>
    <xf numFmtId="0" fontId="136" fillId="48" borderId="0" applyNumberFormat="0" applyBorder="0" applyAlignment="0" applyProtection="0">
      <alignment vertical="center"/>
    </xf>
    <xf numFmtId="0" fontId="136" fillId="44" borderId="0" applyNumberFormat="0" applyBorder="0" applyAlignment="0" applyProtection="0"/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8" borderId="0" applyNumberFormat="0" applyBorder="0" applyAlignment="0" applyProtection="0">
      <alignment vertical="center"/>
    </xf>
    <xf numFmtId="0" fontId="136" fillId="44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5" borderId="0" applyNumberFormat="0" applyBorder="0" applyAlignment="0" applyProtection="0"/>
    <xf numFmtId="0" fontId="136" fillId="49" borderId="0" applyNumberFormat="0" applyBorder="0" applyAlignment="0" applyProtection="0"/>
    <xf numFmtId="0" fontId="136" fillId="49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9" borderId="0" applyNumberFormat="0" applyBorder="0" applyAlignment="0" applyProtection="0">
      <alignment vertical="center"/>
    </xf>
    <xf numFmtId="0" fontId="136" fillId="45" borderId="0" applyNumberFormat="0" applyBorder="0" applyAlignment="0" applyProtection="0"/>
    <xf numFmtId="0" fontId="136" fillId="54" borderId="0" applyNumberFormat="0" applyBorder="0" applyAlignment="0" applyProtection="0"/>
    <xf numFmtId="0" fontId="136" fillId="54" borderId="0" applyNumberFormat="0" applyBorder="0" applyAlignment="0" applyProtection="0"/>
    <xf numFmtId="0" fontId="136" fillId="54" borderId="0" applyNumberFormat="0" applyBorder="0" applyAlignment="0" applyProtection="0"/>
    <xf numFmtId="0" fontId="136" fillId="54" borderId="0" applyNumberFormat="0" applyBorder="0" applyAlignment="0" applyProtection="0"/>
    <xf numFmtId="0" fontId="136" fillId="54" borderId="0" applyNumberFormat="0" applyBorder="0" applyAlignment="0" applyProtection="0"/>
    <xf numFmtId="0" fontId="136" fillId="54" borderId="0" applyNumberFormat="0" applyBorder="0" applyAlignment="0" applyProtection="0"/>
    <xf numFmtId="0" fontId="136" fillId="62" borderId="0" applyNumberFormat="0" applyBorder="0" applyAlignment="0" applyProtection="0"/>
    <xf numFmtId="0" fontId="136" fillId="62" borderId="0" applyNumberFormat="0" applyBorder="0" applyAlignment="0" applyProtection="0">
      <alignment vertical="center"/>
    </xf>
    <xf numFmtId="0" fontId="136" fillId="54" borderId="0" applyNumberFormat="0" applyBorder="0" applyAlignment="0" applyProtection="0"/>
    <xf numFmtId="0" fontId="136" fillId="62" borderId="0" applyNumberFormat="0" applyBorder="0" applyAlignment="0" applyProtection="0">
      <alignment vertical="center"/>
    </xf>
    <xf numFmtId="0" fontId="136" fillId="62" borderId="0" applyNumberFormat="0" applyBorder="0" applyAlignment="0" applyProtection="0">
      <alignment vertical="center"/>
    </xf>
    <xf numFmtId="0" fontId="136" fillId="62" borderId="0" applyNumberFormat="0" applyBorder="0" applyAlignment="0" applyProtection="0">
      <alignment vertical="center"/>
    </xf>
    <xf numFmtId="0" fontId="136" fillId="62" borderId="0" applyNumberFormat="0" applyBorder="0" applyAlignment="0" applyProtection="0">
      <alignment vertical="center"/>
    </xf>
    <xf numFmtId="0" fontId="136" fillId="62" borderId="0" applyNumberFormat="0" applyBorder="0" applyAlignment="0" applyProtection="0">
      <alignment vertical="center"/>
    </xf>
    <xf numFmtId="0" fontId="136" fillId="54" borderId="0" applyNumberFormat="0" applyBorder="0" applyAlignment="0" applyProtection="0"/>
    <xf numFmtId="0" fontId="123" fillId="0" borderId="0">
      <alignment vertical="center"/>
    </xf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/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/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>
      <alignment vertical="center"/>
    </xf>
    <xf numFmtId="0" fontId="137" fillId="0" borderId="86" applyNumberFormat="0" applyFill="0" applyAlignment="0" applyProtection="0"/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/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/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>
      <alignment vertical="center"/>
    </xf>
    <xf numFmtId="0" fontId="138" fillId="0" borderId="87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/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/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>
      <alignment vertical="center"/>
    </xf>
    <xf numFmtId="0" fontId="139" fillId="0" borderId="88" applyNumberFormat="0" applyFill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>
      <alignment vertical="center"/>
    </xf>
    <xf numFmtId="0" fontId="139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2" fillId="0" borderId="0"/>
    <xf numFmtId="170" fontId="147" fillId="0" borderId="0" applyFont="0" applyFill="0" applyBorder="0" applyAlignment="0" applyProtection="0"/>
    <xf numFmtId="0" fontId="141" fillId="56" borderId="90" applyNumberFormat="0" applyAlignment="0" applyProtection="0"/>
    <xf numFmtId="0" fontId="141" fillId="56" borderId="90" applyNumberFormat="0" applyAlignment="0" applyProtection="0"/>
    <xf numFmtId="0" fontId="141" fillId="56" borderId="90" applyNumberFormat="0" applyAlignment="0" applyProtection="0"/>
    <xf numFmtId="0" fontId="141" fillId="56" borderId="90" applyNumberFormat="0" applyAlignment="0" applyProtection="0"/>
    <xf numFmtId="0" fontId="141" fillId="56" borderId="90" applyNumberFormat="0" applyAlignment="0" applyProtection="0"/>
    <xf numFmtId="0" fontId="141" fillId="56" borderId="90" applyNumberFormat="0" applyAlignment="0" applyProtection="0"/>
    <xf numFmtId="0" fontId="141" fillId="63" borderId="90" applyNumberFormat="0" applyAlignment="0" applyProtection="0"/>
    <xf numFmtId="0" fontId="141" fillId="63" borderId="90" applyNumberFormat="0" applyAlignment="0" applyProtection="0">
      <alignment vertical="center"/>
    </xf>
    <xf numFmtId="0" fontId="141" fillId="56" borderId="90" applyNumberFormat="0" applyAlignment="0" applyProtection="0"/>
    <xf numFmtId="0" fontId="141" fillId="63" borderId="90" applyNumberFormat="0" applyAlignment="0" applyProtection="0">
      <alignment vertical="center"/>
    </xf>
    <xf numFmtId="0" fontId="141" fillId="63" borderId="90" applyNumberFormat="0" applyAlignment="0" applyProtection="0">
      <alignment vertical="center"/>
    </xf>
    <xf numFmtId="0" fontId="141" fillId="63" borderId="90" applyNumberFormat="0" applyAlignment="0" applyProtection="0">
      <alignment vertical="center"/>
    </xf>
    <xf numFmtId="0" fontId="141" fillId="63" borderId="90" applyNumberFormat="0" applyAlignment="0" applyProtection="0">
      <alignment vertical="center"/>
    </xf>
    <xf numFmtId="0" fontId="141" fillId="63" borderId="90" applyNumberFormat="0" applyAlignment="0" applyProtection="0">
      <alignment vertical="center"/>
    </xf>
    <xf numFmtId="0" fontId="141" fillId="56" borderId="90" applyNumberFormat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/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/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>
      <alignment vertical="center"/>
    </xf>
    <xf numFmtId="0" fontId="132" fillId="0" borderId="89" applyNumberFormat="0" applyFill="0" applyAlignment="0" applyProtection="0"/>
    <xf numFmtId="0" fontId="121" fillId="58" borderId="91" applyNumberFormat="0" applyFont="0" applyAlignment="0" applyProtection="0"/>
    <xf numFmtId="0" fontId="121" fillId="58" borderId="91" applyNumberFormat="0" applyFont="0" applyAlignment="0" applyProtection="0"/>
    <xf numFmtId="0" fontId="121" fillId="58" borderId="91" applyNumberFormat="0" applyFont="0" applyAlignment="0" applyProtection="0"/>
    <xf numFmtId="0" fontId="121" fillId="58" borderId="91" applyNumberFormat="0" applyFont="0" applyAlignment="0" applyProtection="0"/>
    <xf numFmtId="0" fontId="121" fillId="58" borderId="91" applyNumberFormat="0" applyFont="0" applyAlignment="0" applyProtection="0"/>
    <xf numFmtId="0" fontId="121" fillId="58" borderId="91" applyNumberFormat="0" applyFont="0" applyAlignment="0" applyProtection="0"/>
    <xf numFmtId="0" fontId="121" fillId="64" borderId="91" applyNumberFormat="0" applyFont="0" applyAlignment="0" applyProtection="0"/>
    <xf numFmtId="0" fontId="121" fillId="64" borderId="91" applyNumberFormat="0" applyFont="0" applyAlignment="0" applyProtection="0">
      <alignment vertical="center"/>
    </xf>
    <xf numFmtId="0" fontId="121" fillId="58" borderId="91" applyNumberFormat="0" applyFont="0" applyAlignment="0" applyProtection="0"/>
    <xf numFmtId="0" fontId="121" fillId="64" borderId="91" applyNumberFormat="0" applyFont="0" applyAlignment="0" applyProtection="0">
      <alignment vertical="center"/>
    </xf>
    <xf numFmtId="0" fontId="121" fillId="64" borderId="91" applyNumberFormat="0" applyFont="0" applyAlignment="0" applyProtection="0">
      <alignment vertical="center"/>
    </xf>
    <xf numFmtId="0" fontId="121" fillId="64" borderId="91" applyNumberFormat="0" applyFont="0" applyAlignment="0" applyProtection="0">
      <alignment vertical="center"/>
    </xf>
    <xf numFmtId="0" fontId="121" fillId="64" borderId="91" applyNumberFormat="0" applyFont="0" applyAlignment="0" applyProtection="0">
      <alignment vertical="center"/>
    </xf>
    <xf numFmtId="0" fontId="121" fillId="64" borderId="91" applyNumberFormat="0" applyFont="0" applyAlignment="0" applyProtection="0">
      <alignment vertical="center"/>
    </xf>
    <xf numFmtId="0" fontId="121" fillId="58" borderId="91" applyNumberFormat="0" applyFont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3" fillId="0" borderId="0" applyNumberFormat="0" applyFill="0" applyBorder="0" applyAlignment="0" applyProtection="0"/>
    <xf numFmtId="0" fontId="140" fillId="55" borderId="84" applyNumberFormat="0" applyAlignment="0" applyProtection="0"/>
    <xf numFmtId="0" fontId="140" fillId="55" borderId="84" applyNumberFormat="0" applyAlignment="0" applyProtection="0"/>
    <xf numFmtId="0" fontId="140" fillId="55" borderId="84" applyNumberFormat="0" applyAlignment="0" applyProtection="0"/>
    <xf numFmtId="0" fontId="140" fillId="55" borderId="84" applyNumberFormat="0" applyAlignment="0" applyProtection="0"/>
    <xf numFmtId="0" fontId="140" fillId="55" borderId="84" applyNumberFormat="0" applyAlignment="0" applyProtection="0"/>
    <xf numFmtId="0" fontId="140" fillId="55" borderId="84" applyNumberFormat="0" applyAlignment="0" applyProtection="0"/>
    <xf numFmtId="0" fontId="140" fillId="65" borderId="84" applyNumberFormat="0" applyAlignment="0" applyProtection="0"/>
    <xf numFmtId="0" fontId="140" fillId="65" borderId="84" applyNumberFormat="0" applyAlignment="0" applyProtection="0">
      <alignment vertical="center"/>
    </xf>
    <xf numFmtId="0" fontId="140" fillId="55" borderId="84" applyNumberFormat="0" applyAlignment="0" applyProtection="0"/>
    <xf numFmtId="0" fontId="140" fillId="65" borderId="84" applyNumberFormat="0" applyAlignment="0" applyProtection="0">
      <alignment vertical="center"/>
    </xf>
    <xf numFmtId="0" fontId="140" fillId="65" borderId="84" applyNumberFormat="0" applyAlignment="0" applyProtection="0">
      <alignment vertical="center"/>
    </xf>
    <xf numFmtId="0" fontId="140" fillId="65" borderId="84" applyNumberFormat="0" applyAlignment="0" applyProtection="0">
      <alignment vertical="center"/>
    </xf>
    <xf numFmtId="0" fontId="140" fillId="65" borderId="84" applyNumberFormat="0" applyAlignment="0" applyProtection="0">
      <alignment vertical="center"/>
    </xf>
    <xf numFmtId="0" fontId="140" fillId="65" borderId="84" applyNumberFormat="0" applyAlignment="0" applyProtection="0">
      <alignment vertical="center"/>
    </xf>
    <xf numFmtId="0" fontId="140" fillId="55" borderId="84" applyNumberFormat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34" fillId="0" borderId="0" applyNumberFormat="0" applyFill="0" applyBorder="0" applyAlignment="0" applyProtection="0">
      <alignment vertical="top"/>
      <protection locked="0"/>
    </xf>
    <xf numFmtId="0" fontId="146" fillId="28" borderId="84" applyNumberFormat="0" applyAlignment="0" applyProtection="0"/>
    <xf numFmtId="0" fontId="146" fillId="28" borderId="84" applyNumberFormat="0" applyAlignment="0" applyProtection="0"/>
    <xf numFmtId="0" fontId="146" fillId="28" borderId="84" applyNumberFormat="0" applyAlignment="0" applyProtection="0"/>
    <xf numFmtId="0" fontId="146" fillId="28" borderId="84" applyNumberFormat="0" applyAlignment="0" applyProtection="0"/>
    <xf numFmtId="0" fontId="146" fillId="28" borderId="84" applyNumberFormat="0" applyAlignment="0" applyProtection="0"/>
    <xf numFmtId="0" fontId="146" fillId="28" borderId="84" applyNumberFormat="0" applyAlignment="0" applyProtection="0"/>
    <xf numFmtId="0" fontId="146" fillId="34" borderId="84" applyNumberFormat="0" applyAlignment="0" applyProtection="0"/>
    <xf numFmtId="0" fontId="146" fillId="34" borderId="84" applyNumberFormat="0" applyAlignment="0" applyProtection="0">
      <alignment vertical="center"/>
    </xf>
    <xf numFmtId="0" fontId="146" fillId="28" borderId="84" applyNumberFormat="0" applyAlignment="0" applyProtection="0"/>
    <xf numFmtId="0" fontId="146" fillId="34" borderId="84" applyNumberFormat="0" applyAlignment="0" applyProtection="0">
      <alignment vertical="center"/>
    </xf>
    <xf numFmtId="0" fontId="146" fillId="34" borderId="84" applyNumberFormat="0" applyAlignment="0" applyProtection="0">
      <alignment vertical="center"/>
    </xf>
    <xf numFmtId="0" fontId="146" fillId="34" borderId="84" applyNumberFormat="0" applyAlignment="0" applyProtection="0">
      <alignment vertical="center"/>
    </xf>
    <xf numFmtId="0" fontId="146" fillId="34" borderId="84" applyNumberFormat="0" applyAlignment="0" applyProtection="0">
      <alignment vertical="center"/>
    </xf>
    <xf numFmtId="0" fontId="146" fillId="34" borderId="84" applyNumberFormat="0" applyAlignment="0" applyProtection="0">
      <alignment vertical="center"/>
    </xf>
    <xf numFmtId="0" fontId="146" fillId="28" borderId="84" applyNumberFormat="0" applyAlignment="0" applyProtection="0"/>
    <xf numFmtId="0" fontId="145" fillId="55" borderId="85" applyNumberFormat="0" applyAlignment="0" applyProtection="0"/>
    <xf numFmtId="0" fontId="145" fillId="55" borderId="85" applyNumberFormat="0" applyAlignment="0" applyProtection="0"/>
    <xf numFmtId="0" fontId="145" fillId="55" borderId="85" applyNumberFormat="0" applyAlignment="0" applyProtection="0"/>
    <xf numFmtId="0" fontId="145" fillId="55" borderId="85" applyNumberFormat="0" applyAlignment="0" applyProtection="0"/>
    <xf numFmtId="0" fontId="145" fillId="55" borderId="85" applyNumberFormat="0" applyAlignment="0" applyProtection="0"/>
    <xf numFmtId="0" fontId="145" fillId="55" borderId="85" applyNumberFormat="0" applyAlignment="0" applyProtection="0"/>
    <xf numFmtId="0" fontId="145" fillId="65" borderId="85" applyNumberFormat="0" applyAlignment="0" applyProtection="0"/>
    <xf numFmtId="0" fontId="145" fillId="65" borderId="85" applyNumberFormat="0" applyAlignment="0" applyProtection="0">
      <alignment vertical="center"/>
    </xf>
    <xf numFmtId="0" fontId="145" fillId="55" borderId="85" applyNumberFormat="0" applyAlignment="0" applyProtection="0"/>
    <xf numFmtId="0" fontId="145" fillId="65" borderId="85" applyNumberFormat="0" applyAlignment="0" applyProtection="0">
      <alignment vertical="center"/>
    </xf>
    <xf numFmtId="0" fontId="145" fillId="65" borderId="85" applyNumberFormat="0" applyAlignment="0" applyProtection="0">
      <alignment vertical="center"/>
    </xf>
    <xf numFmtId="0" fontId="145" fillId="65" borderId="85" applyNumberFormat="0" applyAlignment="0" applyProtection="0">
      <alignment vertical="center"/>
    </xf>
    <xf numFmtId="0" fontId="145" fillId="65" borderId="85" applyNumberFormat="0" applyAlignment="0" applyProtection="0">
      <alignment vertical="center"/>
    </xf>
    <xf numFmtId="0" fontId="145" fillId="65" borderId="85" applyNumberFormat="0" applyAlignment="0" applyProtection="0">
      <alignment vertical="center"/>
    </xf>
    <xf numFmtId="0" fontId="145" fillId="55" borderId="85" applyNumberFormat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44" fillId="57" borderId="0" applyNumberFormat="0" applyBorder="0" applyAlignment="0" applyProtection="0"/>
    <xf numFmtId="0" fontId="144" fillId="66" borderId="0" applyNumberFormat="0" applyBorder="0" applyAlignment="0" applyProtection="0"/>
    <xf numFmtId="0" fontId="144" fillId="66" borderId="0" applyNumberFormat="0" applyBorder="0" applyAlignment="0" applyProtection="0">
      <alignment vertical="center"/>
    </xf>
    <xf numFmtId="0" fontId="144" fillId="57" borderId="0" applyNumberFormat="0" applyBorder="0" applyAlignment="0" applyProtection="0"/>
    <xf numFmtId="0" fontId="144" fillId="66" borderId="0" applyNumberFormat="0" applyBorder="0" applyAlignment="0" applyProtection="0">
      <alignment vertical="center"/>
    </xf>
    <xf numFmtId="0" fontId="144" fillId="66" borderId="0" applyNumberFormat="0" applyBorder="0" applyAlignment="0" applyProtection="0">
      <alignment vertical="center"/>
    </xf>
    <xf numFmtId="0" fontId="144" fillId="66" borderId="0" applyNumberFormat="0" applyBorder="0" applyAlignment="0" applyProtection="0">
      <alignment vertical="center"/>
    </xf>
    <xf numFmtId="0" fontId="144" fillId="66" borderId="0" applyNumberFormat="0" applyBorder="0" applyAlignment="0" applyProtection="0">
      <alignment vertical="center"/>
    </xf>
    <xf numFmtId="0" fontId="144" fillId="66" borderId="0" applyNumberFormat="0" applyBorder="0" applyAlignment="0" applyProtection="0">
      <alignment vertical="center"/>
    </xf>
    <xf numFmtId="0" fontId="144" fillId="57" borderId="0" applyNumberFormat="0" applyBorder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/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/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>
      <alignment vertical="center"/>
    </xf>
    <xf numFmtId="0" fontId="143" fillId="0" borderId="92" applyNumberFormat="0" applyFill="0" applyAlignment="0" applyProtection="0"/>
  </cellStyleXfs>
  <cellXfs count="819">
    <xf numFmtId="0" fontId="0" fillId="0" borderId="0" xfId="0"/>
    <xf numFmtId="0" fontId="0" fillId="0" borderId="0" xfId="0" applyProtection="1">
      <protection locked="0"/>
    </xf>
    <xf numFmtId="0" fontId="0" fillId="2" borderId="23" xfId="0" applyFill="1" applyBorder="1" applyProtection="1"/>
    <xf numFmtId="0" fontId="0" fillId="2" borderId="24" xfId="0" applyFill="1" applyBorder="1" applyProtection="1"/>
    <xf numFmtId="0" fontId="13" fillId="2" borderId="24" xfId="0" applyFont="1" applyFill="1" applyBorder="1" applyAlignment="1" applyProtection="1">
      <alignment vertical="center"/>
    </xf>
    <xf numFmtId="0" fontId="14" fillId="2" borderId="4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2" fontId="3" fillId="2" borderId="4" xfId="0" applyNumberFormat="1" applyFont="1" applyFill="1" applyBorder="1" applyAlignment="1" applyProtection="1">
      <alignment horizontal="center" vertical="center"/>
      <protection locked="0"/>
    </xf>
    <xf numFmtId="2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4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2" fontId="3" fillId="2" borderId="0" xfId="0" applyNumberFormat="1" applyFont="1" applyFill="1" applyBorder="1" applyAlignment="1" applyProtection="1">
      <alignment horizontal="center" vertical="center"/>
      <protection locked="0"/>
    </xf>
    <xf numFmtId="2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2" fontId="3" fillId="0" borderId="4" xfId="0" applyNumberFormat="1" applyFont="1" applyBorder="1" applyAlignment="1" applyProtection="1">
      <alignment horizontal="center" vertical="center"/>
      <protection locked="0"/>
    </xf>
    <xf numFmtId="2" fontId="7" fillId="0" borderId="4" xfId="0" applyNumberFormat="1" applyFont="1" applyBorder="1" applyAlignment="1" applyProtection="1">
      <alignment horizontal="center" vertical="center" wrapText="1"/>
      <protection locked="0"/>
    </xf>
    <xf numFmtId="1" fontId="7" fillId="0" borderId="4" xfId="0" applyNumberFormat="1" applyFont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/>
      <protection locked="0"/>
    </xf>
    <xf numFmtId="2" fontId="3" fillId="2" borderId="11" xfId="0" applyNumberFormat="1" applyFont="1" applyFill="1" applyBorder="1" applyAlignment="1" applyProtection="1">
      <alignment horizontal="center" vertical="center"/>
      <protection locked="0"/>
    </xf>
    <xf numFmtId="2" fontId="7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left" vertical="center"/>
      <protection locked="0"/>
    </xf>
    <xf numFmtId="1" fontId="7" fillId="2" borderId="4" xfId="0" applyNumberFormat="1" applyFont="1" applyFill="1" applyBorder="1" applyAlignment="1" applyProtection="1">
      <alignment horizontal="center" vertical="center"/>
      <protection locked="0"/>
    </xf>
    <xf numFmtId="2" fontId="7" fillId="0" borderId="3" xfId="0" applyNumberFormat="1" applyFont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2" fontId="3" fillId="2" borderId="18" xfId="0" applyNumberFormat="1" applyFont="1" applyFill="1" applyBorder="1" applyAlignment="1" applyProtection="1">
      <alignment horizontal="center" vertical="center"/>
      <protection locked="0"/>
    </xf>
    <xf numFmtId="2" fontId="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vertical="center"/>
      <protection locked="0"/>
    </xf>
    <xf numFmtId="1" fontId="7" fillId="2" borderId="0" xfId="0" applyNumberFormat="1" applyFont="1" applyFill="1" applyBorder="1" applyAlignment="1" applyProtection="1">
      <alignment horizontal="center" vertical="center"/>
      <protection locked="0"/>
    </xf>
    <xf numFmtId="1" fontId="7" fillId="0" borderId="2" xfId="0" applyNumberFormat="1" applyFont="1" applyFill="1" applyBorder="1" applyAlignment="1" applyProtection="1">
      <alignment horizontal="center" vertical="center"/>
      <protection locked="0"/>
    </xf>
    <xf numFmtId="2" fontId="7" fillId="0" borderId="2" xfId="0" applyNumberFormat="1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2" fontId="7" fillId="2" borderId="11" xfId="0" applyNumberFormat="1" applyFont="1" applyFill="1" applyBorder="1" applyAlignment="1" applyProtection="1">
      <alignment horizontal="center" vertical="center"/>
      <protection locked="0"/>
    </xf>
    <xf numFmtId="43" fontId="23" fillId="2" borderId="20" xfId="0" applyNumberFormat="1" applyFont="1" applyFill="1" applyBorder="1" applyAlignment="1" applyProtection="1">
      <alignment horizontal="left" vertical="center"/>
    </xf>
    <xf numFmtId="0" fontId="0" fillId="2" borderId="20" xfId="0" applyFill="1" applyBorder="1" applyProtection="1"/>
    <xf numFmtId="0" fontId="14" fillId="2" borderId="0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left"/>
      <protection locked="0"/>
    </xf>
    <xf numFmtId="0" fontId="7" fillId="2" borderId="5" xfId="0" applyFont="1" applyFill="1" applyBorder="1" applyAlignment="1" applyProtection="1">
      <alignment horizontal="center"/>
      <protection locked="0"/>
    </xf>
    <xf numFmtId="0" fontId="12" fillId="2" borderId="10" xfId="0" applyFont="1" applyFill="1" applyBorder="1" applyAlignment="1" applyProtection="1">
      <alignment horizontal="left"/>
      <protection locked="0"/>
    </xf>
    <xf numFmtId="0" fontId="7" fillId="2" borderId="9" xfId="0" applyFont="1" applyFill="1" applyBorder="1" applyAlignment="1" applyProtection="1">
      <alignment horizontal="center"/>
      <protection locked="0"/>
    </xf>
    <xf numFmtId="1" fontId="7" fillId="2" borderId="11" xfId="0" applyNumberFormat="1" applyFont="1" applyFill="1" applyBorder="1" applyAlignment="1" applyProtection="1">
      <alignment horizontal="center" vertical="center"/>
      <protection locked="0"/>
    </xf>
    <xf numFmtId="2" fontId="12" fillId="2" borderId="0" xfId="0" applyNumberFormat="1" applyFont="1" applyFill="1" applyBorder="1" applyAlignment="1" applyProtection="1">
      <alignment horizontal="right"/>
      <protection locked="0"/>
    </xf>
    <xf numFmtId="43" fontId="22" fillId="5" borderId="11" xfId="0" applyNumberFormat="1" applyFont="1" applyFill="1" applyBorder="1" applyAlignment="1" applyProtection="1">
      <alignment horizontal="left" vertical="center"/>
      <protection locked="0"/>
    </xf>
    <xf numFmtId="0" fontId="33" fillId="2" borderId="10" xfId="0" applyFont="1" applyFill="1" applyBorder="1" applyAlignment="1" applyProtection="1">
      <alignment horizontal="left" vertical="center"/>
      <protection locked="0"/>
    </xf>
    <xf numFmtId="2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43" fontId="21" fillId="7" borderId="5" xfId="0" applyNumberFormat="1" applyFont="1" applyFill="1" applyBorder="1" applyAlignment="1" applyProtection="1">
      <alignment horizontal="left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14" fillId="2" borderId="11" xfId="0" applyFont="1" applyFill="1" applyBorder="1" applyAlignment="1" applyProtection="1">
      <alignment horizontal="center" vertical="center" wrapText="1"/>
      <protection locked="0"/>
    </xf>
    <xf numFmtId="43" fontId="38" fillId="5" borderId="4" xfId="0" applyNumberFormat="1" applyFont="1" applyFill="1" applyBorder="1" applyAlignment="1" applyProtection="1">
      <alignment horizontal="left" vertical="center"/>
      <protection locked="0"/>
    </xf>
    <xf numFmtId="0" fontId="12" fillId="2" borderId="29" xfId="0" applyFont="1" applyFill="1" applyBorder="1" applyAlignment="1" applyProtection="1">
      <alignment horizontal="left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3" fillId="2" borderId="18" xfId="0" applyFont="1" applyFill="1" applyBorder="1" applyAlignment="1" applyProtection="1">
      <alignment horizontal="center" vertical="center"/>
      <protection locked="0"/>
    </xf>
    <xf numFmtId="0" fontId="39" fillId="2" borderId="3" xfId="0" applyFont="1" applyFill="1" applyBorder="1" applyAlignment="1" applyProtection="1">
      <alignment horizontal="left"/>
      <protection locked="0"/>
    </xf>
    <xf numFmtId="2" fontId="7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" xfId="0" applyFont="1" applyFill="1" applyBorder="1" applyAlignment="1" applyProtection="1">
      <alignment horizontal="center" vertical="center" wrapText="1"/>
      <protection locked="0"/>
    </xf>
    <xf numFmtId="16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2" fontId="1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Protection="1"/>
    <xf numFmtId="0" fontId="0" fillId="0" borderId="0" xfId="0" applyProtection="1"/>
    <xf numFmtId="0" fontId="0" fillId="0" borderId="20" xfId="0" applyBorder="1" applyProtection="1"/>
    <xf numFmtId="43" fontId="23" fillId="2" borderId="26" xfId="0" applyNumberFormat="1" applyFont="1" applyFill="1" applyBorder="1" applyAlignment="1" applyProtection="1">
      <alignment horizontal="left" vertical="center"/>
    </xf>
    <xf numFmtId="0" fontId="2" fillId="0" borderId="0" xfId="0" applyFont="1" applyAlignment="1" applyProtection="1">
      <alignment vertical="center"/>
      <protection locked="0"/>
    </xf>
    <xf numFmtId="0" fontId="0" fillId="0" borderId="0" xfId="0" applyFill="1" applyProtection="1"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2" fillId="2" borderId="4" xfId="0" applyFont="1" applyFill="1" applyBorder="1" applyAlignment="1" applyProtection="1">
      <alignment vertical="center"/>
      <protection locked="0"/>
    </xf>
    <xf numFmtId="2" fontId="3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36" fillId="2" borderId="4" xfId="0" applyFont="1" applyFill="1" applyBorder="1" applyAlignment="1" applyProtection="1">
      <alignment horizontal="center" vertical="center" wrapText="1"/>
      <protection locked="0"/>
    </xf>
    <xf numFmtId="2" fontId="12" fillId="2" borderId="4" xfId="0" applyNumberFormat="1" applyFont="1" applyFill="1" applyBorder="1" applyAlignment="1" applyProtection="1">
      <alignment horizontal="center" vertical="center"/>
      <protection locked="0"/>
    </xf>
    <xf numFmtId="2" fontId="3" fillId="9" borderId="21" xfId="0" applyNumberFormat="1" applyFont="1" applyFill="1" applyBorder="1" applyAlignment="1" applyProtection="1">
      <alignment horizontal="center" vertical="center"/>
      <protection locked="0"/>
    </xf>
    <xf numFmtId="2" fontId="7" fillId="9" borderId="21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40" fillId="2" borderId="0" xfId="0" applyFont="1" applyFill="1" applyBorder="1" applyAlignment="1" applyProtection="1">
      <alignment horizontal="right" vertic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0" fontId="0" fillId="2" borderId="25" xfId="0" applyFill="1" applyBorder="1" applyProtection="1"/>
    <xf numFmtId="0" fontId="28" fillId="6" borderId="0" xfId="0" applyFont="1" applyFill="1" applyBorder="1" applyAlignment="1" applyProtection="1">
      <alignment horizontal="left" vertical="top"/>
      <protection locked="0"/>
    </xf>
    <xf numFmtId="1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43" fontId="27" fillId="2" borderId="11" xfId="0" applyNumberFormat="1" applyFont="1" applyFill="1" applyBorder="1" applyAlignment="1" applyProtection="1">
      <alignment horizontal="left" vertical="center"/>
      <protection locked="0"/>
    </xf>
    <xf numFmtId="0" fontId="0" fillId="2" borderId="0" xfId="0" applyFill="1" applyProtection="1">
      <protection locked="0"/>
    </xf>
    <xf numFmtId="0" fontId="41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right" vertical="center"/>
      <protection locked="0"/>
    </xf>
    <xf numFmtId="0" fontId="49" fillId="2" borderId="0" xfId="0" applyFont="1" applyFill="1" applyBorder="1" applyAlignment="1" applyProtection="1">
      <alignment horizontal="right" vertical="center"/>
      <protection locked="0"/>
    </xf>
    <xf numFmtId="0" fontId="32" fillId="2" borderId="0" xfId="0" applyFont="1" applyFill="1" applyBorder="1" applyAlignment="1" applyProtection="1">
      <protection locked="0"/>
    </xf>
    <xf numFmtId="0" fontId="20" fillId="2" borderId="0" xfId="0" applyFont="1" applyFill="1" applyBorder="1" applyAlignment="1" applyProtection="1">
      <alignment horizontal="left"/>
      <protection locked="0"/>
    </xf>
    <xf numFmtId="0" fontId="24" fillId="2" borderId="0" xfId="0" applyFont="1" applyFill="1" applyBorder="1" applyAlignment="1" applyProtection="1">
      <alignment horizontal="left" vertical="top"/>
      <protection locked="0"/>
    </xf>
    <xf numFmtId="0" fontId="0" fillId="9" borderId="30" xfId="0" applyFill="1" applyBorder="1" applyProtection="1">
      <protection locked="0"/>
    </xf>
    <xf numFmtId="0" fontId="0" fillId="8" borderId="0" xfId="0" applyFill="1" applyProtection="1">
      <protection locked="0"/>
    </xf>
    <xf numFmtId="0" fontId="3" fillId="9" borderId="21" xfId="0" applyFont="1" applyFill="1" applyBorder="1" applyAlignment="1" applyProtection="1">
      <alignment horizontal="left"/>
      <protection locked="0"/>
    </xf>
    <xf numFmtId="0" fontId="7" fillId="9" borderId="21" xfId="0" applyFont="1" applyFill="1" applyBorder="1" applyAlignment="1" applyProtection="1">
      <alignment horizontal="center" vertical="center"/>
      <protection locked="0"/>
    </xf>
    <xf numFmtId="0" fontId="3" fillId="9" borderId="21" xfId="0" applyFont="1" applyFill="1" applyBorder="1" applyAlignment="1" applyProtection="1">
      <alignment horizontal="center" vertical="center"/>
      <protection locked="0"/>
    </xf>
    <xf numFmtId="2" fontId="12" fillId="9" borderId="21" xfId="0" applyNumberFormat="1" applyFont="1" applyFill="1" applyBorder="1" applyAlignment="1" applyProtection="1">
      <alignment horizontal="center" vertical="center"/>
      <protection locked="0"/>
    </xf>
    <xf numFmtId="0" fontId="42" fillId="2" borderId="0" xfId="0" applyFont="1" applyFill="1" applyBorder="1" applyAlignment="1" applyProtection="1">
      <alignment horizontal="left" vertical="center"/>
      <protection locked="0"/>
    </xf>
    <xf numFmtId="0" fontId="0" fillId="9" borderId="21" xfId="0" applyFill="1" applyBorder="1" applyProtection="1">
      <protection locked="0"/>
    </xf>
    <xf numFmtId="0" fontId="3" fillId="10" borderId="4" xfId="0" applyFont="1" applyFill="1" applyBorder="1" applyAlignment="1" applyProtection="1">
      <alignment horizontal="center" vertical="center"/>
      <protection locked="0"/>
    </xf>
    <xf numFmtId="2" fontId="3" fillId="10" borderId="4" xfId="0" applyNumberFormat="1" applyFont="1" applyFill="1" applyBorder="1" applyAlignment="1" applyProtection="1">
      <alignment horizontal="center" vertical="center"/>
      <protection locked="0"/>
    </xf>
    <xf numFmtId="2" fontId="7" fillId="10" borderId="4" xfId="0" applyNumberFormat="1" applyFont="1" applyFill="1" applyBorder="1" applyAlignment="1" applyProtection="1">
      <alignment horizontal="center" vertical="center" wrapText="1"/>
      <protection locked="0"/>
    </xf>
    <xf numFmtId="0" fontId="50" fillId="2" borderId="20" xfId="0" applyFont="1" applyFill="1" applyBorder="1" applyAlignment="1" applyProtection="1">
      <alignment vertical="center"/>
    </xf>
    <xf numFmtId="0" fontId="50" fillId="2" borderId="24" xfId="0" applyFont="1" applyFill="1" applyBorder="1" applyAlignment="1" applyProtection="1">
      <alignment vertical="center"/>
    </xf>
    <xf numFmtId="0" fontId="12" fillId="10" borderId="10" xfId="0" applyFont="1" applyFill="1" applyBorder="1" applyAlignment="1" applyProtection="1">
      <alignment vertical="center"/>
      <protection locked="0"/>
    </xf>
    <xf numFmtId="0" fontId="7" fillId="10" borderId="11" xfId="0" applyFont="1" applyFill="1" applyBorder="1" applyAlignment="1" applyProtection="1">
      <alignment horizontal="center"/>
      <protection locked="0"/>
    </xf>
    <xf numFmtId="2" fontId="3" fillId="10" borderId="11" xfId="0" applyNumberFormat="1" applyFont="1" applyFill="1" applyBorder="1" applyAlignment="1" applyProtection="1">
      <alignment horizontal="center" vertical="center"/>
      <protection locked="0"/>
    </xf>
    <xf numFmtId="2" fontId="7" fillId="10" borderId="11" xfId="0" applyNumberFormat="1" applyFont="1" applyFill="1" applyBorder="1" applyAlignment="1" applyProtection="1">
      <alignment horizontal="center" vertical="center" wrapText="1"/>
      <protection locked="0"/>
    </xf>
    <xf numFmtId="1" fontId="7" fillId="10" borderId="11" xfId="0" applyNumberFormat="1" applyFont="1" applyFill="1" applyBorder="1" applyAlignment="1" applyProtection="1">
      <alignment horizontal="center"/>
      <protection locked="0"/>
    </xf>
    <xf numFmtId="0" fontId="58" fillId="2" borderId="0" xfId="0" applyFont="1" applyFill="1" applyBorder="1" applyAlignment="1" applyProtection="1">
      <alignment horizontal="right" vertical="center"/>
      <protection locked="0"/>
    </xf>
    <xf numFmtId="0" fontId="9" fillId="11" borderId="20" xfId="0" applyFont="1" applyFill="1" applyBorder="1" applyAlignment="1" applyProtection="1">
      <alignment vertical="center"/>
    </xf>
    <xf numFmtId="0" fontId="0" fillId="2" borderId="19" xfId="0" applyFill="1" applyBorder="1" applyProtection="1"/>
    <xf numFmtId="43" fontId="25" fillId="2" borderId="20" xfId="0" applyNumberFormat="1" applyFont="1" applyFill="1" applyBorder="1" applyAlignment="1" applyProtection="1">
      <alignment horizontal="left" vertical="center"/>
    </xf>
    <xf numFmtId="0" fontId="12" fillId="10" borderId="3" xfId="0" applyFont="1" applyFill="1" applyBorder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10" borderId="4" xfId="0" applyFont="1" applyFill="1" applyBorder="1" applyAlignment="1" applyProtection="1">
      <alignment horizontal="center" vertical="center"/>
      <protection locked="0"/>
    </xf>
    <xf numFmtId="164" fontId="12" fillId="4" borderId="2" xfId="0" applyNumberFormat="1" applyFont="1" applyFill="1" applyBorder="1" applyAlignment="1" applyProtection="1">
      <alignment horizontal="center" vertical="center"/>
      <protection locked="0"/>
    </xf>
    <xf numFmtId="4" fontId="12" fillId="4" borderId="2" xfId="0" applyNumberFormat="1" applyFont="1" applyFill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vertical="center"/>
    </xf>
    <xf numFmtId="0" fontId="0" fillId="2" borderId="18" xfId="0" applyFill="1" applyBorder="1" applyAlignment="1" applyProtection="1">
      <alignment vertical="center"/>
      <protection locked="0"/>
    </xf>
    <xf numFmtId="2" fontId="35" fillId="2" borderId="4" xfId="0" applyNumberFormat="1" applyFont="1" applyFill="1" applyBorder="1" applyAlignment="1" applyProtection="1">
      <alignment horizontal="center" vertical="center"/>
      <protection locked="0"/>
    </xf>
    <xf numFmtId="0" fontId="36" fillId="2" borderId="4" xfId="0" applyFont="1" applyFill="1" applyBorder="1" applyAlignment="1" applyProtection="1">
      <alignment horizontal="center" vertical="center"/>
      <protection locked="0"/>
    </xf>
    <xf numFmtId="43" fontId="21" fillId="5" borderId="4" xfId="0" applyNumberFormat="1" applyFont="1" applyFill="1" applyBorder="1" applyAlignment="1" applyProtection="1">
      <alignment horizontal="left" vertical="center"/>
      <protection locked="0"/>
    </xf>
    <xf numFmtId="0" fontId="15" fillId="2" borderId="2" xfId="0" applyFont="1" applyFill="1" applyBorder="1" applyAlignment="1" applyProtection="1">
      <alignment horizontal="center" vertical="center" wrapText="1"/>
      <protection locked="0"/>
    </xf>
    <xf numFmtId="1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33" fillId="2" borderId="3" xfId="0" applyFont="1" applyFill="1" applyBorder="1" applyAlignment="1" applyProtection="1">
      <alignment horizontal="left" vertical="center"/>
      <protection locked="0"/>
    </xf>
    <xf numFmtId="43" fontId="66" fillId="2" borderId="0" xfId="0" applyNumberFormat="1" applyFont="1" applyFill="1" applyBorder="1" applyAlignment="1" applyProtection="1">
      <alignment horizontal="left" vertical="center"/>
      <protection locked="0"/>
    </xf>
    <xf numFmtId="0" fontId="9" fillId="14" borderId="11" xfId="0" applyFont="1" applyFill="1" applyBorder="1" applyAlignment="1" applyProtection="1">
      <alignment vertical="center"/>
      <protection locked="0"/>
    </xf>
    <xf numFmtId="43" fontId="66" fillId="2" borderId="18" xfId="0" applyNumberFormat="1" applyFont="1" applyFill="1" applyBorder="1" applyAlignment="1" applyProtection="1">
      <alignment horizontal="left" vertical="center"/>
      <protection locked="0"/>
    </xf>
    <xf numFmtId="0" fontId="68" fillId="2" borderId="0" xfId="0" applyFont="1" applyFill="1" applyBorder="1" applyAlignment="1" applyProtection="1">
      <alignment vertical="center"/>
      <protection locked="0"/>
    </xf>
    <xf numFmtId="0" fontId="23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protection locked="0"/>
    </xf>
    <xf numFmtId="0" fontId="29" fillId="2" borderId="0" xfId="0" applyFont="1" applyFill="1" applyBorder="1" applyAlignment="1" applyProtection="1">
      <alignment vertical="center"/>
      <protection locked="0"/>
    </xf>
    <xf numFmtId="2" fontId="5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2" borderId="11" xfId="0" applyFont="1" applyFill="1" applyBorder="1" applyAlignment="1" applyProtection="1">
      <alignment vertical="center"/>
      <protection locked="0"/>
    </xf>
    <xf numFmtId="0" fontId="51" fillId="2" borderId="11" xfId="0" applyFont="1" applyFill="1" applyBorder="1" applyAlignment="1" applyProtection="1">
      <alignment horizontal="center" vertical="center"/>
      <protection locked="0"/>
    </xf>
    <xf numFmtId="0" fontId="52" fillId="2" borderId="11" xfId="0" applyFont="1" applyFill="1" applyBorder="1" applyAlignment="1" applyProtection="1">
      <alignment horizontal="center" vertical="center"/>
      <protection locked="0"/>
    </xf>
    <xf numFmtId="2" fontId="52" fillId="2" borderId="11" xfId="0" applyNumberFormat="1" applyFont="1" applyFill="1" applyBorder="1" applyAlignment="1" applyProtection="1">
      <alignment horizontal="center" vertical="center"/>
      <protection locked="0"/>
    </xf>
    <xf numFmtId="2" fontId="51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51" fillId="2" borderId="11" xfId="0" applyNumberFormat="1" applyFont="1" applyFill="1" applyBorder="1" applyAlignment="1" applyProtection="1">
      <alignment horizontal="center" vertical="center"/>
      <protection locked="0"/>
    </xf>
    <xf numFmtId="43" fontId="44" fillId="2" borderId="18" xfId="0" applyNumberFormat="1" applyFont="1" applyFill="1" applyBorder="1" applyAlignment="1" applyProtection="1">
      <alignment horizontal="left" vertical="center"/>
      <protection locked="0"/>
    </xf>
    <xf numFmtId="0" fontId="67" fillId="2" borderId="24" xfId="0" applyFont="1" applyFill="1" applyBorder="1" applyAlignment="1" applyProtection="1"/>
    <xf numFmtId="0" fontId="67" fillId="2" borderId="20" xfId="0" applyFont="1" applyFill="1" applyBorder="1" applyAlignment="1" applyProtection="1">
      <alignment vertical="center"/>
    </xf>
    <xf numFmtId="0" fontId="67" fillId="2" borderId="20" xfId="0" applyFont="1" applyFill="1" applyBorder="1" applyAlignment="1" applyProtection="1"/>
    <xf numFmtId="0" fontId="18" fillId="2" borderId="0" xfId="0" applyFont="1" applyFill="1" applyAlignment="1" applyProtection="1">
      <alignment horizontal="center" wrapText="1"/>
      <protection locked="0"/>
    </xf>
    <xf numFmtId="0" fontId="49" fillId="2" borderId="0" xfId="0" applyFont="1" applyFill="1" applyBorder="1" applyAlignment="1" applyProtection="1">
      <alignment horizontal="left" vertical="center"/>
      <protection locked="0"/>
    </xf>
    <xf numFmtId="0" fontId="31" fillId="6" borderId="0" xfId="0" applyFont="1" applyFill="1" applyBorder="1" applyAlignment="1" applyProtection="1">
      <alignment horizontal="left" vertical="top"/>
      <protection locked="0"/>
    </xf>
    <xf numFmtId="0" fontId="0" fillId="15" borderId="0" xfId="0" applyFill="1" applyBorder="1" applyProtection="1">
      <protection locked="0"/>
    </xf>
    <xf numFmtId="0" fontId="0" fillId="15" borderId="0" xfId="0" applyFill="1" applyProtection="1">
      <protection locked="0"/>
    </xf>
    <xf numFmtId="0" fontId="2" fillId="15" borderId="0" xfId="0" applyFont="1" applyFill="1" applyAlignment="1" applyProtection="1">
      <alignment vertical="center"/>
      <protection locked="0"/>
    </xf>
    <xf numFmtId="1" fontId="7" fillId="0" borderId="11" xfId="0" applyNumberFormat="1" applyFont="1" applyBorder="1" applyAlignment="1" applyProtection="1">
      <alignment horizontal="center" vertical="center"/>
      <protection locked="0"/>
    </xf>
    <xf numFmtId="0" fontId="67" fillId="2" borderId="24" xfId="0" applyFont="1" applyFill="1" applyBorder="1" applyAlignment="1" applyProtection="1">
      <alignment vertical="center"/>
    </xf>
    <xf numFmtId="0" fontId="16" fillId="2" borderId="0" xfId="0" applyFont="1" applyFill="1" applyBorder="1" applyAlignment="1" applyProtection="1">
      <alignment horizontal="center" vertical="center" wrapText="1"/>
      <protection locked="0"/>
    </xf>
    <xf numFmtId="43" fontId="44" fillId="2" borderId="0" xfId="0" applyNumberFormat="1" applyFont="1" applyFill="1" applyBorder="1" applyAlignment="1" applyProtection="1">
      <alignment horizontal="left" vertical="center"/>
      <protection locked="0"/>
    </xf>
    <xf numFmtId="43" fontId="26" fillId="2" borderId="0" xfId="0" applyNumberFormat="1" applyFont="1" applyFill="1" applyBorder="1" applyAlignment="1" applyProtection="1">
      <alignment horizontal="left" vertical="center" wrapText="1"/>
      <protection locked="0"/>
    </xf>
    <xf numFmtId="43" fontId="27" fillId="2" borderId="0" xfId="0" applyNumberFormat="1" applyFont="1" applyFill="1" applyBorder="1" applyAlignment="1" applyProtection="1">
      <alignment horizontal="left" vertical="center"/>
      <protection locked="0"/>
    </xf>
    <xf numFmtId="43" fontId="75" fillId="2" borderId="0" xfId="0" applyNumberFormat="1" applyFont="1" applyFill="1" applyBorder="1" applyAlignment="1" applyProtection="1">
      <alignment horizontal="left" vertical="center" wrapText="1"/>
      <protection locked="0"/>
    </xf>
    <xf numFmtId="43" fontId="76" fillId="2" borderId="0" xfId="0" applyNumberFormat="1" applyFont="1" applyFill="1" applyBorder="1" applyAlignment="1" applyProtection="1">
      <alignment horizontal="left" vertical="center"/>
      <protection locked="0"/>
    </xf>
    <xf numFmtId="43" fontId="26" fillId="2" borderId="11" xfId="0" applyNumberFormat="1" applyFont="1" applyFill="1" applyBorder="1" applyAlignment="1" applyProtection="1">
      <alignment horizontal="left" vertical="center" wrapText="1"/>
      <protection locked="0"/>
    </xf>
    <xf numFmtId="43" fontId="26" fillId="2" borderId="18" xfId="0" applyNumberFormat="1" applyFont="1" applyFill="1" applyBorder="1" applyAlignment="1" applyProtection="1">
      <alignment horizontal="left" vertical="center" wrapText="1"/>
      <protection locked="0"/>
    </xf>
    <xf numFmtId="43" fontId="27" fillId="2" borderId="18" xfId="0" applyNumberFormat="1" applyFont="1" applyFill="1" applyBorder="1" applyAlignment="1" applyProtection="1">
      <alignment horizontal="left" vertical="center"/>
      <protection locked="0"/>
    </xf>
    <xf numFmtId="0" fontId="29" fillId="2" borderId="11" xfId="0" applyFont="1" applyFill="1" applyBorder="1" applyAlignment="1" applyProtection="1">
      <alignment vertical="center"/>
      <protection locked="0"/>
    </xf>
    <xf numFmtId="0" fontId="61" fillId="2" borderId="11" xfId="0" applyFont="1" applyFill="1" applyBorder="1" applyAlignment="1" applyProtection="1">
      <alignment horizontal="center" vertical="center"/>
      <protection locked="0"/>
    </xf>
    <xf numFmtId="0" fontId="60" fillId="2" borderId="11" xfId="0" applyFont="1" applyFill="1" applyBorder="1" applyAlignment="1" applyProtection="1">
      <alignment horizontal="center" vertical="center"/>
      <protection locked="0"/>
    </xf>
    <xf numFmtId="2" fontId="61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61" fillId="2" borderId="11" xfId="0" applyNumberFormat="1" applyFont="1" applyFill="1" applyBorder="1" applyAlignment="1" applyProtection="1">
      <alignment horizontal="center" vertical="center"/>
      <protection locked="0"/>
    </xf>
    <xf numFmtId="0" fontId="80" fillId="2" borderId="11" xfId="0" applyFont="1" applyFill="1" applyBorder="1" applyAlignment="1" applyProtection="1">
      <alignment vertical="center"/>
      <protection locked="0"/>
    </xf>
    <xf numFmtId="2" fontId="15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29" xfId="0" applyFont="1" applyFill="1" applyBorder="1" applyAlignment="1" applyProtection="1">
      <alignment horizontal="center" vertical="center" wrapText="1"/>
      <protection locked="0"/>
    </xf>
    <xf numFmtId="2" fontId="60" fillId="2" borderId="0" xfId="0" applyNumberFormat="1" applyFont="1" applyFill="1" applyBorder="1" applyAlignment="1" applyProtection="1">
      <alignment horizontal="center" vertical="center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2" fontId="3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1" xfId="0" applyFont="1" applyFill="1" applyBorder="1" applyAlignment="1" applyProtection="1">
      <alignment horizontal="center" vertical="center" wrapText="1"/>
      <protection locked="0"/>
    </xf>
    <xf numFmtId="0" fontId="61" fillId="2" borderId="0" xfId="0" applyFont="1" applyFill="1" applyBorder="1" applyAlignment="1" applyProtection="1">
      <alignment horizontal="center" vertical="center"/>
      <protection locked="0"/>
    </xf>
    <xf numFmtId="0" fontId="60" fillId="2" borderId="0" xfId="0" applyFont="1" applyFill="1" applyBorder="1" applyAlignment="1" applyProtection="1">
      <alignment horizontal="center" vertical="center"/>
      <protection locked="0"/>
    </xf>
    <xf numFmtId="2" fontId="61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61" fillId="2" borderId="0" xfId="0" applyNumberFormat="1" applyFont="1" applyFill="1" applyBorder="1" applyAlignment="1" applyProtection="1">
      <alignment horizontal="center" vertical="center"/>
      <protection locked="0"/>
    </xf>
    <xf numFmtId="0" fontId="80" fillId="2" borderId="0" xfId="0" applyFont="1" applyFill="1" applyBorder="1" applyAlignment="1" applyProtection="1">
      <alignment vertical="center"/>
      <protection locked="0"/>
    </xf>
    <xf numFmtId="0" fontId="67" fillId="2" borderId="22" xfId="0" applyFont="1" applyFill="1" applyBorder="1" applyAlignment="1" applyProtection="1"/>
    <xf numFmtId="0" fontId="12" fillId="0" borderId="10" xfId="0" applyFont="1" applyBorder="1" applyAlignment="1" applyProtection="1">
      <alignment horizontal="left" vertical="center"/>
      <protection locked="0"/>
    </xf>
    <xf numFmtId="0" fontId="7" fillId="0" borderId="9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2" fontId="3" fillId="0" borderId="11" xfId="0" applyNumberFormat="1" applyFont="1" applyBorder="1" applyAlignment="1" applyProtection="1">
      <alignment horizontal="center" vertical="center"/>
      <protection locked="0"/>
    </xf>
    <xf numFmtId="2" fontId="7" fillId="0" borderId="11" xfId="0" applyNumberFormat="1" applyFont="1" applyBorder="1" applyAlignment="1" applyProtection="1">
      <alignment horizontal="center" vertical="center" wrapText="1"/>
      <protection locked="0"/>
    </xf>
    <xf numFmtId="164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67" fillId="2" borderId="24" xfId="0" applyFont="1" applyFill="1" applyBorder="1" applyAlignment="1" applyProtection="1">
      <alignment vertical="center" wrapText="1"/>
    </xf>
    <xf numFmtId="0" fontId="67" fillId="2" borderId="25" xfId="0" applyFont="1" applyFill="1" applyBorder="1" applyAlignment="1" applyProtection="1">
      <alignment vertical="center" wrapText="1"/>
    </xf>
    <xf numFmtId="0" fontId="81" fillId="2" borderId="24" xfId="0" applyFont="1" applyFill="1" applyBorder="1" applyAlignment="1" applyProtection="1">
      <alignment vertical="top"/>
    </xf>
    <xf numFmtId="0" fontId="67" fillId="2" borderId="24" xfId="0" applyFont="1" applyFill="1" applyBorder="1" applyAlignment="1" applyProtection="1">
      <alignment vertical="top"/>
    </xf>
    <xf numFmtId="0" fontId="7" fillId="0" borderId="8" xfId="0" applyFont="1" applyBorder="1" applyAlignment="1" applyProtection="1">
      <alignment horizontal="center"/>
      <protection locked="0"/>
    </xf>
    <xf numFmtId="0" fontId="9" fillId="14" borderId="0" xfId="0" applyFont="1" applyFill="1" applyBorder="1" applyAlignment="1" applyProtection="1">
      <alignment vertical="center"/>
      <protection locked="0"/>
    </xf>
    <xf numFmtId="0" fontId="0" fillId="12" borderId="0" xfId="0" applyFill="1" applyBorder="1" applyAlignment="1" applyProtection="1">
      <alignment vertical="center"/>
      <protection locked="0"/>
    </xf>
    <xf numFmtId="2" fontId="7" fillId="0" borderId="8" xfId="0" applyNumberFormat="1" applyFont="1" applyBorder="1" applyAlignment="1" applyProtection="1">
      <alignment horizontal="center" vertical="center"/>
      <protection locked="0"/>
    </xf>
    <xf numFmtId="43" fontId="83" fillId="5" borderId="0" xfId="0" applyNumberFormat="1" applyFont="1" applyFill="1" applyBorder="1" applyAlignment="1" applyProtection="1">
      <alignment horizontal="left" vertical="center"/>
      <protection locked="0"/>
    </xf>
    <xf numFmtId="43" fontId="82" fillId="7" borderId="3" xfId="0" applyNumberFormat="1" applyFont="1" applyFill="1" applyBorder="1" applyAlignment="1" applyProtection="1">
      <alignment horizontal="left" vertical="center"/>
      <protection locked="0"/>
    </xf>
    <xf numFmtId="0" fontId="68" fillId="2" borderId="4" xfId="0" applyFont="1" applyFill="1" applyBorder="1" applyAlignment="1" applyProtection="1">
      <alignment vertical="center"/>
      <protection locked="0"/>
    </xf>
    <xf numFmtId="0" fontId="23" fillId="2" borderId="4" xfId="0" applyFont="1" applyFill="1" applyBorder="1" applyAlignment="1" applyProtection="1">
      <alignment vertical="center"/>
      <protection locked="0"/>
    </xf>
    <xf numFmtId="0" fontId="10" fillId="2" borderId="4" xfId="0" applyFont="1" applyFill="1" applyBorder="1" applyAlignment="1" applyProtection="1">
      <alignment vertical="center"/>
      <protection locked="0"/>
    </xf>
    <xf numFmtId="0" fontId="10" fillId="2" borderId="4" xfId="0" applyFont="1" applyFill="1" applyBorder="1" applyAlignment="1" applyProtection="1">
      <protection locked="0"/>
    </xf>
    <xf numFmtId="2" fontId="3" fillId="15" borderId="0" xfId="0" applyNumberFormat="1" applyFont="1" applyFill="1" applyBorder="1" applyAlignment="1" applyProtection="1">
      <alignment horizontal="center" vertical="center"/>
      <protection locked="0"/>
    </xf>
    <xf numFmtId="2" fontId="12" fillId="15" borderId="0" xfId="0" applyNumberFormat="1" applyFont="1" applyFill="1" applyBorder="1" applyAlignment="1" applyProtection="1">
      <alignment horizontal="right"/>
      <protection locked="0"/>
    </xf>
    <xf numFmtId="43" fontId="82" fillId="5" borderId="11" xfId="0" applyNumberFormat="1" applyFont="1" applyFill="1" applyBorder="1" applyAlignment="1" applyProtection="1">
      <alignment horizontal="left" vertical="center"/>
      <protection locked="0"/>
    </xf>
    <xf numFmtId="43" fontId="84" fillId="5" borderId="11" xfId="0" applyNumberFormat="1" applyFont="1" applyFill="1" applyBorder="1" applyAlignment="1" applyProtection="1">
      <alignment horizontal="left" vertical="center"/>
      <protection locked="0"/>
    </xf>
    <xf numFmtId="0" fontId="72" fillId="2" borderId="28" xfId="0" applyFont="1" applyFill="1" applyBorder="1" applyAlignment="1" applyProtection="1">
      <alignment horizontal="left" vertical="center"/>
      <protection locked="0"/>
    </xf>
    <xf numFmtId="0" fontId="85" fillId="2" borderId="3" xfId="0" applyFont="1" applyFill="1" applyBorder="1" applyAlignment="1" applyProtection="1">
      <alignment vertical="center"/>
      <protection locked="0"/>
    </xf>
    <xf numFmtId="0" fontId="0" fillId="2" borderId="26" xfId="0" applyFill="1" applyBorder="1" applyProtection="1"/>
    <xf numFmtId="0" fontId="3" fillId="2" borderId="11" xfId="0" applyFont="1" applyFill="1" applyBorder="1" applyAlignment="1" applyProtection="1">
      <alignment vertical="center"/>
      <protection locked="0"/>
    </xf>
    <xf numFmtId="0" fontId="7" fillId="2" borderId="9" xfId="0" applyFont="1" applyFill="1" applyBorder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 wrapText="1"/>
      <protection locked="0"/>
    </xf>
    <xf numFmtId="0" fontId="0" fillId="2" borderId="0" xfId="0" applyFill="1" applyBorder="1" applyAlignment="1" applyProtection="1">
      <protection locked="0"/>
    </xf>
    <xf numFmtId="0" fontId="18" fillId="2" borderId="0" xfId="0" applyFont="1" applyFill="1" applyAlignment="1" applyProtection="1">
      <alignment horizontal="left" wrapText="1"/>
    </xf>
    <xf numFmtId="43" fontId="79" fillId="2" borderId="20" xfId="0" applyNumberFormat="1" applyFont="1" applyFill="1" applyBorder="1" applyAlignment="1" applyProtection="1">
      <alignment horizontal="left" vertical="center"/>
      <protection locked="0"/>
    </xf>
    <xf numFmtId="0" fontId="0" fillId="9" borderId="54" xfId="0" applyFill="1" applyBorder="1" applyAlignment="1" applyProtection="1">
      <alignment vertical="center"/>
      <protection locked="0"/>
    </xf>
    <xf numFmtId="0" fontId="0" fillId="9" borderId="52" xfId="0" applyFill="1" applyBorder="1" applyAlignment="1" applyProtection="1">
      <alignment vertical="center"/>
      <protection locked="0"/>
    </xf>
    <xf numFmtId="0" fontId="13" fillId="2" borderId="20" xfId="0" applyFont="1" applyFill="1" applyBorder="1" applyAlignment="1" applyProtection="1">
      <alignment wrapText="1"/>
    </xf>
    <xf numFmtId="0" fontId="77" fillId="2" borderId="20" xfId="0" applyNumberFormat="1" applyFont="1" applyFill="1" applyBorder="1" applyAlignment="1" applyProtection="1">
      <alignment horizontal="left" vertical="center"/>
      <protection locked="0"/>
    </xf>
    <xf numFmtId="0" fontId="13" fillId="2" borderId="20" xfId="0" applyFont="1" applyFill="1" applyBorder="1" applyAlignment="1" applyProtection="1"/>
    <xf numFmtId="2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5" xfId="0" applyFont="1" applyFill="1" applyBorder="1" applyAlignment="1" applyProtection="1">
      <alignment horizontal="center" vertical="center" wrapText="1"/>
      <protection locked="0"/>
    </xf>
    <xf numFmtId="2" fontId="3" fillId="2" borderId="55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6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7" xfId="0" applyNumberFormat="1" applyFont="1" applyFill="1" applyBorder="1" applyAlignment="1" applyProtection="1">
      <alignment horizontal="center" vertical="center" wrapText="1"/>
      <protection locked="0"/>
    </xf>
    <xf numFmtId="43" fontId="89" fillId="5" borderId="11" xfId="0" applyNumberFormat="1" applyFont="1" applyFill="1" applyBorder="1" applyAlignment="1" applyProtection="1">
      <alignment horizontal="left" vertical="center"/>
      <protection locked="0"/>
    </xf>
    <xf numFmtId="0" fontId="16" fillId="2" borderId="28" xfId="0" applyFont="1" applyFill="1" applyBorder="1" applyAlignment="1" applyProtection="1">
      <alignment horizontal="center" vertical="center" wrapText="1"/>
      <protection locked="0"/>
    </xf>
    <xf numFmtId="0" fontId="7" fillId="2" borderId="60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Protection="1">
      <protection locked="0"/>
    </xf>
    <xf numFmtId="0" fontId="65" fillId="4" borderId="0" xfId="0" applyFont="1" applyFill="1" applyBorder="1" applyAlignment="1" applyProtection="1">
      <protection locked="0"/>
    </xf>
    <xf numFmtId="0" fontId="0" fillId="4" borderId="0" xfId="0" applyFill="1" applyProtection="1"/>
    <xf numFmtId="0" fontId="0" fillId="4" borderId="0" xfId="0" applyFill="1" applyBorder="1" applyProtection="1"/>
    <xf numFmtId="0" fontId="48" fillId="4" borderId="0" xfId="0" applyFont="1" applyFill="1" applyBorder="1" applyProtection="1">
      <protection locked="0"/>
    </xf>
    <xf numFmtId="0" fontId="44" fillId="4" borderId="0" xfId="0" applyFont="1" applyFill="1" applyBorder="1" applyAlignment="1" applyProtection="1">
      <alignment horizontal="right"/>
      <protection locked="0"/>
    </xf>
    <xf numFmtId="0" fontId="0" fillId="4" borderId="0" xfId="0" applyFill="1" applyBorder="1" applyProtection="1">
      <protection locked="0"/>
    </xf>
    <xf numFmtId="0" fontId="59" fillId="4" borderId="0" xfId="0" applyFont="1" applyFill="1" applyBorder="1" applyAlignment="1" applyProtection="1">
      <alignment vertical="top"/>
      <protection locked="0"/>
    </xf>
    <xf numFmtId="43" fontId="79" fillId="2" borderId="20" xfId="0" applyNumberFormat="1" applyFont="1" applyFill="1" applyBorder="1" applyAlignment="1" applyProtection="1">
      <alignment horizontal="left" vertical="center"/>
    </xf>
    <xf numFmtId="0" fontId="3" fillId="15" borderId="0" xfId="0" applyFont="1" applyFill="1" applyProtection="1">
      <protection locked="0"/>
    </xf>
    <xf numFmtId="0" fontId="3" fillId="15" borderId="0" xfId="0" applyFont="1" applyFill="1" applyAlignment="1" applyProtection="1">
      <alignment vertical="center"/>
      <protection locked="0"/>
    </xf>
    <xf numFmtId="0" fontId="3" fillId="15" borderId="0" xfId="0" applyFont="1" applyFill="1" applyBorder="1" applyProtection="1">
      <protection locked="0"/>
    </xf>
    <xf numFmtId="0" fontId="43" fillId="2" borderId="0" xfId="0" applyFont="1" applyFill="1" applyBorder="1" applyAlignment="1" applyProtection="1">
      <alignment horizontal="left" vertical="center"/>
      <protection locked="0"/>
    </xf>
    <xf numFmtId="44" fontId="0" fillId="2" borderId="4" xfId="0" applyNumberFormat="1" applyFill="1" applyBorder="1" applyAlignment="1" applyProtection="1">
      <alignment horizontal="left" vertical="center"/>
      <protection locked="0"/>
    </xf>
    <xf numFmtId="0" fontId="0" fillId="2" borderId="0" xfId="0" applyFill="1" applyBorder="1" applyProtection="1">
      <protection locked="0"/>
    </xf>
    <xf numFmtId="0" fontId="81" fillId="2" borderId="0" xfId="0" applyFont="1" applyFill="1" applyBorder="1" applyAlignment="1" applyProtection="1">
      <alignment horizontal="left" vertical="top"/>
      <protection locked="0"/>
    </xf>
    <xf numFmtId="1" fontId="51" fillId="2" borderId="0" xfId="0" applyNumberFormat="1" applyFont="1" applyFill="1" applyBorder="1" applyAlignment="1" applyProtection="1">
      <alignment horizontal="center" vertical="center"/>
      <protection locked="0"/>
    </xf>
    <xf numFmtId="2" fontId="54" fillId="2" borderId="0" xfId="0" applyNumberFormat="1" applyFont="1" applyFill="1" applyBorder="1" applyAlignment="1" applyProtection="1">
      <alignment horizontal="right"/>
      <protection locked="0"/>
    </xf>
    <xf numFmtId="0" fontId="13" fillId="2" borderId="0" xfId="0" applyFont="1" applyFill="1" applyBorder="1" applyAlignment="1" applyProtection="1">
      <alignment vertical="top"/>
      <protection locked="0"/>
    </xf>
    <xf numFmtId="0" fontId="67" fillId="2" borderId="0" xfId="0" applyFont="1" applyFill="1" applyBorder="1" applyAlignment="1" applyProtection="1">
      <alignment vertical="top"/>
      <protection locked="0"/>
    </xf>
    <xf numFmtId="0" fontId="11" fillId="2" borderId="53" xfId="0" applyFont="1" applyFill="1" applyBorder="1" applyAlignment="1" applyProtection="1">
      <alignment horizontal="center" vertical="center" wrapText="1"/>
      <protection locked="0"/>
    </xf>
    <xf numFmtId="0" fontId="11" fillId="2" borderId="65" xfId="0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  <protection locked="0"/>
    </xf>
    <xf numFmtId="43" fontId="79" fillId="2" borderId="26" xfId="0" applyNumberFormat="1" applyFont="1" applyFill="1" applyBorder="1" applyAlignment="1" applyProtection="1">
      <alignment horizontal="left" vertical="center"/>
    </xf>
    <xf numFmtId="0" fontId="0" fillId="9" borderId="54" xfId="0" applyFill="1" applyBorder="1" applyAlignment="1" applyProtection="1">
      <alignment vertical="center"/>
    </xf>
    <xf numFmtId="0" fontId="3" fillId="15" borderId="0" xfId="0" applyFont="1" applyFill="1" applyBorder="1" applyAlignment="1" applyProtection="1">
      <alignment horizontal="center"/>
      <protection locked="0"/>
    </xf>
    <xf numFmtId="2" fontId="3" fillId="15" borderId="0" xfId="0" applyNumberFormat="1" applyFont="1" applyFill="1" applyBorder="1" applyAlignment="1" applyProtection="1">
      <alignment horizontal="center" vertical="center" wrapText="1"/>
      <protection locked="0"/>
    </xf>
    <xf numFmtId="1" fontId="3" fillId="15" borderId="0" xfId="0" applyNumberFormat="1" applyFont="1" applyFill="1" applyBorder="1" applyAlignment="1" applyProtection="1">
      <alignment horizontal="center" vertical="center"/>
      <protection locked="0"/>
    </xf>
    <xf numFmtId="0" fontId="3" fillId="15" borderId="0" xfId="0" applyFont="1" applyFill="1" applyBorder="1" applyAlignment="1" applyProtection="1">
      <alignment vertical="top"/>
      <protection locked="0"/>
    </xf>
    <xf numFmtId="0" fontId="77" fillId="2" borderId="20" xfId="0" applyNumberFormat="1" applyFont="1" applyFill="1" applyBorder="1" applyAlignment="1" applyProtection="1">
      <alignment horizontal="left" vertical="center"/>
    </xf>
    <xf numFmtId="0" fontId="0" fillId="2" borderId="0" xfId="0" applyFill="1" applyAlignment="1" applyProtection="1">
      <protection locked="0"/>
    </xf>
    <xf numFmtId="0" fontId="30" fillId="2" borderId="53" xfId="0" applyFont="1" applyFill="1" applyBorder="1" applyAlignment="1" applyProtection="1">
      <alignment horizontal="center" vertical="center" wrapText="1"/>
      <protection locked="0"/>
    </xf>
    <xf numFmtId="0" fontId="77" fillId="2" borderId="19" xfId="0" applyNumberFormat="1" applyFont="1" applyFill="1" applyBorder="1" applyAlignment="1" applyProtection="1">
      <alignment horizontal="left" vertical="center"/>
    </xf>
    <xf numFmtId="2" fontId="15" fillId="2" borderId="5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70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0" xfId="0" applyFont="1" applyFill="1" applyBorder="1" applyAlignment="1" applyProtection="1">
      <alignment horizontal="right" vertical="center"/>
      <protection locked="0"/>
    </xf>
    <xf numFmtId="0" fontId="88" fillId="2" borderId="0" xfId="0" applyFont="1" applyFill="1" applyBorder="1" applyAlignment="1" applyProtection="1">
      <alignment horizontal="left"/>
      <protection locked="0"/>
    </xf>
    <xf numFmtId="2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2" fillId="2" borderId="0" xfId="0" applyNumberFormat="1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left" vertical="center"/>
      <protection locked="0"/>
    </xf>
    <xf numFmtId="0" fontId="53" fillId="2" borderId="0" xfId="0" applyFont="1" applyFill="1" applyBorder="1" applyAlignment="1" applyProtection="1">
      <alignment horizontal="center" vertical="center" wrapText="1"/>
      <protection locked="0"/>
    </xf>
    <xf numFmtId="2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2" fillId="2" borderId="0" xfId="0" applyNumberFormat="1" applyFont="1" applyFill="1" applyBorder="1" applyAlignment="1" applyProtection="1">
      <alignment horizontal="left" vertical="center" wrapText="1"/>
      <protection locked="0"/>
    </xf>
    <xf numFmtId="0" fontId="9" fillId="3" borderId="20" xfId="0" applyFont="1" applyFill="1" applyBorder="1" applyAlignment="1" applyProtection="1">
      <alignment vertical="center"/>
    </xf>
    <xf numFmtId="0" fontId="0" fillId="9" borderId="30" xfId="0" applyFill="1" applyBorder="1" applyProtection="1"/>
    <xf numFmtId="0" fontId="74" fillId="2" borderId="0" xfId="0" applyFont="1" applyFill="1" applyBorder="1" applyAlignment="1" applyProtection="1">
      <alignment vertical="top"/>
      <protection locked="0"/>
    </xf>
    <xf numFmtId="0" fontId="16" fillId="2" borderId="39" xfId="0" applyFont="1" applyFill="1" applyBorder="1" applyAlignment="1" applyProtection="1">
      <alignment horizontal="center" vertical="center" wrapText="1"/>
      <protection locked="0"/>
    </xf>
    <xf numFmtId="0" fontId="16" fillId="2" borderId="41" xfId="0" applyFont="1" applyFill="1" applyBorder="1" applyAlignment="1" applyProtection="1">
      <alignment horizontal="center" vertical="center" wrapText="1"/>
      <protection locked="0"/>
    </xf>
    <xf numFmtId="2" fontId="7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6" xfId="0" applyFont="1" applyFill="1" applyBorder="1" applyAlignment="1" applyProtection="1">
      <alignment horizontal="center" vertical="center" wrapText="1"/>
      <protection locked="0"/>
    </xf>
    <xf numFmtId="16" fontId="16" fillId="2" borderId="39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41" xfId="0" applyNumberFormat="1" applyFont="1" applyFill="1" applyBorder="1" applyAlignment="1" applyProtection="1">
      <alignment horizontal="center" vertical="center" wrapText="1"/>
      <protection locked="0"/>
    </xf>
    <xf numFmtId="2" fontId="91" fillId="2" borderId="2" xfId="0" applyNumberFormat="1" applyFont="1" applyFill="1" applyBorder="1" applyAlignment="1" applyProtection="1">
      <alignment horizontal="right" vertical="center"/>
      <protection locked="0"/>
    </xf>
    <xf numFmtId="0" fontId="0" fillId="16" borderId="0" xfId="0" applyFill="1" applyProtection="1"/>
    <xf numFmtId="0" fontId="12" fillId="17" borderId="3" xfId="0" applyFont="1" applyFill="1" applyBorder="1" applyAlignment="1" applyProtection="1">
      <alignment horizontal="left" vertical="center"/>
      <protection locked="0"/>
    </xf>
    <xf numFmtId="0" fontId="7" fillId="17" borderId="4" xfId="0" applyFont="1" applyFill="1" applyBorder="1" applyAlignment="1" applyProtection="1">
      <alignment horizontal="center" vertical="center"/>
      <protection locked="0"/>
    </xf>
    <xf numFmtId="0" fontId="3" fillId="17" borderId="4" xfId="0" applyFont="1" applyFill="1" applyBorder="1" applyAlignment="1" applyProtection="1">
      <alignment horizontal="center" vertical="center"/>
      <protection locked="0"/>
    </xf>
    <xf numFmtId="2" fontId="3" fillId="17" borderId="4" xfId="0" applyNumberFormat="1" applyFont="1" applyFill="1" applyBorder="1" applyAlignment="1" applyProtection="1">
      <alignment horizontal="center" vertical="center"/>
      <protection locked="0"/>
    </xf>
    <xf numFmtId="2" fontId="7" fillId="17" borderId="4" xfId="0" applyNumberFormat="1" applyFont="1" applyFill="1" applyBorder="1" applyAlignment="1" applyProtection="1">
      <alignment horizontal="center" vertical="center" wrapText="1"/>
      <protection locked="0"/>
    </xf>
    <xf numFmtId="2" fontId="7" fillId="17" borderId="0" xfId="0" applyNumberFormat="1" applyFont="1" applyFill="1" applyBorder="1" applyAlignment="1" applyProtection="1">
      <alignment horizontal="center" vertical="center" wrapText="1"/>
      <protection locked="0"/>
    </xf>
    <xf numFmtId="0" fontId="67" fillId="2" borderId="20" xfId="0" applyFont="1" applyFill="1" applyBorder="1" applyAlignment="1" applyProtection="1">
      <alignment vertical="center" wrapText="1"/>
    </xf>
    <xf numFmtId="0" fontId="94" fillId="0" borderId="2" xfId="0" applyFont="1" applyBorder="1" applyAlignment="1" applyProtection="1">
      <alignment horizontal="center" vertical="center"/>
      <protection locked="0"/>
    </xf>
    <xf numFmtId="0" fontId="12" fillId="17" borderId="47" xfId="0" applyFont="1" applyFill="1" applyBorder="1" applyAlignment="1" applyProtection="1">
      <alignment horizontal="left" vertical="center"/>
      <protection locked="0"/>
    </xf>
    <xf numFmtId="0" fontId="7" fillId="17" borderId="67" xfId="0" applyFont="1" applyFill="1" applyBorder="1" applyAlignment="1" applyProtection="1">
      <alignment horizontal="center" vertical="center"/>
      <protection locked="0"/>
    </xf>
    <xf numFmtId="0" fontId="3" fillId="17" borderId="67" xfId="0" applyFont="1" applyFill="1" applyBorder="1" applyAlignment="1" applyProtection="1">
      <alignment horizontal="center" vertical="center"/>
      <protection locked="0"/>
    </xf>
    <xf numFmtId="2" fontId="3" fillId="17" borderId="67" xfId="0" applyNumberFormat="1" applyFont="1" applyFill="1" applyBorder="1" applyAlignment="1" applyProtection="1">
      <alignment horizontal="center" vertical="center"/>
      <protection locked="0"/>
    </xf>
    <xf numFmtId="2" fontId="7" fillId="17" borderId="67" xfId="0" applyNumberFormat="1" applyFont="1" applyFill="1" applyBorder="1" applyAlignment="1" applyProtection="1">
      <alignment horizontal="center" vertical="center" wrapText="1"/>
      <protection locked="0"/>
    </xf>
    <xf numFmtId="0" fontId="97" fillId="2" borderId="24" xfId="0" applyFont="1" applyFill="1" applyBorder="1" applyAlignment="1" applyProtection="1">
      <alignment vertical="center"/>
    </xf>
    <xf numFmtId="0" fontId="0" fillId="19" borderId="19" xfId="0" applyFill="1" applyBorder="1" applyAlignment="1" applyProtection="1">
      <alignment horizontal="center"/>
    </xf>
    <xf numFmtId="0" fontId="12" fillId="19" borderId="4" xfId="0" applyFont="1" applyFill="1" applyBorder="1" applyAlignment="1" applyProtection="1">
      <alignment vertical="center"/>
      <protection locked="0"/>
    </xf>
    <xf numFmtId="2" fontId="3" fillId="19" borderId="4" xfId="0" applyNumberFormat="1" applyFont="1" applyFill="1" applyBorder="1" applyAlignment="1" applyProtection="1">
      <alignment horizontal="center" vertical="center"/>
      <protection locked="0"/>
    </xf>
    <xf numFmtId="2" fontId="35" fillId="19" borderId="4" xfId="0" applyNumberFormat="1" applyFont="1" applyFill="1" applyBorder="1" applyAlignment="1" applyProtection="1">
      <alignment horizontal="center" vertical="center" wrapText="1"/>
      <protection locked="0"/>
    </xf>
    <xf numFmtId="0" fontId="36" fillId="19" borderId="4" xfId="0" applyFont="1" applyFill="1" applyBorder="1" applyAlignment="1" applyProtection="1">
      <alignment horizontal="center" vertical="center" wrapText="1"/>
      <protection locked="0"/>
    </xf>
    <xf numFmtId="2" fontId="7" fillId="19" borderId="4" xfId="0" applyNumberFormat="1" applyFont="1" applyFill="1" applyBorder="1" applyAlignment="1" applyProtection="1">
      <alignment horizontal="center" vertical="center" wrapText="1"/>
      <protection locked="0"/>
    </xf>
    <xf numFmtId="2" fontId="12" fillId="19" borderId="4" xfId="0" applyNumberFormat="1" applyFont="1" applyFill="1" applyBorder="1" applyAlignment="1" applyProtection="1">
      <alignment horizontal="center" vertical="center"/>
      <protection locked="0"/>
    </xf>
    <xf numFmtId="0" fontId="30" fillId="2" borderId="65" xfId="0" applyFont="1" applyFill="1" applyBorder="1" applyAlignment="1" applyProtection="1">
      <alignment horizontal="center" vertical="center" wrapText="1"/>
      <protection locked="0"/>
    </xf>
    <xf numFmtId="2" fontId="3" fillId="15" borderId="0" xfId="0" applyNumberFormat="1" applyFont="1" applyFill="1" applyProtection="1">
      <protection locked="0"/>
    </xf>
    <xf numFmtId="2" fontId="10" fillId="15" borderId="0" xfId="0" applyNumberFormat="1" applyFont="1" applyFill="1" applyProtection="1">
      <protection locked="0"/>
    </xf>
    <xf numFmtId="2" fontId="98" fillId="15" borderId="0" xfId="0" applyNumberFormat="1" applyFont="1" applyFill="1" applyProtection="1">
      <protection locked="0"/>
    </xf>
    <xf numFmtId="2" fontId="99" fillId="15" borderId="0" xfId="0" applyNumberFormat="1" applyFont="1" applyFill="1" applyAlignment="1" applyProtection="1">
      <alignment vertical="center"/>
      <protection locked="0"/>
    </xf>
    <xf numFmtId="2" fontId="100" fillId="15" borderId="0" xfId="0" applyNumberFormat="1" applyFont="1" applyFill="1" applyProtection="1">
      <protection locked="0"/>
    </xf>
    <xf numFmtId="2" fontId="100" fillId="15" borderId="0" xfId="0" applyNumberFormat="1" applyFont="1" applyFill="1" applyAlignment="1" applyProtection="1">
      <alignment vertical="center"/>
      <protection locked="0"/>
    </xf>
    <xf numFmtId="165" fontId="100" fillId="15" borderId="0" xfId="0" applyNumberFormat="1" applyFont="1" applyFill="1" applyAlignment="1" applyProtection="1">
      <alignment vertical="center"/>
      <protection locked="0"/>
    </xf>
    <xf numFmtId="166" fontId="100" fillId="15" borderId="0" xfId="0" applyNumberFormat="1" applyFont="1" applyFill="1" applyAlignment="1" applyProtection="1">
      <alignment vertical="center"/>
      <protection locked="0"/>
    </xf>
    <xf numFmtId="168" fontId="100" fillId="15" borderId="0" xfId="0" applyNumberFormat="1" applyFont="1" applyFill="1" applyProtection="1">
      <protection locked="0"/>
    </xf>
    <xf numFmtId="168" fontId="100" fillId="15" borderId="0" xfId="0" applyNumberFormat="1" applyFont="1" applyFill="1" applyAlignment="1" applyProtection="1">
      <alignment vertical="center"/>
      <protection locked="0"/>
    </xf>
    <xf numFmtId="43" fontId="25" fillId="2" borderId="22" xfId="0" applyNumberFormat="1" applyFont="1" applyFill="1" applyBorder="1" applyAlignment="1" applyProtection="1">
      <alignment horizontal="left" vertical="center"/>
    </xf>
    <xf numFmtId="0" fontId="93" fillId="2" borderId="71" xfId="0" applyFont="1" applyFill="1" applyBorder="1" applyAlignment="1" applyProtection="1">
      <alignment vertical="center"/>
      <protection locked="0"/>
    </xf>
    <xf numFmtId="0" fontId="67" fillId="2" borderId="72" xfId="0" applyFont="1" applyFill="1" applyBorder="1" applyAlignment="1" applyProtection="1">
      <alignment vertical="top"/>
      <protection locked="0"/>
    </xf>
    <xf numFmtId="0" fontId="67" fillId="2" borderId="73" xfId="0" applyFont="1" applyFill="1" applyBorder="1" applyAlignment="1" applyProtection="1">
      <alignment vertical="top"/>
      <protection locked="0"/>
    </xf>
    <xf numFmtId="0" fontId="61" fillId="2" borderId="74" xfId="0" applyFont="1" applyFill="1" applyBorder="1" applyAlignment="1" applyProtection="1">
      <alignment horizontal="center" vertical="center"/>
      <protection locked="0"/>
    </xf>
    <xf numFmtId="0" fontId="60" fillId="2" borderId="74" xfId="0" applyFont="1" applyFill="1" applyBorder="1" applyAlignment="1" applyProtection="1">
      <alignment horizontal="center" vertical="center"/>
      <protection locked="0"/>
    </xf>
    <xf numFmtId="2" fontId="60" fillId="2" borderId="74" xfId="0" applyNumberFormat="1" applyFont="1" applyFill="1" applyBorder="1" applyAlignment="1" applyProtection="1">
      <alignment horizontal="center" vertical="center"/>
      <protection locked="0"/>
    </xf>
    <xf numFmtId="2" fontId="61" fillId="2" borderId="74" xfId="0" applyNumberFormat="1" applyFont="1" applyFill="1" applyBorder="1" applyAlignment="1" applyProtection="1">
      <alignment horizontal="center" vertical="center" wrapText="1"/>
      <protection locked="0"/>
    </xf>
    <xf numFmtId="2" fontId="61" fillId="2" borderId="74" xfId="0" applyNumberFormat="1" applyFont="1" applyFill="1" applyBorder="1" applyAlignment="1" applyProtection="1">
      <alignment horizontal="center" vertical="center"/>
      <protection locked="0"/>
    </xf>
    <xf numFmtId="0" fontId="80" fillId="2" borderId="74" xfId="0" applyFont="1" applyFill="1" applyBorder="1" applyAlignment="1" applyProtection="1">
      <alignment vertical="center"/>
      <protection locked="0"/>
    </xf>
    <xf numFmtId="0" fontId="96" fillId="2" borderId="20" xfId="0" applyFont="1" applyFill="1" applyBorder="1" applyAlignment="1" applyProtection="1"/>
    <xf numFmtId="0" fontId="96" fillId="2" borderId="24" xfId="0" applyFont="1" applyFill="1" applyBorder="1" applyAlignment="1" applyProtection="1">
      <alignment vertical="top"/>
    </xf>
    <xf numFmtId="0" fontId="100" fillId="15" borderId="0" xfId="0" applyFont="1" applyFill="1" applyProtection="1">
      <protection locked="0"/>
    </xf>
    <xf numFmtId="0" fontId="101" fillId="15" borderId="0" xfId="0" applyFont="1" applyFill="1" applyProtection="1">
      <protection locked="0"/>
    </xf>
    <xf numFmtId="0" fontId="100" fillId="15" borderId="0" xfId="0" applyFont="1" applyFill="1" applyAlignment="1" applyProtection="1">
      <alignment vertical="center"/>
      <protection locked="0"/>
    </xf>
    <xf numFmtId="0" fontId="104" fillId="15" borderId="0" xfId="0" applyFont="1" applyFill="1" applyAlignment="1" applyProtection="1">
      <alignment vertical="center"/>
      <protection locked="0"/>
    </xf>
    <xf numFmtId="0" fontId="106" fillId="15" borderId="0" xfId="0" applyFont="1" applyFill="1" applyAlignment="1" applyProtection="1">
      <alignment vertical="center"/>
      <protection locked="0"/>
    </xf>
    <xf numFmtId="0" fontId="67" fillId="2" borderId="20" xfId="0" applyFont="1" applyFill="1" applyBorder="1" applyAlignment="1" applyProtection="1">
      <alignment vertical="top"/>
    </xf>
    <xf numFmtId="0" fontId="107" fillId="15" borderId="0" xfId="0" applyFont="1" applyFill="1" applyProtection="1">
      <protection locked="0"/>
    </xf>
    <xf numFmtId="0" fontId="107" fillId="15" borderId="0" xfId="0" applyFont="1" applyFill="1" applyAlignment="1" applyProtection="1">
      <alignment vertical="center"/>
      <protection locked="0"/>
    </xf>
    <xf numFmtId="0" fontId="108" fillId="15" borderId="0" xfId="0" applyFont="1" applyFill="1" applyAlignment="1" applyProtection="1">
      <alignment vertical="center"/>
      <protection locked="0"/>
    </xf>
    <xf numFmtId="0" fontId="109" fillId="15" borderId="0" xfId="0" applyFont="1" applyFill="1" applyAlignment="1" applyProtection="1">
      <alignment vertical="center"/>
      <protection locked="0"/>
    </xf>
    <xf numFmtId="0" fontId="110" fillId="2" borderId="29" xfId="0" applyFont="1" applyFill="1" applyBorder="1" applyAlignment="1" applyProtection="1">
      <alignment horizontal="left" vertical="center"/>
      <protection locked="0"/>
    </xf>
    <xf numFmtId="2" fontId="15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8" xfId="0" applyFont="1" applyFill="1" applyBorder="1" applyAlignment="1" applyProtection="1">
      <alignment horizontal="center" vertical="center" wrapText="1"/>
      <protection locked="0"/>
    </xf>
    <xf numFmtId="2" fontId="12" fillId="2" borderId="18" xfId="0" applyNumberFormat="1" applyFont="1" applyFill="1" applyBorder="1" applyAlignment="1" applyProtection="1">
      <alignment horizontal="center" vertical="center"/>
      <protection locked="0"/>
    </xf>
    <xf numFmtId="1" fontId="12" fillId="4" borderId="75" xfId="0" applyNumberFormat="1" applyFont="1" applyFill="1" applyBorder="1" applyAlignment="1" applyProtection="1">
      <alignment horizontal="center" vertical="center"/>
      <protection locked="0"/>
    </xf>
    <xf numFmtId="0" fontId="92" fillId="18" borderId="76" xfId="0" applyFont="1" applyFill="1" applyBorder="1" applyAlignment="1" applyProtection="1">
      <alignment horizontal="center" vertical="center"/>
      <protection locked="0"/>
    </xf>
    <xf numFmtId="0" fontId="46" fillId="4" borderId="0" xfId="3" applyFont="1" applyFill="1" applyBorder="1" applyProtection="1"/>
    <xf numFmtId="0" fontId="12" fillId="2" borderId="0" xfId="0" applyFont="1" applyFill="1" applyBorder="1" applyAlignment="1" applyProtection="1">
      <alignment horizontal="left" vertical="center"/>
      <protection locked="0"/>
    </xf>
    <xf numFmtId="0" fontId="0" fillId="0" borderId="20" xfId="0" applyBorder="1" applyProtection="1">
      <protection locked="0"/>
    </xf>
    <xf numFmtId="0" fontId="0" fillId="20" borderId="20" xfId="0" applyFill="1" applyBorder="1" applyAlignment="1" applyProtection="1">
      <alignment vertical="center"/>
    </xf>
    <xf numFmtId="0" fontId="0" fillId="20" borderId="24" xfId="0" applyFill="1" applyBorder="1" applyAlignment="1" applyProtection="1">
      <alignment vertical="center"/>
    </xf>
    <xf numFmtId="0" fontId="4" fillId="20" borderId="24" xfId="0" applyFont="1" applyFill="1" applyBorder="1" applyAlignment="1" applyProtection="1">
      <alignment vertical="center"/>
    </xf>
    <xf numFmtId="43" fontId="100" fillId="15" borderId="0" xfId="0" applyNumberFormat="1" applyFont="1" applyFill="1" applyProtection="1">
      <protection locked="0"/>
    </xf>
    <xf numFmtId="2" fontId="111" fillId="2" borderId="2" xfId="0" applyNumberFormat="1" applyFont="1" applyFill="1" applyBorder="1" applyAlignment="1" applyProtection="1">
      <alignment horizontal="center" vertical="center"/>
      <protection locked="0"/>
    </xf>
    <xf numFmtId="0" fontId="56" fillId="2" borderId="11" xfId="0" applyFont="1" applyFill="1" applyBorder="1" applyAlignment="1" applyProtection="1">
      <alignment horizontal="center"/>
      <protection locked="0"/>
    </xf>
    <xf numFmtId="2" fontId="111" fillId="2" borderId="6" xfId="0" applyNumberFormat="1" applyFont="1" applyFill="1" applyBorder="1" applyAlignment="1" applyProtection="1">
      <alignment horizontal="center" vertical="center"/>
      <protection locked="0"/>
    </xf>
    <xf numFmtId="0" fontId="111" fillId="2" borderId="13" xfId="0" applyFont="1" applyFill="1" applyBorder="1" applyAlignment="1" applyProtection="1">
      <alignment horizontal="center" vertical="center" wrapText="1"/>
      <protection locked="0"/>
    </xf>
    <xf numFmtId="0" fontId="111" fillId="2" borderId="64" xfId="0" applyFont="1" applyFill="1" applyBorder="1" applyAlignment="1" applyProtection="1">
      <alignment horizontal="center" vertical="center" wrapText="1"/>
      <protection locked="0"/>
    </xf>
    <xf numFmtId="0" fontId="5" fillId="2" borderId="79" xfId="0" applyFont="1" applyFill="1" applyBorder="1" applyAlignment="1" applyProtection="1">
      <alignment horizontal="center" vertical="center" wrapText="1"/>
      <protection locked="0"/>
    </xf>
    <xf numFmtId="0" fontId="44" fillId="21" borderId="3" xfId="0" applyNumberFormat="1" applyFont="1" applyFill="1" applyBorder="1" applyAlignment="1" applyProtection="1">
      <alignment horizontal="left" vertical="center"/>
      <protection locked="0"/>
    </xf>
    <xf numFmtId="43" fontId="38" fillId="21" borderId="4" xfId="0" applyNumberFormat="1" applyFont="1" applyFill="1" applyBorder="1" applyAlignment="1" applyProtection="1">
      <alignment horizontal="left" vertical="center"/>
      <protection locked="0"/>
    </xf>
    <xf numFmtId="2" fontId="100" fillId="15" borderId="0" xfId="0" applyNumberFormat="1" applyFont="1" applyFill="1" applyAlignment="1" applyProtection="1">
      <alignment horizontal="center" vertical="center"/>
      <protection locked="0"/>
    </xf>
    <xf numFmtId="2" fontId="100" fillId="15" borderId="0" xfId="0" applyNumberFormat="1" applyFont="1" applyFill="1" applyAlignment="1" applyProtection="1">
      <alignment horizontal="center"/>
      <protection locked="0"/>
    </xf>
    <xf numFmtId="0" fontId="0" fillId="16" borderId="0" xfId="0" applyFill="1" applyBorder="1" applyProtection="1"/>
    <xf numFmtId="0" fontId="12" fillId="4" borderId="80" xfId="0" applyFont="1" applyFill="1" applyBorder="1" applyAlignment="1" applyProtection="1">
      <alignment horizontal="center" vertical="center" wrapText="1"/>
      <protection locked="0"/>
    </xf>
    <xf numFmtId="1" fontId="100" fillId="15" borderId="0" xfId="0" applyNumberFormat="1" applyFont="1" applyFill="1" applyProtection="1">
      <protection locked="0"/>
    </xf>
    <xf numFmtId="1" fontId="106" fillId="15" borderId="0" xfId="0" applyNumberFormat="1" applyFont="1" applyFill="1" applyAlignment="1" applyProtection="1">
      <alignment vertical="center"/>
      <protection locked="0"/>
    </xf>
    <xf numFmtId="1" fontId="100" fillId="15" borderId="0" xfId="0" applyNumberFormat="1" applyFont="1" applyFill="1" applyAlignment="1" applyProtection="1">
      <alignment vertical="center"/>
      <protection locked="0"/>
    </xf>
    <xf numFmtId="0" fontId="44" fillId="4" borderId="0" xfId="0" applyFont="1" applyFill="1" applyBorder="1" applyProtection="1">
      <protection locked="0"/>
    </xf>
    <xf numFmtId="0" fontId="47" fillId="4" borderId="0" xfId="0" applyFont="1" applyFill="1" applyProtection="1">
      <protection locked="0"/>
    </xf>
    <xf numFmtId="0" fontId="64" fillId="4" borderId="0" xfId="3" applyFont="1" applyFill="1" applyBorder="1" applyAlignment="1" applyProtection="1">
      <protection locked="0"/>
    </xf>
    <xf numFmtId="0" fontId="46" fillId="4" borderId="0" xfId="3" applyFont="1" applyFill="1" applyBorder="1" applyProtection="1">
      <protection locked="0"/>
    </xf>
    <xf numFmtId="0" fontId="62" fillId="4" borderId="0" xfId="3" applyFont="1" applyFill="1" applyAlignment="1" applyProtection="1">
      <protection locked="0"/>
    </xf>
    <xf numFmtId="0" fontId="63" fillId="4" borderId="0" xfId="0" applyFont="1" applyFill="1" applyAlignment="1" applyProtection="1">
      <protection locked="0"/>
    </xf>
    <xf numFmtId="0" fontId="46" fillId="4" borderId="0" xfId="3" applyFont="1" applyFill="1" applyProtection="1">
      <protection locked="0"/>
    </xf>
    <xf numFmtId="0" fontId="44" fillId="4" borderId="81" xfId="0" applyFont="1" applyFill="1" applyBorder="1" applyProtection="1">
      <protection locked="0"/>
    </xf>
    <xf numFmtId="0" fontId="112" fillId="4" borderId="82" xfId="0" applyFont="1" applyFill="1" applyBorder="1" applyAlignment="1" applyProtection="1">
      <alignment vertical="center"/>
      <protection locked="0"/>
    </xf>
    <xf numFmtId="0" fontId="113" fillId="4" borderId="83" xfId="0" applyFont="1" applyFill="1" applyBorder="1" applyProtection="1">
      <protection locked="0"/>
    </xf>
    <xf numFmtId="0" fontId="8" fillId="4" borderId="83" xfId="0" applyFont="1" applyFill="1" applyBorder="1" applyProtection="1">
      <protection locked="0"/>
    </xf>
    <xf numFmtId="0" fontId="49" fillId="4" borderId="83" xfId="0" applyFont="1" applyFill="1" applyBorder="1" applyAlignment="1" applyProtection="1">
      <alignment horizontal="right" vertical="center"/>
      <protection locked="0"/>
    </xf>
    <xf numFmtId="167" fontId="114" fillId="15" borderId="0" xfId="0" applyNumberFormat="1" applyFont="1" applyFill="1" applyAlignment="1" applyProtection="1">
      <alignment vertical="center"/>
      <protection locked="0"/>
    </xf>
    <xf numFmtId="167" fontId="105" fillId="15" borderId="0" xfId="0" applyNumberFormat="1" applyFont="1" applyFill="1" applyAlignment="1" applyProtection="1">
      <alignment vertical="center"/>
      <protection locked="0"/>
    </xf>
    <xf numFmtId="16" fontId="16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80" xfId="0" applyFont="1" applyFill="1" applyBorder="1" applyAlignment="1" applyProtection="1">
      <alignment horizontal="center" vertical="center" wrapText="1"/>
      <protection locked="0"/>
    </xf>
    <xf numFmtId="0" fontId="0" fillId="2" borderId="52" xfId="0" applyFill="1" applyBorder="1" applyAlignment="1" applyProtection="1">
      <protection locked="0"/>
    </xf>
    <xf numFmtId="0" fontId="5" fillId="0" borderId="79" xfId="0" applyFont="1" applyFill="1" applyBorder="1" applyAlignment="1" applyProtection="1">
      <alignment horizontal="center" vertical="center" wrapText="1"/>
      <protection locked="0"/>
    </xf>
    <xf numFmtId="2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7" xfId="0" applyFont="1" applyFill="1" applyBorder="1" applyAlignment="1" applyProtection="1">
      <alignment horizontal="center" vertical="center" wrapText="1"/>
      <protection locked="0"/>
    </xf>
    <xf numFmtId="2" fontId="7" fillId="2" borderId="7" xfId="0" applyNumberFormat="1" applyFont="1" applyFill="1" applyBorder="1" applyAlignment="1" applyProtection="1">
      <alignment horizontal="center" vertical="center" wrapText="1"/>
      <protection locked="0"/>
    </xf>
    <xf numFmtId="2" fontId="7" fillId="0" borderId="2" xfId="0" applyNumberFormat="1" applyFont="1" applyBorder="1" applyAlignment="1" applyProtection="1">
      <alignment horizontal="center" vertical="center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15" fillId="2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6" fillId="2" borderId="8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vertical="center"/>
    </xf>
    <xf numFmtId="0" fontId="4" fillId="2" borderId="24" xfId="0" applyFont="1" applyFill="1" applyBorder="1" applyAlignment="1" applyProtection="1">
      <alignment vertical="center"/>
    </xf>
    <xf numFmtId="0" fontId="0" fillId="2" borderId="20" xfId="0" applyFill="1" applyBorder="1" applyAlignment="1" applyProtection="1">
      <alignment vertical="center"/>
    </xf>
    <xf numFmtId="2" fontId="15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9" fillId="12" borderId="0" xfId="0" applyFont="1" applyFill="1" applyBorder="1" applyAlignment="1" applyProtection="1">
      <alignment vertical="center"/>
      <protection locked="0"/>
    </xf>
    <xf numFmtId="0" fontId="0" fillId="15" borderId="0" xfId="0" applyFill="1" applyProtection="1">
      <protection locked="0"/>
    </xf>
    <xf numFmtId="2" fontId="7" fillId="2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2" xfId="0" applyNumberFormat="1" applyFont="1" applyFill="1" applyBorder="1" applyAlignment="1" applyProtection="1">
      <alignment horizontal="center" vertical="center"/>
      <protection locked="0"/>
    </xf>
    <xf numFmtId="0" fontId="71" fillId="2" borderId="0" xfId="0" applyFont="1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67" fillId="2" borderId="10" xfId="0" applyFont="1" applyFill="1" applyBorder="1" applyAlignment="1" applyProtection="1">
      <protection locked="0"/>
    </xf>
    <xf numFmtId="0" fontId="67" fillId="2" borderId="28" xfId="0" applyFont="1" applyFill="1" applyBorder="1" applyAlignment="1" applyProtection="1">
      <protection locked="0"/>
    </xf>
    <xf numFmtId="0" fontId="67" fillId="2" borderId="29" xfId="0" applyFont="1" applyFill="1" applyBorder="1" applyAlignment="1" applyProtection="1">
      <protection locked="0"/>
    </xf>
    <xf numFmtId="0" fontId="102" fillId="2" borderId="20" xfId="0" applyFont="1" applyFill="1" applyBorder="1" applyAlignment="1" applyProtection="1">
      <alignment vertical="center"/>
    </xf>
    <xf numFmtId="0" fontId="100" fillId="15" borderId="0" xfId="0" applyFont="1" applyFill="1" applyProtection="1">
      <protection locked="0"/>
    </xf>
    <xf numFmtId="0" fontId="20" fillId="15" borderId="0" xfId="0" applyFont="1" applyFill="1" applyProtection="1">
      <protection locked="0"/>
    </xf>
    <xf numFmtId="0" fontId="100" fillId="15" borderId="0" xfId="0" applyFont="1" applyFill="1" applyAlignment="1" applyProtection="1">
      <alignment vertical="center"/>
      <protection locked="0"/>
    </xf>
    <xf numFmtId="167" fontId="114" fillId="15" borderId="0" xfId="0" applyNumberFormat="1" applyFont="1" applyFill="1" applyAlignment="1" applyProtection="1">
      <alignment vertical="center"/>
      <protection locked="0"/>
    </xf>
    <xf numFmtId="165" fontId="151" fillId="15" borderId="0" xfId="0" applyNumberFormat="1" applyFont="1" applyFill="1" applyAlignment="1" applyProtection="1">
      <alignment vertical="center"/>
      <protection locked="0"/>
    </xf>
    <xf numFmtId="165" fontId="152" fillId="15" borderId="0" xfId="0" applyNumberFormat="1" applyFont="1" applyFill="1" applyAlignment="1" applyProtection="1">
      <alignment horizontal="right"/>
      <protection locked="0"/>
    </xf>
    <xf numFmtId="175" fontId="100" fillId="15" borderId="0" xfId="0" applyNumberFormat="1" applyFont="1" applyFill="1" applyProtection="1">
      <protection locked="0"/>
    </xf>
    <xf numFmtId="174" fontId="12" fillId="4" borderId="2" xfId="0" applyNumberFormat="1" applyFont="1" applyFill="1" applyBorder="1" applyAlignment="1" applyProtection="1">
      <alignment horizontal="center" vertical="center"/>
      <protection locked="0"/>
    </xf>
    <xf numFmtId="169" fontId="12" fillId="4" borderId="2" xfId="0" applyNumberFormat="1" applyFont="1" applyFill="1" applyBorder="1" applyAlignment="1" applyProtection="1">
      <alignment horizontal="center" vertical="center"/>
      <protection locked="0"/>
    </xf>
    <xf numFmtId="167" fontId="153" fillId="15" borderId="0" xfId="0" applyNumberFormat="1" applyFont="1" applyFill="1" applyAlignment="1" applyProtection="1">
      <alignment vertical="center"/>
      <protection locked="0"/>
    </xf>
    <xf numFmtId="0" fontId="44" fillId="21" borderId="4" xfId="0" applyNumberFormat="1" applyFont="1" applyFill="1" applyBorder="1" applyAlignment="1" applyProtection="1">
      <alignment horizontal="left" vertical="center"/>
      <protection locked="0"/>
    </xf>
    <xf numFmtId="177" fontId="12" fillId="4" borderId="2" xfId="0" applyNumberFormat="1" applyFont="1" applyFill="1" applyBorder="1" applyAlignment="1" applyProtection="1">
      <alignment horizontal="center" vertical="center"/>
      <protection locked="0"/>
    </xf>
    <xf numFmtId="177" fontId="12" fillId="4" borderId="6" xfId="0" applyNumberFormat="1" applyFont="1" applyFill="1" applyBorder="1" applyAlignment="1" applyProtection="1">
      <alignment horizontal="center" vertical="center"/>
      <protection locked="0"/>
    </xf>
    <xf numFmtId="177" fontId="12" fillId="4" borderId="39" xfId="0" applyNumberFormat="1" applyFont="1" applyFill="1" applyBorder="1" applyAlignment="1" applyProtection="1">
      <alignment horizontal="center" vertical="center"/>
      <protection locked="0"/>
    </xf>
    <xf numFmtId="176" fontId="12" fillId="4" borderId="2" xfId="0" applyNumberFormat="1" applyFont="1" applyFill="1" applyBorder="1" applyAlignment="1" applyProtection="1">
      <alignment horizontal="center"/>
      <protection locked="0"/>
    </xf>
    <xf numFmtId="176" fontId="12" fillId="4" borderId="6" xfId="0" applyNumberFormat="1" applyFont="1" applyFill="1" applyBorder="1" applyAlignment="1" applyProtection="1">
      <alignment horizontal="center"/>
      <protection locked="0"/>
    </xf>
    <xf numFmtId="178" fontId="12" fillId="4" borderId="2" xfId="0" applyNumberFormat="1" applyFont="1" applyFill="1" applyBorder="1" applyAlignment="1" applyProtection="1">
      <alignment horizontal="center" vertical="center"/>
      <protection locked="0"/>
    </xf>
    <xf numFmtId="3" fontId="12" fillId="4" borderId="2" xfId="0" applyNumberFormat="1" applyFont="1" applyFill="1" applyBorder="1" applyAlignment="1" applyProtection="1">
      <alignment horizontal="center"/>
      <protection locked="0"/>
    </xf>
    <xf numFmtId="0" fontId="18" fillId="2" borderId="0" xfId="0" applyFont="1" applyFill="1" applyAlignment="1" applyProtection="1">
      <alignment horizontal="left" wrapText="1"/>
      <protection locked="0"/>
    </xf>
    <xf numFmtId="0" fontId="0" fillId="2" borderId="0" xfId="0" applyFill="1" applyAlignment="1" applyProtection="1">
      <alignment horizontal="left" wrapText="1"/>
      <protection locked="0"/>
    </xf>
    <xf numFmtId="0" fontId="0" fillId="2" borderId="0" xfId="0" applyFill="1" applyBorder="1" applyAlignment="1" applyProtection="1">
      <protection locked="0"/>
    </xf>
    <xf numFmtId="43" fontId="82" fillId="7" borderId="10" xfId="0" applyNumberFormat="1" applyFont="1" applyFill="1" applyBorder="1" applyAlignment="1" applyProtection="1">
      <alignment horizontal="left" vertical="center"/>
      <protection locked="0"/>
    </xf>
    <xf numFmtId="44" fontId="0" fillId="2" borderId="11" xfId="0" applyNumberFormat="1" applyFill="1" applyBorder="1" applyAlignment="1" applyProtection="1">
      <alignment horizontal="left" vertical="center"/>
      <protection locked="0"/>
    </xf>
    <xf numFmtId="0" fontId="81" fillId="2" borderId="20" xfId="0" applyFont="1" applyFill="1" applyBorder="1" applyAlignment="1" applyProtection="1">
      <alignment vertical="top"/>
    </xf>
    <xf numFmtId="3" fontId="12" fillId="4" borderId="5" xfId="0" applyNumberFormat="1" applyFont="1" applyFill="1" applyBorder="1" applyAlignment="1" applyProtection="1">
      <alignment horizontal="center"/>
      <protection locked="0"/>
    </xf>
    <xf numFmtId="179" fontId="12" fillId="4" borderId="5" xfId="0" applyNumberFormat="1" applyFont="1" applyFill="1" applyBorder="1" applyAlignment="1" applyProtection="1">
      <alignment horizontal="center"/>
      <protection locked="0"/>
    </xf>
    <xf numFmtId="0" fontId="12" fillId="10" borderId="28" xfId="0" applyFont="1" applyFill="1" applyBorder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horizontal="center"/>
      <protection locked="0"/>
    </xf>
    <xf numFmtId="2" fontId="3" fillId="10" borderId="0" xfId="0" applyNumberFormat="1" applyFont="1" applyFill="1" applyBorder="1" applyAlignment="1" applyProtection="1">
      <alignment horizontal="center" vertical="center"/>
      <protection locked="0"/>
    </xf>
    <xf numFmtId="2" fontId="7" fillId="10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96" xfId="0" applyNumberFormat="1" applyFont="1" applyBorder="1" applyAlignment="1" applyProtection="1">
      <alignment horizontal="center" vertical="center"/>
      <protection locked="0"/>
    </xf>
    <xf numFmtId="0" fontId="7" fillId="0" borderId="96" xfId="0" applyFont="1" applyBorder="1" applyAlignment="1" applyProtection="1">
      <alignment horizontal="center"/>
      <protection locked="0"/>
    </xf>
    <xf numFmtId="2" fontId="7" fillId="0" borderId="96" xfId="0" applyNumberFormat="1" applyFont="1" applyBorder="1" applyAlignment="1" applyProtection="1">
      <alignment horizontal="center" vertical="center"/>
      <protection locked="0"/>
    </xf>
    <xf numFmtId="0" fontId="7" fillId="0" borderId="101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0" borderId="102" xfId="0" applyFont="1" applyBorder="1" applyAlignment="1" applyProtection="1">
      <alignment horizontal="center"/>
      <protection locked="0"/>
    </xf>
    <xf numFmtId="2" fontId="15" fillId="2" borderId="8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66" xfId="0" applyFont="1" applyFill="1" applyBorder="1" applyAlignment="1" applyProtection="1">
      <alignment horizontal="center" vertical="center" wrapText="1"/>
      <protection locked="0"/>
    </xf>
    <xf numFmtId="2" fontId="3" fillId="0" borderId="35" xfId="0" applyNumberFormat="1" applyFont="1" applyBorder="1" applyAlignment="1" applyProtection="1">
      <alignment horizontal="center" vertical="center"/>
      <protection locked="0"/>
    </xf>
    <xf numFmtId="0" fontId="0" fillId="0" borderId="35" xfId="0" applyBorder="1" applyAlignment="1">
      <alignment horizontal="center" vertical="center"/>
    </xf>
    <xf numFmtId="0" fontId="16" fillId="2" borderId="35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176" fontId="12" fillId="2" borderId="0" xfId="0" applyNumberFormat="1" applyFont="1" applyFill="1" applyBorder="1" applyAlignment="1" applyProtection="1">
      <alignment horizontal="center"/>
      <protection locked="0"/>
    </xf>
    <xf numFmtId="3" fontId="12" fillId="10" borderId="5" xfId="0" applyNumberFormat="1" applyFont="1" applyFill="1" applyBorder="1" applyAlignment="1" applyProtection="1">
      <alignment horizontal="center"/>
      <protection locked="0"/>
    </xf>
    <xf numFmtId="3" fontId="12" fillId="10" borderId="2" xfId="0" applyNumberFormat="1" applyFont="1" applyFill="1" applyBorder="1" applyAlignment="1" applyProtection="1">
      <alignment horizontal="center"/>
      <protection locked="0"/>
    </xf>
    <xf numFmtId="0" fontId="81" fillId="2" borderId="20" xfId="0" applyFont="1" applyFill="1" applyBorder="1" applyAlignment="1" applyProtection="1">
      <alignment horizontal="left" vertical="top"/>
      <protection locked="0"/>
    </xf>
    <xf numFmtId="0" fontId="0" fillId="2" borderId="20" xfId="0" applyFill="1" applyBorder="1" applyProtection="1">
      <protection locked="0"/>
    </xf>
    <xf numFmtId="180" fontId="12" fillId="4" borderId="2" xfId="0" applyNumberFormat="1" applyFont="1" applyFill="1" applyBorder="1" applyAlignment="1" applyProtection="1">
      <alignment horizontal="center" vertical="center"/>
      <protection locked="0"/>
    </xf>
    <xf numFmtId="1" fontId="7" fillId="0" borderId="6" xfId="0" applyNumberFormat="1" applyFont="1" applyBorder="1" applyAlignment="1" applyProtection="1">
      <alignment horizontal="center" vertical="center"/>
      <protection locked="0"/>
    </xf>
    <xf numFmtId="2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2" fontId="7" fillId="0" borderId="2" xfId="0" applyNumberFormat="1" applyFont="1" applyBorder="1" applyAlignment="1" applyProtection="1">
      <alignment horizontal="center" vertical="center" wrapText="1"/>
      <protection locked="0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2" fontId="7" fillId="0" borderId="6" xfId="0" applyNumberFormat="1" applyFont="1" applyBorder="1" applyAlignment="1" applyProtection="1">
      <alignment horizontal="center" vertical="center" wrapText="1"/>
      <protection locked="0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4" fontId="12" fillId="4" borderId="6" xfId="0" applyNumberFormat="1" applyFont="1" applyFill="1" applyBorder="1" applyAlignment="1" applyProtection="1">
      <alignment horizontal="center" vertical="center"/>
      <protection locked="0"/>
    </xf>
    <xf numFmtId="43" fontId="17" fillId="2" borderId="20" xfId="0" applyNumberFormat="1" applyFont="1" applyFill="1" applyBorder="1" applyAlignment="1" applyProtection="1">
      <alignment horizontal="center" vertical="center"/>
    </xf>
    <xf numFmtId="43" fontId="17" fillId="2" borderId="24" xfId="0" applyNumberFormat="1" applyFont="1" applyFill="1" applyBorder="1" applyAlignment="1" applyProtection="1">
      <alignment horizontal="center" vertical="center"/>
    </xf>
    <xf numFmtId="0" fontId="0" fillId="2" borderId="20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 vertical="center" wrapText="1"/>
      <protection locked="0"/>
    </xf>
    <xf numFmtId="2" fontId="3" fillId="2" borderId="4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1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58" xfId="0" applyNumberFormat="1" applyFont="1" applyFill="1" applyBorder="1" applyAlignment="1" applyProtection="1">
      <alignment horizontal="center" vertical="center" wrapText="1"/>
      <protection locked="0"/>
    </xf>
    <xf numFmtId="43" fontId="7" fillId="0" borderId="2" xfId="0" applyNumberFormat="1" applyFont="1" applyBorder="1" applyAlignment="1" applyProtection="1">
      <alignment horizontal="left" vertical="center"/>
      <protection locked="0"/>
    </xf>
    <xf numFmtId="0" fontId="155" fillId="2" borderId="20" xfId="0" applyFont="1" applyFill="1" applyBorder="1" applyAlignment="1" applyProtection="1">
      <alignment wrapText="1"/>
    </xf>
    <xf numFmtId="0" fontId="157" fillId="2" borderId="20" xfId="0" applyFont="1" applyFill="1" applyBorder="1" applyAlignment="1" applyProtection="1"/>
    <xf numFmtId="0" fontId="81" fillId="2" borderId="2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/>
      <protection locked="0"/>
    </xf>
    <xf numFmtId="2" fontId="3" fillId="2" borderId="0" xfId="0" applyNumberFormat="1" applyFont="1" applyFill="1" applyBorder="1" applyAlignment="1" applyProtection="1">
      <alignment horizontal="center"/>
      <protection locked="0"/>
    </xf>
    <xf numFmtId="2" fontId="7" fillId="2" borderId="0" xfId="0" applyNumberFormat="1" applyFont="1" applyFill="1" applyBorder="1" applyAlignment="1" applyProtection="1">
      <alignment horizontal="center" wrapText="1"/>
      <protection locked="0"/>
    </xf>
    <xf numFmtId="43" fontId="7" fillId="2" borderId="0" xfId="0" applyNumberFormat="1" applyFont="1" applyFill="1" applyBorder="1" applyAlignment="1" applyProtection="1">
      <alignment horizontal="left" vertical="center"/>
      <protection locked="0"/>
    </xf>
    <xf numFmtId="0" fontId="155" fillId="2" borderId="20" xfId="0" applyFont="1" applyFill="1" applyBorder="1" applyAlignment="1" applyProtection="1"/>
    <xf numFmtId="2" fontId="51" fillId="2" borderId="0" xfId="0" applyNumberFormat="1" applyFont="1" applyFill="1" applyBorder="1" applyAlignment="1" applyProtection="1">
      <alignment horizontal="center" vertical="center"/>
      <protection locked="0"/>
    </xf>
    <xf numFmtId="0" fontId="156" fillId="2" borderId="20" xfId="0" applyFont="1" applyFill="1" applyBorder="1" applyAlignment="1" applyProtection="1"/>
    <xf numFmtId="0" fontId="67" fillId="2" borderId="0" xfId="0" applyFont="1" applyFill="1" applyBorder="1" applyAlignment="1" applyProtection="1"/>
    <xf numFmtId="0" fontId="157" fillId="2" borderId="0" xfId="0" applyFont="1" applyFill="1" applyBorder="1" applyAlignment="1" applyProtection="1"/>
    <xf numFmtId="0" fontId="160" fillId="2" borderId="20" xfId="0" applyFont="1" applyFill="1" applyBorder="1" applyAlignment="1" applyProtection="1"/>
    <xf numFmtId="43" fontId="7" fillId="4" borderId="3" xfId="0" applyNumberFormat="1" applyFont="1" applyFill="1" applyBorder="1" applyAlignment="1" applyProtection="1">
      <alignment horizontal="left" vertical="center"/>
      <protection locked="0"/>
    </xf>
    <xf numFmtId="2" fontId="15" fillId="4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4" borderId="6" xfId="0" applyFont="1" applyFill="1" applyBorder="1" applyAlignment="1" applyProtection="1">
      <alignment horizontal="center" vertical="center" wrapText="1"/>
      <protection locked="0"/>
    </xf>
    <xf numFmtId="2" fontId="7" fillId="4" borderId="2" xfId="0" applyNumberFormat="1" applyFont="1" applyFill="1" applyBorder="1" applyAlignment="1" applyProtection="1">
      <alignment horizontal="center" vertical="center"/>
      <protection locked="0"/>
    </xf>
    <xf numFmtId="0" fontId="16" fillId="4" borderId="8" xfId="0" applyFont="1" applyFill="1" applyBorder="1" applyAlignment="1" applyProtection="1">
      <alignment horizontal="center" vertical="center" wrapText="1"/>
      <protection locked="0"/>
    </xf>
    <xf numFmtId="1" fontId="7" fillId="4" borderId="2" xfId="0" applyNumberFormat="1" applyFont="1" applyFill="1" applyBorder="1" applyAlignment="1" applyProtection="1">
      <alignment horizontal="center" vertical="center"/>
      <protection locked="0"/>
    </xf>
    <xf numFmtId="43" fontId="7" fillId="2" borderId="3" xfId="0" applyNumberFormat="1" applyFont="1" applyFill="1" applyBorder="1" applyAlignment="1" applyProtection="1">
      <alignment horizontal="left" vertical="center"/>
      <protection locked="0"/>
    </xf>
    <xf numFmtId="0" fontId="157" fillId="2" borderId="20" xfId="0" applyFont="1" applyFill="1" applyBorder="1" applyAlignment="1" applyProtection="1">
      <alignment wrapText="1"/>
    </xf>
    <xf numFmtId="0" fontId="102" fillId="2" borderId="10" xfId="0" applyFont="1" applyFill="1" applyBorder="1" applyAlignment="1" applyProtection="1">
      <alignment vertical="center"/>
    </xf>
    <xf numFmtId="0" fontId="102" fillId="2" borderId="29" xfId="0" applyFont="1" applyFill="1" applyBorder="1" applyAlignment="1" applyProtection="1">
      <alignment vertical="center"/>
    </xf>
    <xf numFmtId="0" fontId="105" fillId="15" borderId="0" xfId="0" applyFont="1" applyFill="1" applyProtection="1">
      <protection locked="0"/>
    </xf>
    <xf numFmtId="0" fontId="152" fillId="15" borderId="0" xfId="0" applyFont="1" applyFill="1" applyProtection="1">
      <protection locked="0"/>
    </xf>
    <xf numFmtId="181" fontId="152" fillId="15" borderId="0" xfId="0" applyNumberFormat="1" applyFont="1" applyFill="1" applyProtection="1">
      <protection locked="0"/>
    </xf>
    <xf numFmtId="181" fontId="20" fillId="15" borderId="0" xfId="0" applyNumberFormat="1" applyFont="1" applyFill="1" applyProtection="1">
      <protection locked="0"/>
    </xf>
    <xf numFmtId="0" fontId="163" fillId="15" borderId="0" xfId="0" applyFont="1" applyFill="1" applyProtection="1">
      <protection locked="0"/>
    </xf>
    <xf numFmtId="180" fontId="20" fillId="15" borderId="0" xfId="0" applyNumberFormat="1" applyFont="1" applyFill="1" applyProtection="1">
      <protection locked="0"/>
    </xf>
    <xf numFmtId="180" fontId="164" fillId="15" borderId="0" xfId="0" applyNumberFormat="1" applyFont="1" applyFill="1" applyProtection="1">
      <protection locked="0"/>
    </xf>
    <xf numFmtId="0" fontId="164" fillId="15" borderId="0" xfId="0" applyFont="1" applyFill="1" applyProtection="1">
      <protection locked="0"/>
    </xf>
    <xf numFmtId="180" fontId="165" fillId="15" borderId="0" xfId="0" applyNumberFormat="1" applyFont="1" applyFill="1" applyProtection="1">
      <protection locked="0"/>
    </xf>
    <xf numFmtId="0" fontId="166" fillId="15" borderId="0" xfId="0" applyFont="1" applyFill="1" applyProtection="1">
      <protection locked="0"/>
    </xf>
    <xf numFmtId="180" fontId="167" fillId="15" borderId="0" xfId="0" applyNumberFormat="1" applyFont="1" applyFill="1" applyProtection="1">
      <protection locked="0"/>
    </xf>
    <xf numFmtId="3" fontId="159" fillId="2" borderId="0" xfId="0" applyNumberFormat="1" applyFont="1" applyFill="1" applyBorder="1" applyAlignment="1">
      <alignment horizontal="center" vertical="center"/>
    </xf>
    <xf numFmtId="182" fontId="100" fillId="15" borderId="0" xfId="0" applyNumberFormat="1" applyFont="1" applyFill="1" applyProtection="1">
      <protection locked="0"/>
    </xf>
    <xf numFmtId="178" fontId="12" fillId="4" borderId="0" xfId="0" applyNumberFormat="1" applyFont="1" applyFill="1" applyBorder="1" applyAlignment="1" applyProtection="1">
      <alignment horizontal="center" vertical="center"/>
      <protection locked="0"/>
    </xf>
    <xf numFmtId="174" fontId="12" fillId="4" borderId="0" xfId="0" applyNumberFormat="1" applyFont="1" applyFill="1" applyBorder="1" applyAlignment="1" applyProtection="1">
      <alignment horizontal="center" vertical="center"/>
      <protection locked="0"/>
    </xf>
    <xf numFmtId="178" fontId="12" fillId="2" borderId="0" xfId="0" applyNumberFormat="1" applyFont="1" applyFill="1" applyBorder="1" applyAlignment="1" applyProtection="1">
      <alignment horizontal="center" vertical="center"/>
      <protection locked="0"/>
    </xf>
    <xf numFmtId="174" fontId="12" fillId="2" borderId="0" xfId="0" applyNumberFormat="1" applyFont="1" applyFill="1" applyBorder="1" applyAlignment="1" applyProtection="1">
      <alignment horizontal="center" vertical="center"/>
      <protection locked="0"/>
    </xf>
    <xf numFmtId="43" fontId="7" fillId="4" borderId="2" xfId="0" applyNumberFormat="1" applyFont="1" applyFill="1" applyBorder="1" applyAlignment="1" applyProtection="1">
      <alignment horizontal="left" vertical="center"/>
      <protection locked="0"/>
    </xf>
    <xf numFmtId="43" fontId="7" fillId="2" borderId="2" xfId="0" applyNumberFormat="1" applyFont="1" applyFill="1" applyBorder="1" applyAlignment="1" applyProtection="1">
      <alignment horizontal="left" vertical="center"/>
      <protection locked="0"/>
    </xf>
    <xf numFmtId="0" fontId="67" fillId="2" borderId="20" xfId="0" applyFont="1" applyFill="1" applyBorder="1" applyAlignment="1" applyProtection="1">
      <protection locked="0"/>
    </xf>
    <xf numFmtId="0" fontId="67" fillId="2" borderId="24" xfId="0" applyFont="1" applyFill="1" applyBorder="1" applyAlignment="1" applyProtection="1">
      <protection locked="0"/>
    </xf>
    <xf numFmtId="0" fontId="0" fillId="0" borderId="0" xfId="0" applyAlignment="1"/>
    <xf numFmtId="0" fontId="16" fillId="2" borderId="3" xfId="0" applyFont="1" applyFill="1" applyBorder="1" applyAlignment="1" applyProtection="1">
      <alignment horizontal="center" vertical="center" wrapText="1"/>
      <protection locked="0"/>
    </xf>
    <xf numFmtId="2" fontId="16" fillId="2" borderId="3" xfId="0" applyNumberFormat="1" applyFont="1" applyFill="1" applyBorder="1" applyAlignment="1" applyProtection="1">
      <alignment horizontal="center" vertical="center" wrapText="1"/>
      <protection locked="0"/>
    </xf>
    <xf numFmtId="2" fontId="111" fillId="2" borderId="5" xfId="0" applyNumberFormat="1" applyFont="1" applyFill="1" applyBorder="1" applyAlignment="1" applyProtection="1">
      <alignment horizontal="center" vertical="center"/>
      <protection locked="0"/>
    </xf>
    <xf numFmtId="0" fontId="16" fillId="2" borderId="80" xfId="0" applyFont="1" applyFill="1" applyBorder="1" applyAlignment="1" applyProtection="1">
      <alignment horizontal="center" vertical="center" wrapText="1"/>
      <protection locked="0"/>
    </xf>
    <xf numFmtId="0" fontId="16" fillId="2" borderId="93" xfId="0" applyFont="1" applyFill="1" applyBorder="1" applyAlignment="1" applyProtection="1">
      <alignment horizontal="center" vertical="center" wrapText="1"/>
      <protection locked="0"/>
    </xf>
    <xf numFmtId="2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2" fontId="12" fillId="4" borderId="8" xfId="0" applyNumberFormat="1" applyFont="1" applyFill="1" applyBorder="1" applyAlignment="1" applyProtection="1">
      <alignment horizontal="center" vertical="center"/>
      <protection locked="0"/>
    </xf>
    <xf numFmtId="165" fontId="152" fillId="15" borderId="0" xfId="0" applyNumberFormat="1" applyFont="1" applyFill="1" applyAlignment="1" applyProtection="1">
      <alignment horizontal="center"/>
      <protection locked="0"/>
    </xf>
    <xf numFmtId="165" fontId="100" fillId="15" borderId="0" xfId="0" applyNumberFormat="1" applyFont="1" applyFill="1" applyProtection="1">
      <protection locked="0"/>
    </xf>
    <xf numFmtId="1" fontId="12" fillId="4" borderId="28" xfId="0" applyNumberFormat="1" applyFont="1" applyFill="1" applyBorder="1" applyAlignment="1" applyProtection="1">
      <alignment horizontal="center" vertical="center"/>
      <protection locked="0"/>
    </xf>
    <xf numFmtId="16" fontId="16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93" fillId="2" borderId="20" xfId="0" applyFont="1" applyFill="1" applyBorder="1" applyAlignment="1" applyProtection="1">
      <alignment vertical="center" wrapText="1"/>
    </xf>
    <xf numFmtId="1" fontId="12" fillId="4" borderId="10" xfId="0" applyNumberFormat="1" applyFont="1" applyFill="1" applyBorder="1" applyAlignment="1" applyProtection="1">
      <alignment horizontal="center" vertical="center"/>
      <protection locked="0"/>
    </xf>
    <xf numFmtId="0" fontId="16" fillId="2" borderId="40" xfId="0" applyFont="1" applyFill="1" applyBorder="1" applyAlignment="1" applyProtection="1">
      <alignment horizontal="center" vertical="center" wrapText="1"/>
      <protection locked="0"/>
    </xf>
    <xf numFmtId="0" fontId="16" fillId="2" borderId="38" xfId="0" applyFont="1" applyFill="1" applyBorder="1" applyAlignment="1" applyProtection="1">
      <alignment horizontal="center" vertical="center" wrapText="1"/>
      <protection locked="0"/>
    </xf>
    <xf numFmtId="1" fontId="12" fillId="4" borderId="36" xfId="0" applyNumberFormat="1" applyFont="1" applyFill="1" applyBorder="1" applyAlignment="1" applyProtection="1">
      <alignment horizontal="center" vertical="center"/>
      <protection locked="0"/>
    </xf>
    <xf numFmtId="16" fontId="15" fillId="2" borderId="8" xfId="0" applyNumberFormat="1" applyFont="1" applyFill="1" applyBorder="1" applyAlignment="1" applyProtection="1">
      <alignment horizontal="center" vertical="center" wrapText="1"/>
      <protection locked="0"/>
    </xf>
    <xf numFmtId="16" fontId="15" fillId="2" borderId="7" xfId="0" applyNumberFormat="1" applyFont="1" applyFill="1" applyBorder="1" applyAlignment="1" applyProtection="1">
      <alignment horizontal="center" vertical="center" wrapText="1"/>
      <protection locked="0"/>
    </xf>
    <xf numFmtId="16" fontId="16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100" fillId="15" borderId="0" xfId="0" applyFont="1" applyFill="1" applyAlignment="1" applyProtection="1">
      <alignment horizontal="center"/>
      <protection locked="0"/>
    </xf>
    <xf numFmtId="1" fontId="12" fillId="4" borderId="114" xfId="0" applyNumberFormat="1" applyFont="1" applyFill="1" applyBorder="1" applyAlignment="1" applyProtection="1">
      <alignment horizontal="center" vertical="center"/>
      <protection locked="0"/>
    </xf>
    <xf numFmtId="1" fontId="12" fillId="4" borderId="3" xfId="0" applyNumberFormat="1" applyFont="1" applyFill="1" applyBorder="1" applyAlignment="1" applyProtection="1">
      <alignment horizontal="center" vertical="center"/>
      <protection locked="0"/>
    </xf>
    <xf numFmtId="0" fontId="23" fillId="2" borderId="18" xfId="0" applyFont="1" applyFill="1" applyBorder="1" applyAlignment="1" applyProtection="1">
      <alignment vertical="center"/>
      <protection locked="0"/>
    </xf>
    <xf numFmtId="0" fontId="92" fillId="18" borderId="117" xfId="0" applyFont="1" applyFill="1" applyBorder="1" applyAlignment="1" applyProtection="1">
      <alignment horizontal="center" vertical="center"/>
      <protection locked="0"/>
    </xf>
    <xf numFmtId="0" fontId="0" fillId="2" borderId="118" xfId="0" applyFill="1" applyBorder="1" applyProtection="1">
      <protection locked="0"/>
    </xf>
    <xf numFmtId="0" fontId="0" fillId="0" borderId="20" xfId="0" applyFill="1" applyBorder="1" applyProtection="1">
      <protection locked="0"/>
    </xf>
    <xf numFmtId="1" fontId="12" fillId="4" borderId="119" xfId="0" applyNumberFormat="1" applyFont="1" applyFill="1" applyBorder="1" applyAlignment="1" applyProtection="1">
      <alignment horizontal="center" vertical="center"/>
      <protection locked="0"/>
    </xf>
    <xf numFmtId="2" fontId="3" fillId="2" borderId="3" xfId="0" applyNumberFormat="1" applyFont="1" applyFill="1" applyBorder="1" applyAlignment="1" applyProtection="1">
      <alignment horizontal="center" vertical="center"/>
      <protection locked="0"/>
    </xf>
    <xf numFmtId="0" fontId="12" fillId="2" borderId="47" xfId="0" applyFont="1" applyFill="1" applyBorder="1" applyAlignment="1" applyProtection="1">
      <alignment horizontal="left" vertical="center"/>
      <protection locked="0"/>
    </xf>
    <xf numFmtId="0" fontId="7" fillId="2" borderId="67" xfId="0" applyFont="1" applyFill="1" applyBorder="1" applyAlignment="1" applyProtection="1">
      <alignment horizontal="center"/>
      <protection locked="0"/>
    </xf>
    <xf numFmtId="2" fontId="3" fillId="2" borderId="67" xfId="0" applyNumberFormat="1" applyFont="1" applyFill="1" applyBorder="1" applyAlignment="1" applyProtection="1">
      <alignment horizontal="center" vertical="center"/>
      <protection locked="0"/>
    </xf>
    <xf numFmtId="2" fontId="7" fillId="2" borderId="67" xfId="0" applyNumberFormat="1" applyFont="1" applyFill="1" applyBorder="1" applyAlignment="1" applyProtection="1">
      <alignment horizontal="center" vertical="center"/>
      <protection locked="0"/>
    </xf>
    <xf numFmtId="2" fontId="7" fillId="2" borderId="67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28" xfId="0" applyFont="1" applyFill="1" applyBorder="1" applyAlignment="1" applyProtection="1">
      <alignment horizontal="left" vertical="center"/>
      <protection locked="0"/>
    </xf>
    <xf numFmtId="2" fontId="170" fillId="2" borderId="5" xfId="0" applyNumberFormat="1" applyFont="1" applyFill="1" applyBorder="1" applyAlignment="1" applyProtection="1">
      <alignment horizontal="center" vertical="center"/>
      <protection locked="0"/>
    </xf>
    <xf numFmtId="0" fontId="90" fillId="4" borderId="0" xfId="3" applyFont="1" applyFill="1" applyBorder="1" applyAlignment="1" applyProtection="1">
      <alignment horizontal="left"/>
      <protection locked="0"/>
    </xf>
    <xf numFmtId="0" fontId="65" fillId="4" borderId="0" xfId="0" applyFont="1" applyFill="1" applyBorder="1" applyAlignment="1" applyProtection="1">
      <alignment horizontal="right"/>
      <protection locked="0"/>
    </xf>
    <xf numFmtId="0" fontId="12" fillId="17" borderId="121" xfId="0" applyFont="1" applyFill="1" applyBorder="1" applyAlignment="1" applyProtection="1">
      <alignment horizontal="left" vertical="center"/>
      <protection locked="0"/>
    </xf>
    <xf numFmtId="0" fontId="7" fillId="17" borderId="122" xfId="0" applyFont="1" applyFill="1" applyBorder="1" applyAlignment="1" applyProtection="1">
      <alignment horizontal="center" vertical="center"/>
      <protection locked="0"/>
    </xf>
    <xf numFmtId="0" fontId="3" fillId="17" borderId="122" xfId="0" applyFont="1" applyFill="1" applyBorder="1" applyAlignment="1" applyProtection="1">
      <alignment horizontal="center" vertical="center"/>
      <protection locked="0"/>
    </xf>
    <xf numFmtId="2" fontId="3" fillId="17" borderId="122" xfId="0" applyNumberFormat="1" applyFont="1" applyFill="1" applyBorder="1" applyAlignment="1" applyProtection="1">
      <alignment horizontal="center" vertical="center"/>
      <protection locked="0"/>
    </xf>
    <xf numFmtId="2" fontId="7" fillId="17" borderId="122" xfId="0" applyNumberFormat="1" applyFont="1" applyFill="1" applyBorder="1" applyAlignment="1" applyProtection="1">
      <alignment horizontal="center" vertical="center" wrapText="1"/>
      <protection locked="0"/>
    </xf>
    <xf numFmtId="1" fontId="7" fillId="2" borderId="5" xfId="0" applyNumberFormat="1" applyFont="1" applyFill="1" applyBorder="1" applyAlignment="1" applyProtection="1">
      <alignment horizontal="center" vertical="center"/>
      <protection locked="0"/>
    </xf>
    <xf numFmtId="0" fontId="90" fillId="2" borderId="52" xfId="3" quotePrefix="1" applyFont="1" applyFill="1" applyBorder="1" applyAlignment="1" applyProtection="1">
      <alignment horizontal="right" vertical="center"/>
      <protection locked="0"/>
    </xf>
    <xf numFmtId="0" fontId="0" fillId="68" borderId="0" xfId="0" applyFill="1"/>
    <xf numFmtId="0" fontId="124" fillId="68" borderId="0" xfId="282" applyFill="1"/>
    <xf numFmtId="0" fontId="173" fillId="68" borderId="0" xfId="0" applyFont="1" applyFill="1" applyAlignment="1">
      <alignment vertical="center" wrapText="1"/>
    </xf>
    <xf numFmtId="0" fontId="174" fillId="68" borderId="0" xfId="0" applyFont="1" applyFill="1" applyAlignment="1">
      <alignment vertical="center" wrapText="1"/>
    </xf>
    <xf numFmtId="0" fontId="175" fillId="68" borderId="0" xfId="0" applyFont="1" applyFill="1" applyAlignment="1">
      <alignment vertical="center" wrapText="1"/>
    </xf>
    <xf numFmtId="0" fontId="0" fillId="15" borderId="0" xfId="0" applyFill="1"/>
    <xf numFmtId="0" fontId="171" fillId="15" borderId="0" xfId="282" applyFont="1" applyFill="1" applyAlignment="1">
      <alignment vertical="center"/>
    </xf>
    <xf numFmtId="0" fontId="172" fillId="15" borderId="0" xfId="282" applyFont="1" applyFill="1"/>
    <xf numFmtId="0" fontId="124" fillId="15" borderId="0" xfId="282" applyFill="1"/>
    <xf numFmtId="0" fontId="173" fillId="15" borderId="0" xfId="0" applyFont="1" applyFill="1" applyAlignment="1">
      <alignment vertical="center"/>
    </xf>
    <xf numFmtId="0" fontId="176" fillId="68" borderId="0" xfId="3" applyFont="1" applyFill="1" applyAlignment="1">
      <alignment vertical="center" wrapText="1"/>
    </xf>
    <xf numFmtId="0" fontId="175" fillId="68" borderId="0" xfId="3" applyFont="1" applyFill="1" applyAlignment="1">
      <alignment vertical="center"/>
    </xf>
    <xf numFmtId="0" fontId="176" fillId="68" borderId="0" xfId="3" applyNumberFormat="1" applyFont="1" applyFill="1" applyAlignment="1">
      <alignment vertical="center"/>
    </xf>
    <xf numFmtId="0" fontId="0" fillId="68" borderId="0" xfId="0" applyFill="1" applyProtection="1">
      <protection locked="0"/>
    </xf>
    <xf numFmtId="0" fontId="0" fillId="68" borderId="0" xfId="0" applyFill="1" applyAlignment="1" applyProtection="1">
      <protection locked="0"/>
    </xf>
    <xf numFmtId="0" fontId="18" fillId="68" borderId="0" xfId="0" applyFont="1" applyFill="1" applyAlignment="1" applyProtection="1">
      <alignment horizontal="center" wrapText="1"/>
      <protection locked="0"/>
    </xf>
    <xf numFmtId="0" fontId="0" fillId="68" borderId="0" xfId="0" applyFill="1" applyBorder="1" applyAlignment="1" applyProtection="1">
      <alignment horizontal="center" vertical="center"/>
      <protection locked="0"/>
    </xf>
    <xf numFmtId="0" fontId="176" fillId="15" borderId="0" xfId="3" applyFont="1" applyFill="1" applyAlignment="1">
      <alignment vertical="center" wrapText="1"/>
    </xf>
    <xf numFmtId="0" fontId="0" fillId="15" borderId="0" xfId="0" applyFill="1" applyBorder="1" applyAlignment="1" applyProtection="1">
      <alignment horizontal="center" vertical="center"/>
      <protection locked="0"/>
    </xf>
    <xf numFmtId="0" fontId="45" fillId="0" borderId="2" xfId="3" applyFill="1" applyBorder="1" applyAlignment="1" applyProtection="1">
      <alignment horizontal="left" vertical="center" wrapText="1"/>
      <protection locked="0"/>
    </xf>
    <xf numFmtId="0" fontId="45" fillId="0" borderId="2" xfId="3" applyFill="1" applyBorder="1" applyAlignment="1" applyProtection="1">
      <alignment horizontal="left" vertical="center"/>
      <protection locked="0"/>
    </xf>
    <xf numFmtId="0" fontId="45" fillId="0" borderId="2" xfId="3" applyBorder="1" applyAlignment="1" applyProtection="1">
      <alignment vertical="center"/>
      <protection locked="0"/>
    </xf>
    <xf numFmtId="0" fontId="45" fillId="0" borderId="2" xfId="3" applyBorder="1" applyAlignment="1" applyProtection="1">
      <alignment horizontal="left" vertical="center"/>
      <protection locked="0"/>
    </xf>
    <xf numFmtId="0" fontId="45" fillId="2" borderId="2" xfId="3" applyFill="1" applyBorder="1" applyAlignment="1" applyProtection="1">
      <alignment horizontal="left" vertical="center"/>
      <protection locked="0"/>
    </xf>
    <xf numFmtId="0" fontId="45" fillId="2" borderId="2" xfId="3" applyFill="1" applyBorder="1" applyAlignment="1" applyProtection="1">
      <alignment horizontal="center" vertical="center"/>
      <protection locked="0"/>
    </xf>
    <xf numFmtId="0" fontId="45" fillId="0" borderId="6" xfId="3" applyBorder="1" applyAlignment="1" applyProtection="1">
      <alignment vertical="center"/>
      <protection locked="0"/>
    </xf>
    <xf numFmtId="0" fontId="45" fillId="2" borderId="29" xfId="3" applyFill="1" applyBorder="1" applyAlignment="1" applyProtection="1">
      <alignment horizontal="left"/>
      <protection locked="0"/>
    </xf>
    <xf numFmtId="0" fontId="45" fillId="2" borderId="3" xfId="3" applyFill="1" applyBorder="1" applyAlignment="1" applyProtection="1">
      <alignment horizontal="left"/>
      <protection locked="0"/>
    </xf>
    <xf numFmtId="0" fontId="45" fillId="2" borderId="10" xfId="3" applyFill="1" applyBorder="1" applyAlignment="1" applyProtection="1">
      <alignment horizontal="left"/>
      <protection locked="0"/>
    </xf>
    <xf numFmtId="0" fontId="45" fillId="2" borderId="28" xfId="3" applyFill="1" applyBorder="1" applyAlignment="1" applyProtection="1">
      <alignment horizontal="left"/>
      <protection locked="0"/>
    </xf>
    <xf numFmtId="0" fontId="45" fillId="2" borderId="3" xfId="3" applyFill="1" applyBorder="1" applyAlignment="1" applyProtection="1">
      <alignment horizontal="left" vertical="center" wrapText="1"/>
      <protection locked="0"/>
    </xf>
    <xf numFmtId="0" fontId="45" fillId="2" borderId="3" xfId="3" applyFill="1" applyBorder="1" applyAlignment="1" applyProtection="1">
      <alignment horizontal="left" vertical="center"/>
      <protection locked="0"/>
    </xf>
    <xf numFmtId="0" fontId="45" fillId="2" borderId="2" xfId="3" applyFill="1" applyBorder="1" applyAlignment="1" applyProtection="1">
      <alignment horizontal="left" vertical="center" wrapText="1"/>
      <protection locked="0"/>
    </xf>
    <xf numFmtId="2" fontId="45" fillId="2" borderId="2" xfId="3" applyNumberFormat="1" applyFill="1" applyBorder="1" applyAlignment="1" applyProtection="1">
      <alignment horizontal="left" vertical="center" wrapText="1"/>
      <protection locked="0"/>
    </xf>
    <xf numFmtId="2" fontId="45" fillId="2" borderId="6" xfId="3" applyNumberFormat="1" applyFill="1" applyBorder="1" applyAlignment="1" applyProtection="1">
      <alignment horizontal="left" vertical="center" wrapText="1"/>
      <protection locked="0"/>
    </xf>
    <xf numFmtId="0" fontId="45" fillId="2" borderId="39" xfId="3" applyFill="1" applyBorder="1" applyAlignment="1" applyProtection="1">
      <alignment horizontal="left" vertical="center" wrapText="1"/>
      <protection locked="0"/>
    </xf>
    <xf numFmtId="0" fontId="45" fillId="2" borderId="41" xfId="3" applyFill="1" applyBorder="1" applyAlignment="1" applyProtection="1">
      <alignment horizontal="left" vertical="center" wrapText="1"/>
      <protection locked="0"/>
    </xf>
    <xf numFmtId="0" fontId="45" fillId="2" borderId="38" xfId="3" applyFill="1" applyBorder="1" applyAlignment="1" applyProtection="1">
      <alignment horizontal="left" vertical="center" wrapText="1"/>
      <protection locked="0"/>
    </xf>
    <xf numFmtId="0" fontId="45" fillId="2" borderId="64" xfId="3" applyFill="1" applyBorder="1" applyAlignment="1" applyProtection="1">
      <alignment horizontal="left" vertical="center" wrapText="1"/>
      <protection locked="0"/>
    </xf>
    <xf numFmtId="2" fontId="45" fillId="2" borderId="39" xfId="3" applyNumberFormat="1" applyFill="1" applyBorder="1" applyAlignment="1" applyProtection="1">
      <alignment horizontal="left" vertical="center" wrapText="1"/>
      <protection locked="0"/>
    </xf>
    <xf numFmtId="0" fontId="45" fillId="0" borderId="6" xfId="3" applyBorder="1" applyAlignment="1" applyProtection="1">
      <alignment horizontal="left" vertical="center"/>
      <protection locked="0"/>
    </xf>
    <xf numFmtId="0" fontId="45" fillId="0" borderId="39" xfId="3" applyBorder="1" applyAlignment="1" applyProtection="1">
      <alignment horizontal="left" vertical="center"/>
      <protection locked="0"/>
    </xf>
    <xf numFmtId="0" fontId="0" fillId="69" borderId="123" xfId="0" applyFill="1" applyBorder="1"/>
    <xf numFmtId="0" fontId="0" fillId="69" borderId="126" xfId="0" applyFill="1" applyBorder="1"/>
    <xf numFmtId="0" fontId="0" fillId="69" borderId="126" xfId="0" applyFill="1" applyBorder="1" applyProtection="1">
      <protection locked="0"/>
    </xf>
    <xf numFmtId="0" fontId="0" fillId="69" borderId="34" xfId="0" applyFill="1" applyBorder="1" applyProtection="1">
      <protection locked="0"/>
    </xf>
    <xf numFmtId="0" fontId="0" fillId="70" borderId="124" xfId="0" applyFill="1" applyBorder="1"/>
    <xf numFmtId="0" fontId="0" fillId="70" borderId="124" xfId="0" applyFill="1" applyBorder="1" applyProtection="1">
      <protection locked="0"/>
    </xf>
    <xf numFmtId="0" fontId="0" fillId="70" borderId="125" xfId="0" applyFill="1" applyBorder="1"/>
    <xf numFmtId="0" fontId="0" fillId="70" borderId="0" xfId="0" applyFill="1" applyBorder="1" applyProtection="1">
      <protection locked="0"/>
    </xf>
    <xf numFmtId="0" fontId="174" fillId="70" borderId="0" xfId="0" applyFont="1" applyFill="1" applyBorder="1" applyAlignment="1">
      <alignment vertical="center" wrapText="1"/>
    </xf>
    <xf numFmtId="0" fontId="0" fillId="70" borderId="127" xfId="0" applyFill="1" applyBorder="1" applyProtection="1">
      <protection locked="0"/>
    </xf>
    <xf numFmtId="0" fontId="175" fillId="70" borderId="0" xfId="3" applyFont="1" applyFill="1" applyBorder="1" applyAlignment="1">
      <alignment horizontal="center" vertical="center"/>
    </xf>
    <xf numFmtId="0" fontId="175" fillId="70" borderId="127" xfId="3" applyFont="1" applyFill="1" applyBorder="1" applyAlignment="1">
      <alignment horizontal="center" vertical="center"/>
    </xf>
    <xf numFmtId="0" fontId="0" fillId="70" borderId="0" xfId="0" applyFill="1" applyBorder="1"/>
    <xf numFmtId="0" fontId="173" fillId="70" borderId="0" xfId="0" applyFont="1" applyFill="1" applyBorder="1" applyAlignment="1">
      <alignment vertical="center" wrapText="1"/>
    </xf>
    <xf numFmtId="0" fontId="176" fillId="70" borderId="0" xfId="3" applyNumberFormat="1" applyFont="1" applyFill="1" applyBorder="1" applyAlignment="1">
      <alignment horizontal="center" vertical="center"/>
    </xf>
    <xf numFmtId="0" fontId="176" fillId="70" borderId="127" xfId="3" applyNumberFormat="1" applyFont="1" applyFill="1" applyBorder="1" applyAlignment="1">
      <alignment horizontal="center" vertical="center"/>
    </xf>
    <xf numFmtId="0" fontId="0" fillId="70" borderId="1" xfId="0" applyFill="1" applyBorder="1" applyProtection="1">
      <protection locked="0"/>
    </xf>
    <xf numFmtId="0" fontId="0" fillId="70" borderId="128" xfId="0" applyFill="1" applyBorder="1" applyProtection="1">
      <protection locked="0"/>
    </xf>
    <xf numFmtId="0" fontId="65" fillId="4" borderId="103" xfId="0" applyFont="1" applyFill="1" applyBorder="1" applyAlignment="1" applyProtection="1">
      <protection locked="0"/>
    </xf>
    <xf numFmtId="0" fontId="0" fillId="4" borderId="103" xfId="0" applyFont="1" applyFill="1" applyBorder="1" applyAlignment="1"/>
    <xf numFmtId="0" fontId="0" fillId="4" borderId="103" xfId="0" applyFill="1" applyBorder="1" applyAlignment="1"/>
    <xf numFmtId="0" fontId="176" fillId="70" borderId="0" xfId="3" applyFont="1" applyFill="1" applyBorder="1" applyAlignment="1">
      <alignment horizontal="center" vertical="center" wrapText="1"/>
    </xf>
    <xf numFmtId="0" fontId="176" fillId="70" borderId="127" xfId="3" applyFont="1" applyFill="1" applyBorder="1" applyAlignment="1">
      <alignment horizontal="center" vertical="center" wrapText="1"/>
    </xf>
    <xf numFmtId="0" fontId="174" fillId="70" borderId="0" xfId="0" applyFont="1" applyFill="1" applyBorder="1" applyAlignment="1">
      <alignment horizontal="center" vertical="center" wrapText="1"/>
    </xf>
    <xf numFmtId="0" fontId="174" fillId="68" borderId="0" xfId="0" applyFont="1" applyFill="1" applyAlignment="1">
      <alignment horizontal="center" vertical="center" wrapText="1"/>
    </xf>
    <xf numFmtId="0" fontId="176" fillId="68" borderId="0" xfId="3" applyFont="1" applyFill="1" applyAlignment="1">
      <alignment horizontal="center" vertical="center" wrapText="1"/>
    </xf>
    <xf numFmtId="0" fontId="175" fillId="68" borderId="0" xfId="3" applyFont="1" applyFill="1" applyAlignment="1">
      <alignment horizontal="center" vertical="center"/>
    </xf>
    <xf numFmtId="0" fontId="176" fillId="68" borderId="0" xfId="3" applyNumberFormat="1" applyFont="1" applyFill="1" applyAlignment="1">
      <alignment horizontal="center" vertical="center"/>
    </xf>
    <xf numFmtId="3" fontId="12" fillId="10" borderId="6" xfId="0" applyNumberFormat="1" applyFont="1" applyFill="1" applyBorder="1" applyAlignment="1" applyProtection="1">
      <alignment horizontal="center" vertical="center"/>
      <protection locked="0"/>
    </xf>
    <xf numFmtId="3" fontId="159" fillId="10" borderId="8" xfId="0" applyNumberFormat="1" applyFont="1" applyFill="1" applyBorder="1" applyAlignment="1">
      <alignment horizontal="center" vertical="center"/>
    </xf>
    <xf numFmtId="0" fontId="9" fillId="13" borderId="26" xfId="0" applyFont="1" applyFill="1" applyBorder="1" applyAlignment="1" applyProtection="1">
      <alignment horizontal="left" vertical="center"/>
    </xf>
    <xf numFmtId="0" fontId="9" fillId="13" borderId="20" xfId="0" applyFont="1" applyFill="1" applyBorder="1" applyAlignment="1" applyProtection="1">
      <alignment horizontal="left" vertical="center"/>
    </xf>
    <xf numFmtId="0" fontId="45" fillId="22" borderId="2" xfId="3" applyFill="1" applyBorder="1" applyAlignment="1" applyProtection="1">
      <alignment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2" fontId="3" fillId="2" borderId="6" xfId="0" applyNumberFormat="1" applyFont="1" applyFill="1" applyBorder="1" applyAlignment="1" applyProtection="1">
      <alignment horizontal="center" vertical="center"/>
      <protection locked="0"/>
    </xf>
    <xf numFmtId="2" fontId="3" fillId="2" borderId="8" xfId="0" applyNumberFormat="1" applyFont="1" applyFill="1" applyBorder="1" applyAlignment="1" applyProtection="1">
      <alignment horizontal="center" vertical="center"/>
      <protection locked="0"/>
    </xf>
    <xf numFmtId="2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45" fillId="4" borderId="2" xfId="3" applyFill="1" applyBorder="1" applyAlignment="1" applyProtection="1">
      <alignment vertical="center"/>
      <protection locked="0"/>
    </xf>
    <xf numFmtId="0" fontId="3" fillId="4" borderId="2" xfId="0" applyFont="1" applyFill="1" applyBorder="1" applyAlignment="1" applyProtection="1">
      <alignment horizontal="center" vertical="center"/>
      <protection locked="0"/>
    </xf>
    <xf numFmtId="2" fontId="3" fillId="4" borderId="2" xfId="0" applyNumberFormat="1" applyFont="1" applyFill="1" applyBorder="1" applyAlignment="1" applyProtection="1">
      <alignment horizontal="center" vertical="center"/>
      <protection locked="0"/>
    </xf>
    <xf numFmtId="2" fontId="7" fillId="4" borderId="2" xfId="0" applyNumberFormat="1" applyFont="1" applyFill="1" applyBorder="1" applyAlignment="1" applyProtection="1">
      <alignment horizontal="center" vertical="center" wrapText="1"/>
      <protection locked="0"/>
    </xf>
    <xf numFmtId="3" fontId="12" fillId="67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8" xfId="0" applyBorder="1" applyAlignment="1">
      <alignment horizontal="center" vertical="center"/>
    </xf>
    <xf numFmtId="0" fontId="45" fillId="0" borderId="5" xfId="3" applyBorder="1" applyAlignment="1" applyProtection="1">
      <alignment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2" fontId="3" fillId="0" borderId="2" xfId="0" applyNumberFormat="1" applyFont="1" applyBorder="1" applyAlignment="1" applyProtection="1">
      <alignment horizontal="center" vertical="center"/>
      <protection locked="0"/>
    </xf>
    <xf numFmtId="2" fontId="7" fillId="0" borderId="2" xfId="0" applyNumberFormat="1" applyFont="1" applyBorder="1" applyAlignment="1" applyProtection="1">
      <alignment horizontal="center" vertical="center" wrapText="1"/>
      <protection locked="0"/>
    </xf>
    <xf numFmtId="0" fontId="45" fillId="0" borderId="9" xfId="3" applyBorder="1" applyAlignment="1" applyProtection="1">
      <alignment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2" fontId="3" fillId="0" borderId="6" xfId="0" applyNumberFormat="1" applyFont="1" applyBorder="1" applyAlignment="1" applyProtection="1">
      <alignment horizontal="center" vertical="center"/>
      <protection locked="0"/>
    </xf>
    <xf numFmtId="2" fontId="7" fillId="0" borderId="6" xfId="0" applyNumberFormat="1" applyFont="1" applyBorder="1" applyAlignment="1" applyProtection="1">
      <alignment horizontal="center" vertical="center" wrapText="1"/>
      <protection locked="0"/>
    </xf>
    <xf numFmtId="168" fontId="45" fillId="0" borderId="2" xfId="3" applyNumberFormat="1" applyBorder="1" applyAlignment="1" applyProtection="1">
      <alignment vertical="center"/>
      <protection locked="0"/>
    </xf>
    <xf numFmtId="0" fontId="45" fillId="0" borderId="2" xfId="3" applyBorder="1" applyAlignment="1" applyProtection="1">
      <alignment vertical="center"/>
      <protection locked="0"/>
    </xf>
    <xf numFmtId="168" fontId="45" fillId="0" borderId="5" xfId="3" applyNumberFormat="1" applyBorder="1" applyAlignment="1" applyProtection="1">
      <alignment vertical="center"/>
      <protection locked="0"/>
    </xf>
    <xf numFmtId="0" fontId="45" fillId="2" borderId="2" xfId="3" applyFill="1" applyBorder="1" applyAlignment="1" applyProtection="1">
      <alignment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2" fontId="3" fillId="2" borderId="2" xfId="0" applyNumberFormat="1" applyFont="1" applyFill="1" applyBorder="1" applyAlignment="1" applyProtection="1">
      <alignment horizontal="center" vertical="center"/>
      <protection locked="0"/>
    </xf>
    <xf numFmtId="2" fontId="7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Alignment="1" applyProtection="1">
      <alignment horizontal="right" wrapText="1"/>
      <protection locked="0"/>
    </xf>
    <xf numFmtId="0" fontId="12" fillId="10" borderId="105" xfId="0" applyFont="1" applyFill="1" applyBorder="1" applyAlignment="1" applyProtection="1">
      <alignment horizontal="center" vertical="center" wrapText="1"/>
      <protection locked="0"/>
    </xf>
    <xf numFmtId="0" fontId="12" fillId="10" borderId="104" xfId="0" applyFont="1" applyFill="1" applyBorder="1" applyAlignment="1" applyProtection="1">
      <alignment horizontal="center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  <protection locked="0"/>
    </xf>
    <xf numFmtId="0" fontId="5" fillId="2" borderId="77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43" xfId="0" applyFont="1" applyFill="1" applyBorder="1" applyAlignment="1" applyProtection="1">
      <alignment horizontal="center" vertical="center" wrapText="1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5" fillId="2" borderId="15" xfId="0" applyFont="1" applyFill="1" applyBorder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 wrapText="1"/>
      <protection locked="0"/>
    </xf>
    <xf numFmtId="0" fontId="0" fillId="10" borderId="8" xfId="0" applyFill="1" applyBorder="1" applyAlignment="1">
      <alignment horizontal="center" vertical="center"/>
    </xf>
    <xf numFmtId="0" fontId="5" fillId="2" borderId="106" xfId="0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Border="1" applyAlignment="1">
      <alignment horizontal="center" vertical="center"/>
    </xf>
    <xf numFmtId="0" fontId="45" fillId="4" borderId="6" xfId="3" applyFill="1" applyBorder="1" applyAlignment="1" applyProtection="1">
      <alignment vertical="center"/>
      <protection locked="0"/>
    </xf>
    <xf numFmtId="0" fontId="45" fillId="4" borderId="8" xfId="3" applyFill="1" applyBorder="1" applyAlignment="1" applyProtection="1">
      <alignment vertical="center"/>
      <protection locked="0"/>
    </xf>
    <xf numFmtId="2" fontId="7" fillId="4" borderId="6" xfId="0" applyNumberFormat="1" applyFont="1" applyFill="1" applyBorder="1" applyAlignment="1" applyProtection="1">
      <alignment horizontal="center" vertical="center" wrapText="1"/>
      <protection locked="0"/>
    </xf>
    <xf numFmtId="2" fontId="7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6" xfId="3" applyFill="1" applyBorder="1" applyAlignment="1" applyProtection="1">
      <alignment vertical="center"/>
      <protection locked="0"/>
    </xf>
    <xf numFmtId="0" fontId="45" fillId="2" borderId="8" xfId="3" applyFill="1" applyBorder="1" applyAlignment="1" applyProtection="1">
      <alignment vertical="center"/>
      <protection locked="0"/>
    </xf>
    <xf numFmtId="2" fontId="7" fillId="0" borderId="8" xfId="0" applyNumberFormat="1" applyFont="1" applyBorder="1" applyAlignment="1" applyProtection="1">
      <alignment horizontal="center" vertical="center" wrapText="1"/>
      <protection locked="0"/>
    </xf>
    <xf numFmtId="2" fontId="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2" xfId="0" applyFont="1" applyFill="1" applyBorder="1" applyAlignment="1" applyProtection="1">
      <alignment horizontal="center" vertical="center" wrapText="1"/>
    </xf>
    <xf numFmtId="0" fontId="5" fillId="2" borderId="78" xfId="0" applyFont="1" applyFill="1" applyBorder="1" applyAlignment="1" applyProtection="1">
      <alignment horizontal="center" vertical="center" wrapText="1"/>
    </xf>
    <xf numFmtId="0" fontId="5" fillId="2" borderId="93" xfId="0" applyFont="1" applyFill="1" applyBorder="1" applyAlignment="1" applyProtection="1">
      <alignment horizontal="center" vertical="center" wrapText="1"/>
      <protection locked="0"/>
    </xf>
    <xf numFmtId="3" fontId="159" fillId="67" borderId="8" xfId="0" applyNumberFormat="1" applyFont="1" applyFill="1" applyBorder="1" applyAlignment="1">
      <alignment horizontal="center" vertical="center"/>
    </xf>
    <xf numFmtId="3" fontId="12" fillId="10" borderId="8" xfId="0" applyNumberFormat="1" applyFont="1" applyFill="1" applyBorder="1" applyAlignment="1" applyProtection="1">
      <alignment horizontal="center" vertical="center"/>
      <protection locked="0"/>
    </xf>
    <xf numFmtId="169" fontId="12" fillId="4" borderId="6" xfId="0" applyNumberFormat="1" applyFont="1" applyFill="1" applyBorder="1" applyAlignment="1" applyProtection="1">
      <alignment horizontal="center" vertical="center"/>
      <protection locked="0"/>
    </xf>
    <xf numFmtId="169" fontId="0" fillId="0" borderId="8" xfId="0" applyNumberFormat="1" applyBorder="1" applyAlignment="1" applyProtection="1">
      <alignment horizontal="center" vertical="center"/>
      <protection locked="0"/>
    </xf>
    <xf numFmtId="4" fontId="12" fillId="4" borderId="6" xfId="0" applyNumberFormat="1" applyFont="1" applyFill="1" applyBorder="1" applyAlignment="1" applyProtection="1">
      <alignment horizontal="center" vertical="center"/>
      <protection locked="0"/>
    </xf>
    <xf numFmtId="4" fontId="0" fillId="4" borderId="8" xfId="0" applyNumberFormat="1" applyFont="1" applyFill="1" applyBorder="1" applyAlignment="1" applyProtection="1">
      <alignment horizontal="center" vertical="center"/>
      <protection locked="0"/>
    </xf>
    <xf numFmtId="0" fontId="6" fillId="4" borderId="17" xfId="0" applyFont="1" applyFill="1" applyBorder="1" applyAlignment="1" applyProtection="1">
      <alignment horizontal="center" vertical="center" wrapText="1"/>
      <protection locked="0"/>
    </xf>
    <xf numFmtId="0" fontId="0" fillId="4" borderId="107" xfId="0" applyFill="1" applyBorder="1" applyAlignment="1" applyProtection="1">
      <alignment horizontal="center" vertical="center" wrapText="1"/>
      <protection locked="0"/>
    </xf>
    <xf numFmtId="169" fontId="12" fillId="4" borderId="8" xfId="0" applyNumberFormat="1" applyFont="1" applyFill="1" applyBorder="1" applyAlignment="1" applyProtection="1">
      <alignment horizontal="center" vertical="center"/>
      <protection locked="0"/>
    </xf>
    <xf numFmtId="0" fontId="169" fillId="2" borderId="0" xfId="0" applyFont="1" applyFill="1" applyBorder="1" applyAlignment="1" applyProtection="1">
      <alignment horizontal="right" vertical="center" wrapText="1"/>
      <protection locked="0"/>
    </xf>
    <xf numFmtId="0" fontId="10" fillId="0" borderId="0" xfId="0" applyFont="1" applyBorder="1" applyAlignment="1" applyProtection="1">
      <alignment horizontal="right" wrapText="1"/>
      <protection locked="0"/>
    </xf>
    <xf numFmtId="0" fontId="10" fillId="0" borderId="0" xfId="0" applyFont="1" applyAlignment="1" applyProtection="1">
      <alignment horizontal="right" wrapText="1"/>
      <protection locked="0"/>
    </xf>
    <xf numFmtId="2" fontId="7" fillId="0" borderId="5" xfId="0" applyNumberFormat="1" applyFont="1" applyBorder="1" applyAlignment="1" applyProtection="1">
      <alignment horizontal="center" vertical="center" wrapText="1"/>
      <protection locked="0"/>
    </xf>
    <xf numFmtId="0" fontId="175" fillId="68" borderId="0" xfId="0" applyFont="1" applyFill="1" applyAlignment="1">
      <alignment horizontal="center" vertical="center" wrapText="1"/>
    </xf>
    <xf numFmtId="4" fontId="12" fillId="4" borderId="10" xfId="0" applyNumberFormat="1" applyFont="1" applyFill="1" applyBorder="1" applyAlignment="1" applyProtection="1">
      <alignment horizontal="center" vertical="center"/>
      <protection locked="0"/>
    </xf>
    <xf numFmtId="4" fontId="0" fillId="4" borderId="29" xfId="0" applyNumberFormat="1" applyFont="1" applyFill="1" applyBorder="1" applyAlignment="1" applyProtection="1">
      <alignment horizontal="center" vertical="center"/>
      <protection locked="0"/>
    </xf>
    <xf numFmtId="0" fontId="45" fillId="0" borderId="97" xfId="3" applyBorder="1" applyAlignment="1" applyProtection="1">
      <alignment vertical="center"/>
      <protection locked="0"/>
    </xf>
    <xf numFmtId="0" fontId="45" fillId="0" borderId="98" xfId="3" applyBorder="1" applyAlignment="1" applyProtection="1">
      <alignment vertical="center"/>
      <protection locked="0"/>
    </xf>
    <xf numFmtId="0" fontId="45" fillId="0" borderId="99" xfId="3" applyBorder="1" applyAlignment="1" applyProtection="1">
      <alignment vertical="center"/>
      <protection locked="0"/>
    </xf>
    <xf numFmtId="2" fontId="7" fillId="0" borderId="7" xfId="0" applyNumberFormat="1" applyFont="1" applyBorder="1" applyAlignment="1" applyProtection="1">
      <alignment horizontal="center" vertical="center" wrapText="1"/>
      <protection locked="0"/>
    </xf>
    <xf numFmtId="0" fontId="45" fillId="0" borderId="7" xfId="3" applyBorder="1" applyAlignment="1" applyProtection="1">
      <alignment vertical="center"/>
      <protection locked="0"/>
    </xf>
    <xf numFmtId="0" fontId="45" fillId="0" borderId="8" xfId="3" applyBorder="1" applyAlignment="1" applyProtection="1">
      <alignment vertical="center"/>
      <protection locked="0"/>
    </xf>
    <xf numFmtId="0" fontId="45" fillId="0" borderId="6" xfId="3" applyBorder="1" applyAlignment="1" applyProtection="1">
      <alignment vertical="center"/>
      <protection locked="0"/>
    </xf>
    <xf numFmtId="1" fontId="7" fillId="0" borderId="6" xfId="0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>
      <alignment horizontal="center" vertical="center"/>
    </xf>
    <xf numFmtId="3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45" fillId="0" borderId="94" xfId="3" applyBorder="1" applyAlignment="1" applyProtection="1">
      <alignment vertical="center" wrapText="1"/>
      <protection locked="0"/>
    </xf>
    <xf numFmtId="0" fontId="45" fillId="0" borderId="95" xfId="3" applyBorder="1" applyAlignment="1" applyProtection="1">
      <alignment vertical="center"/>
      <protection locked="0"/>
    </xf>
    <xf numFmtId="0" fontId="45" fillId="0" borderId="7" xfId="3" applyBorder="1" applyAlignment="1" applyProtection="1">
      <alignment vertical="center" wrapText="1"/>
      <protection locked="0"/>
    </xf>
    <xf numFmtId="4" fontId="0" fillId="4" borderId="28" xfId="0" applyNumberFormat="1" applyFont="1" applyFill="1" applyBorder="1" applyAlignment="1" applyProtection="1">
      <alignment horizontal="center" vertical="center"/>
      <protection locked="0"/>
    </xf>
    <xf numFmtId="4" fontId="0" fillId="4" borderId="29" xfId="0" applyNumberFormat="1" applyFont="1" applyFill="1" applyBorder="1" applyAlignment="1" applyProtection="1">
      <alignment horizontal="center"/>
      <protection locked="0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6" fillId="2" borderId="17" xfId="0" applyFont="1" applyFill="1" applyBorder="1" applyAlignment="1" applyProtection="1">
      <alignment horizontal="center" vertical="center" wrapText="1"/>
      <protection locked="0"/>
    </xf>
    <xf numFmtId="0" fontId="0" fillId="2" borderId="46" xfId="0" applyFill="1" applyBorder="1" applyAlignment="1" applyProtection="1">
      <alignment horizontal="center" vertical="center" wrapText="1"/>
      <protection locked="0"/>
    </xf>
    <xf numFmtId="0" fontId="5" fillId="2" borderId="77" xfId="0" applyFont="1" applyFill="1" applyBorder="1" applyAlignment="1" applyProtection="1">
      <alignment horizontal="center" vertical="center" wrapText="1"/>
    </xf>
    <xf numFmtId="0" fontId="45" fillId="0" borderId="100" xfId="3" applyBorder="1" applyAlignment="1" applyProtection="1">
      <alignment vertical="center"/>
      <protection locked="0"/>
    </xf>
    <xf numFmtId="0" fontId="0" fillId="4" borderId="46" xfId="0" applyFill="1" applyBorder="1" applyAlignment="1" applyProtection="1">
      <alignment horizontal="center" vertical="center" wrapText="1"/>
      <protection locked="0"/>
    </xf>
    <xf numFmtId="1" fontId="56" fillId="0" borderId="2" xfId="0" applyNumberFormat="1" applyFont="1" applyBorder="1" applyAlignment="1" applyProtection="1">
      <alignment horizontal="center" vertical="center" wrapText="1"/>
      <protection locked="0"/>
    </xf>
    <xf numFmtId="1" fontId="57" fillId="0" borderId="2" xfId="0" applyNumberFormat="1" applyFont="1" applyBorder="1" applyAlignment="1" applyProtection="1">
      <alignment horizontal="center" vertical="center" wrapText="1"/>
      <protection locked="0"/>
    </xf>
    <xf numFmtId="0" fontId="5" fillId="2" borderId="31" xfId="0" applyFont="1" applyFill="1" applyBorder="1" applyAlignment="1" applyProtection="1">
      <alignment horizontal="center" vertical="center"/>
      <protection locked="0"/>
    </xf>
    <xf numFmtId="0" fontId="5" fillId="2" borderId="32" xfId="0" applyFont="1" applyFill="1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" fillId="2" borderId="31" xfId="0" applyFont="1" applyFill="1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0" fontId="0" fillId="0" borderId="35" xfId="0" applyBorder="1" applyAlignment="1" applyProtection="1">
      <alignment horizontal="center" vertical="center" wrapText="1"/>
      <protection locked="0"/>
    </xf>
    <xf numFmtId="43" fontId="37" fillId="5" borderId="3" xfId="0" applyNumberFormat="1" applyFont="1" applyFill="1" applyBorder="1" applyAlignment="1" applyProtection="1">
      <alignment horizontal="center" vertical="center"/>
      <protection locked="0"/>
    </xf>
    <xf numFmtId="0" fontId="37" fillId="0" borderId="5" xfId="0" applyFont="1" applyBorder="1" applyAlignment="1" applyProtection="1">
      <alignment horizontal="center" vertical="center"/>
      <protection locked="0"/>
    </xf>
    <xf numFmtId="2" fontId="35" fillId="0" borderId="2" xfId="0" applyNumberFormat="1" applyFont="1" applyBorder="1" applyAlignment="1" applyProtection="1">
      <alignment horizontal="center" vertical="center" wrapText="1"/>
      <protection locked="0"/>
    </xf>
    <xf numFmtId="0" fontId="36" fillId="0" borderId="2" xfId="0" applyFont="1" applyBorder="1" applyAlignment="1" applyProtection="1">
      <alignment horizontal="center" vertical="center" wrapText="1"/>
      <protection locked="0"/>
    </xf>
    <xf numFmtId="0" fontId="9" fillId="13" borderId="0" xfId="0" applyFont="1" applyFill="1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5" fillId="2" borderId="33" xfId="0" applyFont="1" applyFill="1" applyBorder="1" applyAlignment="1" applyProtection="1">
      <alignment horizontal="center" vertical="center" wrapText="1"/>
    </xf>
    <xf numFmtId="0" fontId="5" fillId="2" borderId="32" xfId="0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20" xfId="0" applyFont="1" applyFill="1" applyBorder="1" applyAlignment="1" applyProtection="1">
      <alignment horizontal="center" vertical="center" wrapText="1"/>
      <protection locked="0"/>
    </xf>
    <xf numFmtId="43" fontId="17" fillId="2" borderId="20" xfId="0" applyNumberFormat="1" applyFont="1" applyFill="1" applyBorder="1" applyAlignment="1" applyProtection="1">
      <alignment horizontal="center" vertical="center"/>
    </xf>
    <xf numFmtId="43" fontId="17" fillId="2" borderId="24" xfId="0" applyNumberFormat="1" applyFont="1" applyFill="1" applyBorder="1" applyAlignment="1" applyProtection="1">
      <alignment horizontal="center" vertical="center"/>
    </xf>
    <xf numFmtId="43" fontId="154" fillId="5" borderId="28" xfId="0" applyNumberFormat="1" applyFont="1" applyFill="1" applyBorder="1" applyAlignment="1" applyProtection="1">
      <alignment horizontal="center" vertical="center"/>
      <protection locked="0"/>
    </xf>
    <xf numFmtId="0" fontId="154" fillId="0" borderId="42" xfId="0" applyFont="1" applyBorder="1" applyAlignment="1" applyProtection="1">
      <alignment horizontal="center" vertical="center"/>
      <protection locked="0"/>
    </xf>
    <xf numFmtId="0" fontId="0" fillId="2" borderId="26" xfId="0" applyFill="1" applyBorder="1" applyAlignment="1" applyProtection="1">
      <alignment horizontal="center"/>
    </xf>
    <xf numFmtId="0" fontId="0" fillId="2" borderId="20" xfId="0" applyFill="1" applyBorder="1" applyAlignment="1" applyProtection="1">
      <alignment horizontal="center"/>
    </xf>
    <xf numFmtId="43" fontId="55" fillId="5" borderId="3" xfId="0" applyNumberFormat="1" applyFont="1" applyFill="1" applyBorder="1" applyAlignment="1" applyProtection="1">
      <alignment horizontal="center" vertical="center"/>
      <protection locked="0"/>
    </xf>
    <xf numFmtId="0" fontId="55" fillId="0" borderId="5" xfId="0" applyFont="1" applyBorder="1" applyAlignment="1" applyProtection="1">
      <alignment horizontal="center" vertical="center"/>
      <protection locked="0"/>
    </xf>
    <xf numFmtId="2" fontId="35" fillId="0" borderId="6" xfId="0" applyNumberFormat="1" applyFont="1" applyBorder="1" applyAlignment="1" applyProtection="1">
      <alignment horizontal="center" vertical="center" wrapText="1"/>
      <protection locked="0"/>
    </xf>
    <xf numFmtId="0" fontId="36" fillId="0" borderId="6" xfId="0" applyFont="1" applyBorder="1" applyAlignment="1" applyProtection="1">
      <alignment horizontal="center" vertical="center" wrapText="1"/>
      <protection locked="0"/>
    </xf>
    <xf numFmtId="0" fontId="5" fillId="0" borderId="16" xfId="0" applyFont="1" applyFill="1" applyBorder="1" applyAlignment="1" applyProtection="1">
      <alignment horizontal="center" vertical="center" wrapText="1"/>
      <protection locked="0"/>
    </xf>
    <xf numFmtId="0" fontId="5" fillId="0" borderId="106" xfId="0" applyFont="1" applyFill="1" applyBorder="1" applyAlignment="1" applyProtection="1">
      <alignment horizontal="center" vertical="center" wrapText="1"/>
      <protection locked="0"/>
    </xf>
    <xf numFmtId="0" fontId="5" fillId="0" borderId="115" xfId="0" applyFont="1" applyFill="1" applyBorder="1" applyAlignment="1" applyProtection="1">
      <alignment horizontal="center" vertical="center" wrapText="1"/>
      <protection locked="0"/>
    </xf>
    <xf numFmtId="2" fontId="3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7" xfId="0" applyFill="1" applyBorder="1" applyAlignment="1" applyProtection="1">
      <alignment horizontal="center" vertical="center" wrapText="1"/>
      <protection locked="0"/>
    </xf>
    <xf numFmtId="2" fontId="15" fillId="2" borderId="59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7" xfId="0" applyFont="1" applyFill="1" applyBorder="1" applyAlignment="1" applyProtection="1">
      <alignment horizontal="center" vertical="center" wrapText="1"/>
      <protection locked="0"/>
    </xf>
    <xf numFmtId="2" fontId="15" fillId="2" borderId="38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40" xfId="0" applyFont="1" applyFill="1" applyBorder="1" applyAlignment="1" applyProtection="1">
      <alignment horizontal="center" vertical="center" wrapText="1"/>
      <protection locked="0"/>
    </xf>
    <xf numFmtId="2" fontId="3" fillId="2" borderId="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42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27" xfId="0" applyFill="1" applyBorder="1" applyAlignment="1" applyProtection="1">
      <alignment horizontal="center" vertical="center" wrapText="1"/>
      <protection locked="0"/>
    </xf>
    <xf numFmtId="2" fontId="3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2" fontId="3" fillId="2" borderId="1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8" xfId="0" applyFill="1" applyBorder="1" applyAlignment="1" applyProtection="1">
      <alignment horizontal="center" vertical="center" wrapText="1"/>
      <protection locked="0"/>
    </xf>
    <xf numFmtId="2" fontId="3" fillId="2" borderId="10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51" xfId="0" applyFont="1" applyFill="1" applyBorder="1" applyAlignment="1" applyProtection="1">
      <alignment horizontal="center" vertical="center" wrapText="1"/>
      <protection locked="0"/>
    </xf>
    <xf numFmtId="2" fontId="15" fillId="2" borderId="5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6" xfId="0" applyFont="1" applyFill="1" applyBorder="1" applyAlignment="1" applyProtection="1">
      <alignment horizontal="center" vertical="center" wrapText="1"/>
      <protection locked="0"/>
    </xf>
    <xf numFmtId="2" fontId="7" fillId="0" borderId="39" xfId="0" applyNumberFormat="1" applyFont="1" applyBorder="1" applyAlignment="1" applyProtection="1">
      <alignment horizontal="center" vertical="center" wrapText="1"/>
      <protection locked="0"/>
    </xf>
    <xf numFmtId="2" fontId="7" fillId="0" borderId="9" xfId="0" applyNumberFormat="1" applyFont="1" applyBorder="1" applyAlignment="1" applyProtection="1">
      <alignment horizontal="center" vertical="center" wrapText="1"/>
      <protection locked="0"/>
    </xf>
    <xf numFmtId="2" fontId="7" fillId="0" borderId="63" xfId="0" applyNumberFormat="1" applyFont="1" applyBorder="1" applyAlignment="1" applyProtection="1">
      <alignment horizontal="center" vertical="center" wrapText="1"/>
      <protection locked="0"/>
    </xf>
    <xf numFmtId="0" fontId="0" fillId="4" borderId="116" xfId="0" applyFill="1" applyBorder="1" applyAlignment="1" applyProtection="1">
      <alignment horizontal="center" vertical="center" wrapText="1"/>
      <protection locked="0"/>
    </xf>
    <xf numFmtId="2" fontId="15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62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 applyAlignment="1" applyProtection="1">
      <alignment horizontal="center" vertical="center" wrapText="1"/>
      <protection locked="0"/>
    </xf>
    <xf numFmtId="2" fontId="3" fillId="2" borderId="48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60" xfId="0" applyFont="1" applyFill="1" applyBorder="1" applyAlignment="1" applyProtection="1">
      <alignment horizontal="center" vertical="center" wrapText="1"/>
      <protection locked="0"/>
    </xf>
    <xf numFmtId="0" fontId="90" fillId="2" borderId="52" xfId="3" quotePrefix="1" applyFont="1" applyFill="1" applyBorder="1" applyAlignment="1" applyProtection="1">
      <alignment horizontal="right" vertical="center"/>
      <protection locked="0"/>
    </xf>
    <xf numFmtId="0" fontId="115" fillId="0" borderId="52" xfId="0" applyFont="1" applyBorder="1" applyAlignment="1" applyProtection="1">
      <protection locked="0"/>
    </xf>
    <xf numFmtId="0" fontId="5" fillId="0" borderId="12" xfId="0" applyFont="1" applyFill="1" applyBorder="1" applyAlignment="1" applyProtection="1">
      <alignment horizontal="center" vertical="center" wrapText="1"/>
    </xf>
    <xf numFmtId="0" fontId="5" fillId="0" borderId="78" xfId="0" applyFont="1" applyFill="1" applyBorder="1" applyAlignment="1" applyProtection="1">
      <alignment horizontal="center" vertical="center" wrapText="1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5" fillId="0" borderId="93" xfId="0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0" fontId="0" fillId="2" borderId="42" xfId="0" applyFill="1" applyBorder="1" applyAlignment="1" applyProtection="1">
      <alignment horizontal="center" vertical="center" wrapText="1"/>
      <protection locked="0"/>
    </xf>
    <xf numFmtId="2" fontId="15" fillId="2" borderId="0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5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2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3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5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09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0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38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111" xfId="0" applyNumberFormat="1" applyFont="1" applyFill="1" applyBorder="1" applyAlignment="1" applyProtection="1">
      <alignment horizontal="center" vertical="center" wrapText="1"/>
      <protection locked="0"/>
    </xf>
    <xf numFmtId="2" fontId="3" fillId="2" borderId="62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37" xfId="0" applyNumberFormat="1" applyFont="1" applyFill="1" applyBorder="1" applyAlignment="1" applyProtection="1">
      <alignment horizontal="center" vertical="center" wrapText="1"/>
      <protection locked="0"/>
    </xf>
    <xf numFmtId="2" fontId="15" fillId="2" borderId="40" xfId="0" applyNumberFormat="1" applyFont="1" applyFill="1" applyBorder="1" applyAlignment="1" applyProtection="1">
      <alignment horizontal="center" vertical="center" wrapText="1"/>
      <protection locked="0"/>
    </xf>
  </cellXfs>
  <cellStyles count="1840">
    <cellStyle name="_x0007_" xfId="6"/>
    <cellStyle name="_x0007_ 2" xfId="7"/>
    <cellStyle name="_ET_STYLE_NoName_00_" xfId="8"/>
    <cellStyle name="20% - 强调文字颜色 1 2" xfId="9"/>
    <cellStyle name="20% - 强调文字颜色 1 2 2" xfId="10"/>
    <cellStyle name="20% - 强调文字颜色 1 2 3" xfId="11"/>
    <cellStyle name="20% - 强调文字颜色 1 2 4" xfId="12"/>
    <cellStyle name="20% - 强调文字颜色 1 2 5" xfId="13"/>
    <cellStyle name="20% - 强调文字颜色 1 2 6" xfId="14"/>
    <cellStyle name="20% - 强调文字颜色 1 2 7" xfId="15"/>
    <cellStyle name="20% - 强调文字颜色 1 2 8" xfId="16"/>
    <cellStyle name="20% - 强调文字颜色 1 3" xfId="17"/>
    <cellStyle name="20% - 强调文字颜色 1 3 2" xfId="18"/>
    <cellStyle name="20% - 强调文字颜色 1 4" xfId="19"/>
    <cellStyle name="20% - 强调文字颜色 1 5" xfId="20"/>
    <cellStyle name="20% - 强调文字颜色 1 6" xfId="21"/>
    <cellStyle name="20% - 强调文字颜色 1 7" xfId="22"/>
    <cellStyle name="20% - 强调文字颜色 1 8" xfId="23"/>
    <cellStyle name="20% - 强调文字颜色 2 2" xfId="24"/>
    <cellStyle name="20% - 强调文字颜色 2 2 2" xfId="25"/>
    <cellStyle name="20% - 强调文字颜色 2 2 3" xfId="26"/>
    <cellStyle name="20% - 强调文字颜色 2 2 4" xfId="27"/>
    <cellStyle name="20% - 强调文字颜色 2 2 5" xfId="28"/>
    <cellStyle name="20% - 强调文字颜色 2 2 6" xfId="29"/>
    <cellStyle name="20% - 强调文字颜色 2 2 7" xfId="30"/>
    <cellStyle name="20% - 强调文字颜色 2 2 8" xfId="31"/>
    <cellStyle name="20% - 强调文字颜色 2 3" xfId="32"/>
    <cellStyle name="20% - 强调文字颜色 2 3 2" xfId="33"/>
    <cellStyle name="20% - 强调文字颜色 2 4" xfId="34"/>
    <cellStyle name="20% - 强调文字颜色 2 5" xfId="35"/>
    <cellStyle name="20% - 强调文字颜色 2 6" xfId="36"/>
    <cellStyle name="20% - 强调文字颜色 2 7" xfId="37"/>
    <cellStyle name="20% - 强调文字颜色 2 8" xfId="38"/>
    <cellStyle name="20% - 强调文字颜色 3 2" xfId="39"/>
    <cellStyle name="20% - 强调文字颜色 3 2 2" xfId="40"/>
    <cellStyle name="20% - 强调文字颜色 3 2 3" xfId="41"/>
    <cellStyle name="20% - 强调文字颜色 3 2 4" xfId="42"/>
    <cellStyle name="20% - 强调文字颜色 3 2 5" xfId="43"/>
    <cellStyle name="20% - 强调文字颜色 3 2 6" xfId="44"/>
    <cellStyle name="20% - 强调文字颜色 3 2 7" xfId="45"/>
    <cellStyle name="20% - 强调文字颜色 3 2 8" xfId="46"/>
    <cellStyle name="20% - 强调文字颜色 3 3" xfId="47"/>
    <cellStyle name="20% - 强调文字颜色 3 3 2" xfId="48"/>
    <cellStyle name="20% - 强调文字颜色 3 4" xfId="49"/>
    <cellStyle name="20% - 强调文字颜色 3 5" xfId="50"/>
    <cellStyle name="20% - 强调文字颜色 3 6" xfId="51"/>
    <cellStyle name="20% - 强调文字颜色 3 7" xfId="52"/>
    <cellStyle name="20% - 强调文字颜色 3 8" xfId="53"/>
    <cellStyle name="20% - 强调文字颜色 4 2" xfId="54"/>
    <cellStyle name="20% - 强调文字颜色 4 2 2" xfId="55"/>
    <cellStyle name="20% - 强调文字颜色 4 2 3" xfId="56"/>
    <cellStyle name="20% - 强调文字颜色 4 2 4" xfId="57"/>
    <cellStyle name="20% - 强调文字颜色 4 2 5" xfId="58"/>
    <cellStyle name="20% - 强调文字颜色 4 2 6" xfId="59"/>
    <cellStyle name="20% - 强调文字颜色 4 2 7" xfId="60"/>
    <cellStyle name="20% - 强调文字颜色 4 2 8" xfId="61"/>
    <cellStyle name="20% - 强调文字颜色 4 3" xfId="62"/>
    <cellStyle name="20% - 强调文字颜色 4 3 2" xfId="63"/>
    <cellStyle name="20% - 强调文字颜色 4 4" xfId="64"/>
    <cellStyle name="20% - 强调文字颜色 4 5" xfId="65"/>
    <cellStyle name="20% - 强调文字颜色 4 6" xfId="66"/>
    <cellStyle name="20% - 强调文字颜色 4 7" xfId="67"/>
    <cellStyle name="20% - 强调文字颜色 4 8" xfId="68"/>
    <cellStyle name="20% - 强调文字颜色 5 2" xfId="69"/>
    <cellStyle name="20% - 强调文字颜色 5 2 2" xfId="70"/>
    <cellStyle name="20% - 强调文字颜色 5 2 3" xfId="71"/>
    <cellStyle name="20% - 强调文字颜色 5 2 4" xfId="72"/>
    <cellStyle name="20% - 强调文字颜色 5 2 5" xfId="73"/>
    <cellStyle name="20% - 强调文字颜色 5 2 6" xfId="74"/>
    <cellStyle name="20% - 强调文字颜色 5 2 7" xfId="75"/>
    <cellStyle name="20% - 强调文字颜色 5 2 8" xfId="76"/>
    <cellStyle name="20% - 强调文字颜色 5 3" xfId="77"/>
    <cellStyle name="20% - 强调文字颜色 5 3 2" xfId="78"/>
    <cellStyle name="20% - 强调文字颜色 5 4" xfId="79"/>
    <cellStyle name="20% - 强调文字颜色 5 5" xfId="80"/>
    <cellStyle name="20% - 强调文字颜色 5 6" xfId="81"/>
    <cellStyle name="20% - 强调文字颜色 5 7" xfId="82"/>
    <cellStyle name="20% - 强调文字颜色 5 8" xfId="83"/>
    <cellStyle name="20% - 强调文字颜色 6 2" xfId="84"/>
    <cellStyle name="20% - 强调文字颜色 6 2 2" xfId="85"/>
    <cellStyle name="20% - 强调文字颜色 6 2 3" xfId="86"/>
    <cellStyle name="20% - 强调文字颜色 6 2 4" xfId="87"/>
    <cellStyle name="20% - 强调文字颜色 6 2 5" xfId="88"/>
    <cellStyle name="20% - 强调文字颜色 6 2 6" xfId="89"/>
    <cellStyle name="20% - 强调文字颜色 6 2 7" xfId="90"/>
    <cellStyle name="20% - 强调文字颜色 6 2 8" xfId="91"/>
    <cellStyle name="20% - 强调文字颜色 6 3" xfId="92"/>
    <cellStyle name="20% - 强调文字颜色 6 3 2" xfId="93"/>
    <cellStyle name="20% - 强调文字颜色 6 4" xfId="94"/>
    <cellStyle name="20% - 强调文字颜色 6 5" xfId="95"/>
    <cellStyle name="20% - 强调文字颜色 6 6" xfId="96"/>
    <cellStyle name="20% - 强调文字颜色 6 7" xfId="97"/>
    <cellStyle name="20% - 强调文字颜色 6 8" xfId="98"/>
    <cellStyle name="³£¹æ_Sheet1_1" xfId="99"/>
    <cellStyle name="40% - 强调文字颜色 1 2" xfId="100"/>
    <cellStyle name="40% - 强调文字颜色 1 2 2" xfId="101"/>
    <cellStyle name="40% - 强调文字颜色 1 2 3" xfId="102"/>
    <cellStyle name="40% - 强调文字颜色 1 2 4" xfId="103"/>
    <cellStyle name="40% - 强调文字颜色 1 2 5" xfId="104"/>
    <cellStyle name="40% - 强调文字颜色 1 2 6" xfId="105"/>
    <cellStyle name="40% - 强调文字颜色 1 2 7" xfId="106"/>
    <cellStyle name="40% - 强调文字颜色 1 2 8" xfId="107"/>
    <cellStyle name="40% - 强调文字颜色 1 3" xfId="108"/>
    <cellStyle name="40% - 强调文字颜色 1 3 2" xfId="109"/>
    <cellStyle name="40% - 强调文字颜色 1 4" xfId="110"/>
    <cellStyle name="40% - 强调文字颜色 1 5" xfId="111"/>
    <cellStyle name="40% - 强调文字颜色 1 6" xfId="112"/>
    <cellStyle name="40% - 强调文字颜色 1 7" xfId="113"/>
    <cellStyle name="40% - 强调文字颜色 1 8" xfId="114"/>
    <cellStyle name="40% - 强调文字颜色 2 2" xfId="115"/>
    <cellStyle name="40% - 强调文字颜色 2 2 2" xfId="116"/>
    <cellStyle name="40% - 强调文字颜色 2 2 3" xfId="117"/>
    <cellStyle name="40% - 强调文字颜色 2 2 4" xfId="118"/>
    <cellStyle name="40% - 强调文字颜色 2 2 5" xfId="119"/>
    <cellStyle name="40% - 强调文字颜色 2 2 6" xfId="120"/>
    <cellStyle name="40% - 强调文字颜色 2 2 7" xfId="121"/>
    <cellStyle name="40% - 强调文字颜色 2 2 8" xfId="122"/>
    <cellStyle name="40% - 强调文字颜色 2 3" xfId="123"/>
    <cellStyle name="40% - 强调文字颜色 2 3 2" xfId="124"/>
    <cellStyle name="40% - 强调文字颜色 2 4" xfId="125"/>
    <cellStyle name="40% - 强调文字颜色 2 5" xfId="126"/>
    <cellStyle name="40% - 强调文字颜色 2 6" xfId="127"/>
    <cellStyle name="40% - 强调文字颜色 2 7" xfId="128"/>
    <cellStyle name="40% - 强调文字颜色 2 8" xfId="129"/>
    <cellStyle name="40% - 强调文字颜色 3 2" xfId="130"/>
    <cellStyle name="40% - 强调文字颜色 3 2 2" xfId="131"/>
    <cellStyle name="40% - 强调文字颜色 3 2 3" xfId="132"/>
    <cellStyle name="40% - 强调文字颜色 3 2 4" xfId="133"/>
    <cellStyle name="40% - 强调文字颜色 3 2 5" xfId="134"/>
    <cellStyle name="40% - 强调文字颜色 3 2 6" xfId="135"/>
    <cellStyle name="40% - 强调文字颜色 3 2 7" xfId="136"/>
    <cellStyle name="40% - 强调文字颜色 3 2 8" xfId="137"/>
    <cellStyle name="40% - 强调文字颜色 3 3" xfId="138"/>
    <cellStyle name="40% - 强调文字颜色 3 3 2" xfId="139"/>
    <cellStyle name="40% - 强调文字颜色 3 4" xfId="140"/>
    <cellStyle name="40% - 强调文字颜色 3 5" xfId="141"/>
    <cellStyle name="40% - 强调文字颜色 3 6" xfId="142"/>
    <cellStyle name="40% - 强调文字颜色 3 7" xfId="143"/>
    <cellStyle name="40% - 强调文字颜色 3 8" xfId="144"/>
    <cellStyle name="40% - 强调文字颜色 4 2" xfId="145"/>
    <cellStyle name="40% - 强调文字颜色 4 2 2" xfId="146"/>
    <cellStyle name="40% - 强调文字颜色 4 2 3" xfId="147"/>
    <cellStyle name="40% - 强调文字颜色 4 2 4" xfId="148"/>
    <cellStyle name="40% - 强调文字颜色 4 2 5" xfId="149"/>
    <cellStyle name="40% - 强调文字颜色 4 2 6" xfId="150"/>
    <cellStyle name="40% - 强调文字颜色 4 2 7" xfId="151"/>
    <cellStyle name="40% - 强调文字颜色 4 2 8" xfId="152"/>
    <cellStyle name="40% - 强调文字颜色 4 3" xfId="153"/>
    <cellStyle name="40% - 强调文字颜色 4 3 2" xfId="154"/>
    <cellStyle name="40% - 强调文字颜色 4 4" xfId="155"/>
    <cellStyle name="40% - 强调文字颜色 4 5" xfId="156"/>
    <cellStyle name="40% - 强调文字颜色 4 6" xfId="157"/>
    <cellStyle name="40% - 强调文字颜色 4 7" xfId="158"/>
    <cellStyle name="40% - 强调文字颜色 4 8" xfId="159"/>
    <cellStyle name="40% - 强调文字颜色 5 2" xfId="160"/>
    <cellStyle name="40% - 强调文字颜色 5 2 2" xfId="161"/>
    <cellStyle name="40% - 强调文字颜色 5 2 3" xfId="162"/>
    <cellStyle name="40% - 强调文字颜色 5 2 4" xfId="163"/>
    <cellStyle name="40% - 强调文字颜色 5 2 5" xfId="164"/>
    <cellStyle name="40% - 强调文字颜色 5 2 6" xfId="165"/>
    <cellStyle name="40% - 强调文字颜色 5 2 7" xfId="166"/>
    <cellStyle name="40% - 强调文字颜色 5 2 8" xfId="167"/>
    <cellStyle name="40% - 强调文字颜色 5 3" xfId="168"/>
    <cellStyle name="40% - 强调文字颜色 5 3 2" xfId="169"/>
    <cellStyle name="40% - 强调文字颜色 5 4" xfId="170"/>
    <cellStyle name="40% - 强调文字颜色 5 5" xfId="171"/>
    <cellStyle name="40% - 强调文字颜色 5 6" xfId="172"/>
    <cellStyle name="40% - 强调文字颜色 5 7" xfId="173"/>
    <cellStyle name="40% - 强调文字颜色 5 8" xfId="174"/>
    <cellStyle name="40% - 强调文字颜色 6 2" xfId="175"/>
    <cellStyle name="40% - 强调文字颜色 6 2 2" xfId="176"/>
    <cellStyle name="40% - 强调文字颜色 6 2 3" xfId="177"/>
    <cellStyle name="40% - 强调文字颜色 6 2 4" xfId="178"/>
    <cellStyle name="40% - 强调文字颜色 6 2 5" xfId="179"/>
    <cellStyle name="40% - 强调文字颜色 6 2 6" xfId="180"/>
    <cellStyle name="40% - 强调文字颜色 6 2 7" xfId="181"/>
    <cellStyle name="40% - 强调文字颜色 6 2 8" xfId="182"/>
    <cellStyle name="40% - 强调文字颜色 6 3" xfId="183"/>
    <cellStyle name="40% - 强调文字颜色 6 3 2" xfId="184"/>
    <cellStyle name="40% - 强调文字颜色 6 4" xfId="185"/>
    <cellStyle name="40% - 强调文字颜色 6 5" xfId="186"/>
    <cellStyle name="40% - 强调文字颜色 6 6" xfId="187"/>
    <cellStyle name="40% - 强调文字颜色 6 7" xfId="188"/>
    <cellStyle name="40% - 强调文字颜色 6 8" xfId="189"/>
    <cellStyle name="60% - 强调文字颜色 1 2" xfId="190"/>
    <cellStyle name="60% - 强调文字颜色 1 2 2" xfId="191"/>
    <cellStyle name="60% - 强调文字颜色 1 2 3" xfId="192"/>
    <cellStyle name="60% - 强调文字颜色 1 2 4" xfId="193"/>
    <cellStyle name="60% - 强调文字颜色 1 2 5" xfId="194"/>
    <cellStyle name="60% - 强调文字颜色 1 2 6" xfId="195"/>
    <cellStyle name="60% - 强调文字颜色 1 2 7" xfId="196"/>
    <cellStyle name="60% - 强调文字颜色 1 2 8" xfId="197"/>
    <cellStyle name="60% - 强调文字颜色 1 3" xfId="198"/>
    <cellStyle name="60% - 强调文字颜色 1 3 2" xfId="199"/>
    <cellStyle name="60% - 强调文字颜色 1 4" xfId="200"/>
    <cellStyle name="60% - 强调文字颜色 1 5" xfId="201"/>
    <cellStyle name="60% - 强调文字颜色 1 6" xfId="202"/>
    <cellStyle name="60% - 强调文字颜色 1 7" xfId="203"/>
    <cellStyle name="60% - 强调文字颜色 1 8" xfId="204"/>
    <cellStyle name="60% - 强调文字颜色 2 2" xfId="205"/>
    <cellStyle name="60% - 强调文字颜色 2 2 2" xfId="206"/>
    <cellStyle name="60% - 强调文字颜色 2 2 3" xfId="207"/>
    <cellStyle name="60% - 强调文字颜色 2 2 4" xfId="208"/>
    <cellStyle name="60% - 强调文字颜色 2 2 5" xfId="209"/>
    <cellStyle name="60% - 强调文字颜色 2 2 6" xfId="210"/>
    <cellStyle name="60% - 强调文字颜色 2 2 7" xfId="211"/>
    <cellStyle name="60% - 强调文字颜色 2 2 8" xfId="212"/>
    <cellStyle name="60% - 强调文字颜色 2 3" xfId="213"/>
    <cellStyle name="60% - 强调文字颜色 2 3 2" xfId="214"/>
    <cellStyle name="60% - 强调文字颜色 2 4" xfId="215"/>
    <cellStyle name="60% - 强调文字颜色 2 5" xfId="216"/>
    <cellStyle name="60% - 强调文字颜色 2 6" xfId="217"/>
    <cellStyle name="60% - 强调文字颜色 2 7" xfId="218"/>
    <cellStyle name="60% - 强调文字颜色 2 8" xfId="219"/>
    <cellStyle name="60% - 强调文字颜色 3 2" xfId="220"/>
    <cellStyle name="60% - 强调文字颜色 3 2 2" xfId="221"/>
    <cellStyle name="60% - 强调文字颜色 3 2 3" xfId="222"/>
    <cellStyle name="60% - 强调文字颜色 3 2 4" xfId="223"/>
    <cellStyle name="60% - 强调文字颜色 3 2 5" xfId="224"/>
    <cellStyle name="60% - 强调文字颜色 3 2 6" xfId="225"/>
    <cellStyle name="60% - 强调文字颜色 3 2 7" xfId="226"/>
    <cellStyle name="60% - 强调文字颜色 3 2 8" xfId="227"/>
    <cellStyle name="60% - 强调文字颜色 3 3" xfId="228"/>
    <cellStyle name="60% - 强调文字颜色 3 3 2" xfId="229"/>
    <cellStyle name="60% - 强调文字颜色 3 4" xfId="230"/>
    <cellStyle name="60% - 强调文字颜色 3 5" xfId="231"/>
    <cellStyle name="60% - 强调文字颜色 3 6" xfId="232"/>
    <cellStyle name="60% - 强调文字颜色 3 7" xfId="233"/>
    <cellStyle name="60% - 强调文字颜色 3 8" xfId="234"/>
    <cellStyle name="60% - 强调文字颜色 4 2" xfId="235"/>
    <cellStyle name="60% - 强调文字颜色 4 2 2" xfId="236"/>
    <cellStyle name="60% - 强调文字颜色 4 2 3" xfId="237"/>
    <cellStyle name="60% - 强调文字颜色 4 2 4" xfId="238"/>
    <cellStyle name="60% - 强调文字颜色 4 2 5" xfId="239"/>
    <cellStyle name="60% - 强调文字颜色 4 2 6" xfId="240"/>
    <cellStyle name="60% - 强调文字颜色 4 2 7" xfId="241"/>
    <cellStyle name="60% - 强调文字颜色 4 2 8" xfId="242"/>
    <cellStyle name="60% - 强调文字颜色 4 3" xfId="243"/>
    <cellStyle name="60% - 强调文字颜色 4 3 2" xfId="244"/>
    <cellStyle name="60% - 强调文字颜色 4 4" xfId="245"/>
    <cellStyle name="60% - 强调文字颜色 4 5" xfId="246"/>
    <cellStyle name="60% - 强调文字颜色 4 6" xfId="247"/>
    <cellStyle name="60% - 强调文字颜色 4 7" xfId="248"/>
    <cellStyle name="60% - 强调文字颜色 4 8" xfId="249"/>
    <cellStyle name="60% - 强调文字颜色 5 2" xfId="250"/>
    <cellStyle name="60% - 强调文字颜色 5 2 2" xfId="251"/>
    <cellStyle name="60% - 强调文字颜色 5 2 3" xfId="252"/>
    <cellStyle name="60% - 强调文字颜色 5 2 4" xfId="253"/>
    <cellStyle name="60% - 强调文字颜色 5 2 5" xfId="254"/>
    <cellStyle name="60% - 强调文字颜色 5 2 6" xfId="255"/>
    <cellStyle name="60% - 强调文字颜色 5 2 7" xfId="256"/>
    <cellStyle name="60% - 强调文字颜色 5 2 8" xfId="257"/>
    <cellStyle name="60% - 强调文字颜色 5 3" xfId="258"/>
    <cellStyle name="60% - 强调文字颜色 5 3 2" xfId="259"/>
    <cellStyle name="60% - 强调文字颜色 5 4" xfId="260"/>
    <cellStyle name="60% - 强调文字颜色 5 5" xfId="261"/>
    <cellStyle name="60% - 强调文字颜色 5 6" xfId="262"/>
    <cellStyle name="60% - 强调文字颜色 5 7" xfId="263"/>
    <cellStyle name="60% - 强调文字颜色 5 8" xfId="264"/>
    <cellStyle name="60% - 强调文字颜色 6 2" xfId="265"/>
    <cellStyle name="60% - 强调文字颜色 6 2 2" xfId="266"/>
    <cellStyle name="60% - 强调文字颜色 6 2 3" xfId="267"/>
    <cellStyle name="60% - 强调文字颜色 6 2 4" xfId="268"/>
    <cellStyle name="60% - 强调文字颜色 6 2 5" xfId="269"/>
    <cellStyle name="60% - 强调文字颜色 6 2 6" xfId="270"/>
    <cellStyle name="60% - 强调文字颜色 6 2 7" xfId="271"/>
    <cellStyle name="60% - 强调文字颜色 6 2 8" xfId="272"/>
    <cellStyle name="60% - 强调文字颜色 6 3" xfId="273"/>
    <cellStyle name="60% - 强调文字颜色 6 3 2" xfId="274"/>
    <cellStyle name="60% - 强调文字颜色 6 4" xfId="275"/>
    <cellStyle name="60% - 强调文字颜色 6 5" xfId="276"/>
    <cellStyle name="60% - 强调文字颜色 6 6" xfId="277"/>
    <cellStyle name="60% - 强调文字颜色 6 7" xfId="278"/>
    <cellStyle name="60% - 强调文字颜色 6 8" xfId="279"/>
    <cellStyle name="Normal_MD Tech spec standard form" xfId="2"/>
    <cellStyle name="Percent_DS" xfId="280"/>
    <cellStyle name="Гиперссылка" xfId="3" builtinId="8"/>
    <cellStyle name="Денежный 2" xfId="281"/>
    <cellStyle name="Обычный" xfId="0" builtinId="0"/>
    <cellStyle name="Обычный 10" xfId="4"/>
    <cellStyle name="Обычный 18" xfId="282"/>
    <cellStyle name="Обычный 2" xfId="283"/>
    <cellStyle name="Обычный 2 2" xfId="284"/>
    <cellStyle name="Обычный 2 2 2" xfId="285"/>
    <cellStyle name="Обычный 2 3" xfId="286"/>
    <cellStyle name="Обычный 2 4" xfId="287"/>
    <cellStyle name="Обычный 2 4 2" xfId="288"/>
    <cellStyle name="Обычный 2 5" xfId="289"/>
    <cellStyle name="Обычный 2 6" xfId="290"/>
    <cellStyle name="Обычный 3" xfId="291"/>
    <cellStyle name="Обычный 3 2" xfId="292"/>
    <cellStyle name="Обычный 4" xfId="293"/>
    <cellStyle name="Обычный 4 2" xfId="294"/>
    <cellStyle name="Обычный 5" xfId="295"/>
    <cellStyle name="Обычный 6" xfId="296"/>
    <cellStyle name="Обычный 7" xfId="297"/>
    <cellStyle name="Обычный 8" xfId="298"/>
    <cellStyle name="Обычный 9" xfId="5"/>
    <cellStyle name="Стиль 1" xfId="299"/>
    <cellStyle name="Финансовый 2" xfId="301"/>
    <cellStyle name="Финансовый 3" xfId="302"/>
    <cellStyle name="Финансовый 4" xfId="300"/>
    <cellStyle name="一般_A0002405 - GC ALLIANCE" xfId="303"/>
    <cellStyle name="千位分隔 2 2" xfId="304"/>
    <cellStyle name="千位分隔 2 3" xfId="305"/>
    <cellStyle name="千位分隔 2 4" xfId="306"/>
    <cellStyle name="好 2" xfId="307"/>
    <cellStyle name="好 2 2" xfId="308"/>
    <cellStyle name="好 2 3" xfId="309"/>
    <cellStyle name="好 2 4" xfId="310"/>
    <cellStyle name="好 2 5" xfId="311"/>
    <cellStyle name="好 2 6" xfId="312"/>
    <cellStyle name="好 2 7" xfId="313"/>
    <cellStyle name="好 2 8" xfId="314"/>
    <cellStyle name="好 3" xfId="315"/>
    <cellStyle name="好 3 2" xfId="316"/>
    <cellStyle name="好 4" xfId="317"/>
    <cellStyle name="好 5" xfId="318"/>
    <cellStyle name="好 6" xfId="319"/>
    <cellStyle name="好 7" xfId="320"/>
    <cellStyle name="好 8" xfId="321"/>
    <cellStyle name="差 2" xfId="322"/>
    <cellStyle name="差 2 2" xfId="323"/>
    <cellStyle name="差 2 3" xfId="324"/>
    <cellStyle name="差 2 4" xfId="325"/>
    <cellStyle name="差 2 5" xfId="326"/>
    <cellStyle name="差 2 6" xfId="327"/>
    <cellStyle name="差 2 7" xfId="328"/>
    <cellStyle name="差 2 8" xfId="329"/>
    <cellStyle name="差 3" xfId="330"/>
    <cellStyle name="差 3 2" xfId="331"/>
    <cellStyle name="差 4" xfId="332"/>
    <cellStyle name="差 5" xfId="333"/>
    <cellStyle name="差 6" xfId="334"/>
    <cellStyle name="差 7" xfId="335"/>
    <cellStyle name="差 8" xfId="336"/>
    <cellStyle name="常规 10" xfId="337"/>
    <cellStyle name="常规 10 2" xfId="338"/>
    <cellStyle name="常规 10 3" xfId="339"/>
    <cellStyle name="常规 10 4" xfId="340"/>
    <cellStyle name="常规 11" xfId="341"/>
    <cellStyle name="常规 11 2" xfId="342"/>
    <cellStyle name="常规 11 3" xfId="343"/>
    <cellStyle name="常规 11 4" xfId="344"/>
    <cellStyle name="常规 12" xfId="345"/>
    <cellStyle name="常规 12 2" xfId="346"/>
    <cellStyle name="常规 12 3" xfId="347"/>
    <cellStyle name="常规 13" xfId="348"/>
    <cellStyle name="常规 13 2" xfId="349"/>
    <cellStyle name="常规 14" xfId="350"/>
    <cellStyle name="常规 14 2" xfId="351"/>
    <cellStyle name="常规 15" xfId="352"/>
    <cellStyle name="常规 15 2" xfId="353"/>
    <cellStyle name="常规 16" xfId="354"/>
    <cellStyle name="常规 16 2" xfId="355"/>
    <cellStyle name="常规 17" xfId="356"/>
    <cellStyle name="常规 17 2" xfId="357"/>
    <cellStyle name="常规 18" xfId="358"/>
    <cellStyle name="常规 18 2" xfId="359"/>
    <cellStyle name="常规 19" xfId="360"/>
    <cellStyle name="常规 19 2" xfId="361"/>
    <cellStyle name="常规 2" xfId="362"/>
    <cellStyle name="常规 2 10" xfId="363"/>
    <cellStyle name="常规 2 10 10" xfId="364"/>
    <cellStyle name="常规 2 10 10 2" xfId="365"/>
    <cellStyle name="常规 2 10 11" xfId="366"/>
    <cellStyle name="常规 2 10 12" xfId="367"/>
    <cellStyle name="常规 2 10 2" xfId="368"/>
    <cellStyle name="常规 2 10 2 2" xfId="369"/>
    <cellStyle name="常规 2 10 2 3" xfId="370"/>
    <cellStyle name="常规 2 10 2 4" xfId="371"/>
    <cellStyle name="常规 2 10 2 5" xfId="372"/>
    <cellStyle name="常规 2 10 2 6" xfId="373"/>
    <cellStyle name="常规 2 10 2 7" xfId="374"/>
    <cellStyle name="常规 2 10 2 8" xfId="375"/>
    <cellStyle name="常规 2 10 2 9" xfId="376"/>
    <cellStyle name="常规 2 10 3" xfId="377"/>
    <cellStyle name="常规 2 10 3 2" xfId="378"/>
    <cellStyle name="常规 2 10 3 3" xfId="379"/>
    <cellStyle name="常规 2 10 3 4" xfId="380"/>
    <cellStyle name="常规 2 10 3 5" xfId="381"/>
    <cellStyle name="常规 2 10 3 6" xfId="382"/>
    <cellStyle name="常规 2 10 3 7" xfId="383"/>
    <cellStyle name="常规 2 10 3 8" xfId="384"/>
    <cellStyle name="常规 2 10 3 9" xfId="385"/>
    <cellStyle name="常规 2 10 4" xfId="386"/>
    <cellStyle name="常规 2 10 4 2" xfId="387"/>
    <cellStyle name="常规 2 10 4 3" xfId="388"/>
    <cellStyle name="常规 2 10 4 4" xfId="389"/>
    <cellStyle name="常规 2 10 4 5" xfId="390"/>
    <cellStyle name="常规 2 10 4 6" xfId="391"/>
    <cellStyle name="常规 2 10 4 7" xfId="392"/>
    <cellStyle name="常规 2 10 4 8" xfId="393"/>
    <cellStyle name="常规 2 10 4 9" xfId="394"/>
    <cellStyle name="常规 2 10 5" xfId="395"/>
    <cellStyle name="常规 2 10 6" xfId="396"/>
    <cellStyle name="常规 2 10 7" xfId="397"/>
    <cellStyle name="常规 2 10 8" xfId="398"/>
    <cellStyle name="常规 2 10 9" xfId="399"/>
    <cellStyle name="常规 2 11" xfId="400"/>
    <cellStyle name="常规 2 11 10" xfId="401"/>
    <cellStyle name="常规 2 11 11" xfId="402"/>
    <cellStyle name="常规 2 11 12" xfId="403"/>
    <cellStyle name="常规 2 11 2" xfId="404"/>
    <cellStyle name="常规 2 11 2 2" xfId="405"/>
    <cellStyle name="常规 2 11 2 3" xfId="406"/>
    <cellStyle name="常规 2 11 2 4" xfId="407"/>
    <cellStyle name="常规 2 11 2 5" xfId="408"/>
    <cellStyle name="常规 2 11 2 6" xfId="409"/>
    <cellStyle name="常规 2 11 2 7" xfId="410"/>
    <cellStyle name="常规 2 11 2 8" xfId="411"/>
    <cellStyle name="常规 2 11 2 9" xfId="412"/>
    <cellStyle name="常规 2 11 3" xfId="413"/>
    <cellStyle name="常规 2 11 3 2" xfId="414"/>
    <cellStyle name="常规 2 11 3 3" xfId="415"/>
    <cellStyle name="常规 2 11 3 4" xfId="416"/>
    <cellStyle name="常规 2 11 3 5" xfId="417"/>
    <cellStyle name="常规 2 11 3 6" xfId="418"/>
    <cellStyle name="常规 2 11 3 7" xfId="419"/>
    <cellStyle name="常规 2 11 3 8" xfId="420"/>
    <cellStyle name="常规 2 11 3 9" xfId="421"/>
    <cellStyle name="常规 2 11 4" xfId="422"/>
    <cellStyle name="常规 2 11 4 2" xfId="423"/>
    <cellStyle name="常规 2 11 4 3" xfId="424"/>
    <cellStyle name="常规 2 11 4 4" xfId="425"/>
    <cellStyle name="常规 2 11 4 5" xfId="426"/>
    <cellStyle name="常规 2 11 4 6" xfId="427"/>
    <cellStyle name="常规 2 11 4 7" xfId="428"/>
    <cellStyle name="常规 2 11 4 8" xfId="429"/>
    <cellStyle name="常规 2 11 4 9" xfId="430"/>
    <cellStyle name="常规 2 11 5" xfId="431"/>
    <cellStyle name="常规 2 11 6" xfId="432"/>
    <cellStyle name="常规 2 11 7" xfId="433"/>
    <cellStyle name="常规 2 11 8" xfId="434"/>
    <cellStyle name="常规 2 11 9" xfId="435"/>
    <cellStyle name="常规 2 12" xfId="436"/>
    <cellStyle name="常规 2 13" xfId="437"/>
    <cellStyle name="常规 2 13 2" xfId="438"/>
    <cellStyle name="常规 2 13 2 2" xfId="439"/>
    <cellStyle name="常规 2 13 3" xfId="440"/>
    <cellStyle name="常规 2 14" xfId="441"/>
    <cellStyle name="常规 2 15" xfId="442"/>
    <cellStyle name="常规 2 16" xfId="443"/>
    <cellStyle name="常规 2 17" xfId="444"/>
    <cellStyle name="常规 2 18" xfId="445"/>
    <cellStyle name="常规 2 19" xfId="446"/>
    <cellStyle name="常规 2 2" xfId="447"/>
    <cellStyle name="常规 2 2 10" xfId="448"/>
    <cellStyle name="常规 2 2 11" xfId="449"/>
    <cellStyle name="常规 2 2 12" xfId="450"/>
    <cellStyle name="常规 2 2 13" xfId="451"/>
    <cellStyle name="常规 2 2 14" xfId="452"/>
    <cellStyle name="常规 2 2 2" xfId="453"/>
    <cellStyle name="常规 2 2 2 10" xfId="454"/>
    <cellStyle name="常规 2 2 2 11" xfId="455"/>
    <cellStyle name="常规 2 2 2 12" xfId="456"/>
    <cellStyle name="常规 2 2 2 13" xfId="457"/>
    <cellStyle name="常规 2 2 2 14" xfId="458"/>
    <cellStyle name="常规 2 2 2 15" xfId="459"/>
    <cellStyle name="常规 2 2 2 2" xfId="460"/>
    <cellStyle name="常规 2 2 2 2 10" xfId="461"/>
    <cellStyle name="常规 2 2 2 2 2" xfId="462"/>
    <cellStyle name="常规 2 2 2 2 3" xfId="463"/>
    <cellStyle name="常规 2 2 2 2 4" xfId="464"/>
    <cellStyle name="常规 2 2 2 2 5" xfId="465"/>
    <cellStyle name="常规 2 2 2 2 6" xfId="466"/>
    <cellStyle name="常规 2 2 2 2 7" xfId="467"/>
    <cellStyle name="常规 2 2 2 2 8" xfId="468"/>
    <cellStyle name="常规 2 2 2 2 9" xfId="469"/>
    <cellStyle name="常规 2 2 2 3" xfId="470"/>
    <cellStyle name="常规 2 2 2 3 2" xfId="471"/>
    <cellStyle name="常规 2 2 2 3 3" xfId="472"/>
    <cellStyle name="常规 2 2 2 3 4" xfId="473"/>
    <cellStyle name="常规 2 2 2 3 5" xfId="474"/>
    <cellStyle name="常规 2 2 2 3 6" xfId="475"/>
    <cellStyle name="常规 2 2 2 3 7" xfId="476"/>
    <cellStyle name="常规 2 2 2 3 8" xfId="477"/>
    <cellStyle name="常规 2 2 2 3 9" xfId="478"/>
    <cellStyle name="常规 2 2 2 4" xfId="479"/>
    <cellStyle name="常规 2 2 2 4 2" xfId="480"/>
    <cellStyle name="常规 2 2 2 4 3" xfId="481"/>
    <cellStyle name="常规 2 2 2 4 4" xfId="482"/>
    <cellStyle name="常规 2 2 2 4 5" xfId="483"/>
    <cellStyle name="常规 2 2 2 4 6" xfId="484"/>
    <cellStyle name="常规 2 2 2 4 7" xfId="485"/>
    <cellStyle name="常规 2 2 2 4 8" xfId="486"/>
    <cellStyle name="常规 2 2 2 4 9" xfId="487"/>
    <cellStyle name="常规 2 2 2 5" xfId="488"/>
    <cellStyle name="常规 2 2 2 6" xfId="489"/>
    <cellStyle name="常规 2 2 2 7" xfId="490"/>
    <cellStyle name="常规 2 2 2 8" xfId="491"/>
    <cellStyle name="常规 2 2 2 9" xfId="492"/>
    <cellStyle name="常规 2 2 3" xfId="493"/>
    <cellStyle name="常规 2 2 3 10" xfId="494"/>
    <cellStyle name="常规 2 2 3 11" xfId="495"/>
    <cellStyle name="常规 2 2 3 12" xfId="496"/>
    <cellStyle name="常规 2 2 3 13" xfId="497"/>
    <cellStyle name="常规 2 2 3 2" xfId="498"/>
    <cellStyle name="常规 2 2 3 2 2" xfId="499"/>
    <cellStyle name="常规 2 2 3 2 3" xfId="500"/>
    <cellStyle name="常规 2 2 3 2 4" xfId="501"/>
    <cellStyle name="常规 2 2 3 2 5" xfId="502"/>
    <cellStyle name="常规 2 2 3 2 6" xfId="503"/>
    <cellStyle name="常规 2 2 3 2 7" xfId="504"/>
    <cellStyle name="常规 2 2 3 2 8" xfId="505"/>
    <cellStyle name="常规 2 2 3 2 9" xfId="506"/>
    <cellStyle name="常规 2 2 3 3" xfId="507"/>
    <cellStyle name="常规 2 2 3 3 2" xfId="508"/>
    <cellStyle name="常规 2 2 3 3 3" xfId="509"/>
    <cellStyle name="常规 2 2 3 3 4" xfId="510"/>
    <cellStyle name="常规 2 2 3 3 5" xfId="511"/>
    <cellStyle name="常规 2 2 3 3 6" xfId="512"/>
    <cellStyle name="常规 2 2 3 3 7" xfId="513"/>
    <cellStyle name="常规 2 2 3 3 8" xfId="514"/>
    <cellStyle name="常规 2 2 3 3 9" xfId="515"/>
    <cellStyle name="常规 2 2 3 4" xfId="516"/>
    <cellStyle name="常规 2 2 3 4 2" xfId="517"/>
    <cellStyle name="常规 2 2 3 4 3" xfId="518"/>
    <cellStyle name="常规 2 2 3 4 4" xfId="519"/>
    <cellStyle name="常规 2 2 3 4 5" xfId="520"/>
    <cellStyle name="常规 2 2 3 4 6" xfId="521"/>
    <cellStyle name="常规 2 2 3 4 7" xfId="522"/>
    <cellStyle name="常规 2 2 3 4 8" xfId="523"/>
    <cellStyle name="常规 2 2 3 4 9" xfId="524"/>
    <cellStyle name="常规 2 2 3 5" xfId="525"/>
    <cellStyle name="常规 2 2 3 6" xfId="526"/>
    <cellStyle name="常规 2 2 3 7" xfId="527"/>
    <cellStyle name="常规 2 2 3 8" xfId="528"/>
    <cellStyle name="常规 2 2 3 9" xfId="529"/>
    <cellStyle name="常规 2 2 4" xfId="530"/>
    <cellStyle name="常规 2 2 4 2" xfId="531"/>
    <cellStyle name="常规 2 2 5" xfId="532"/>
    <cellStyle name="常规 2 2 5 2" xfId="533"/>
    <cellStyle name="常规 2 2 6" xfId="534"/>
    <cellStyle name="常规 2 2 6 2" xfId="535"/>
    <cellStyle name="常规 2 2 7" xfId="536"/>
    <cellStyle name="常规 2 2 7 2" xfId="537"/>
    <cellStyle name="常规 2 2 8" xfId="538"/>
    <cellStyle name="常规 2 2 9" xfId="539"/>
    <cellStyle name="常规 2 20" xfId="540"/>
    <cellStyle name="常规 2 21" xfId="541"/>
    <cellStyle name="常规 2 22" xfId="542"/>
    <cellStyle name="常规 2 3" xfId="543"/>
    <cellStyle name="常规 2 3 10" xfId="544"/>
    <cellStyle name="常规 2 3 11" xfId="545"/>
    <cellStyle name="常规 2 3 12" xfId="546"/>
    <cellStyle name="常规 2 3 13" xfId="547"/>
    <cellStyle name="常规 2 3 14" xfId="548"/>
    <cellStyle name="常规 2 3 2" xfId="549"/>
    <cellStyle name="常规 2 3 2 10" xfId="550"/>
    <cellStyle name="常规 2 3 2 11" xfId="551"/>
    <cellStyle name="常规 2 3 2 12" xfId="552"/>
    <cellStyle name="常规 2 3 2 13" xfId="553"/>
    <cellStyle name="常规 2 3 2 2" xfId="554"/>
    <cellStyle name="常规 2 3 2 2 2" xfId="555"/>
    <cellStyle name="常规 2 3 2 2 3" xfId="556"/>
    <cellStyle name="常规 2 3 2 2 4" xfId="557"/>
    <cellStyle name="常规 2 3 2 2 5" xfId="558"/>
    <cellStyle name="常规 2 3 2 2 6" xfId="559"/>
    <cellStyle name="常规 2 3 2 2 7" xfId="560"/>
    <cellStyle name="常规 2 3 2 2 8" xfId="561"/>
    <cellStyle name="常规 2 3 2 2 9" xfId="562"/>
    <cellStyle name="常规 2 3 2 3" xfId="563"/>
    <cellStyle name="常规 2 3 2 3 2" xfId="564"/>
    <cellStyle name="常规 2 3 2 3 3" xfId="565"/>
    <cellStyle name="常规 2 3 2 3 4" xfId="566"/>
    <cellStyle name="常规 2 3 2 3 5" xfId="567"/>
    <cellStyle name="常规 2 3 2 3 6" xfId="568"/>
    <cellStyle name="常规 2 3 2 3 7" xfId="569"/>
    <cellStyle name="常规 2 3 2 3 8" xfId="570"/>
    <cellStyle name="常规 2 3 2 3 9" xfId="571"/>
    <cellStyle name="常规 2 3 2 4" xfId="572"/>
    <cellStyle name="常规 2 3 2 4 2" xfId="573"/>
    <cellStyle name="常规 2 3 2 4 3" xfId="574"/>
    <cellStyle name="常规 2 3 2 4 4" xfId="575"/>
    <cellStyle name="常规 2 3 2 4 5" xfId="576"/>
    <cellStyle name="常规 2 3 2 4 6" xfId="577"/>
    <cellStyle name="常规 2 3 2 4 7" xfId="578"/>
    <cellStyle name="常规 2 3 2 4 8" xfId="579"/>
    <cellStyle name="常规 2 3 2 4 9" xfId="580"/>
    <cellStyle name="常规 2 3 2 5" xfId="581"/>
    <cellStyle name="常规 2 3 2 6" xfId="582"/>
    <cellStyle name="常规 2 3 2 7" xfId="583"/>
    <cellStyle name="常规 2 3 2 8" xfId="584"/>
    <cellStyle name="常规 2 3 2 9" xfId="585"/>
    <cellStyle name="常规 2 3 3" xfId="586"/>
    <cellStyle name="常规 2 3 3 10" xfId="587"/>
    <cellStyle name="常规 2 3 3 11" xfId="588"/>
    <cellStyle name="常规 2 3 3 12" xfId="589"/>
    <cellStyle name="常规 2 3 3 2" xfId="590"/>
    <cellStyle name="常规 2 3 3 2 2" xfId="591"/>
    <cellStyle name="常规 2 3 3 2 3" xfId="592"/>
    <cellStyle name="常规 2 3 3 2 4" xfId="593"/>
    <cellStyle name="常规 2 3 3 2 5" xfId="594"/>
    <cellStyle name="常规 2 3 3 2 6" xfId="595"/>
    <cellStyle name="常规 2 3 3 2 7" xfId="596"/>
    <cellStyle name="常规 2 3 3 2 8" xfId="597"/>
    <cellStyle name="常规 2 3 3 2 9" xfId="598"/>
    <cellStyle name="常规 2 3 3 3" xfId="599"/>
    <cellStyle name="常规 2 3 3 3 2" xfId="600"/>
    <cellStyle name="常规 2 3 3 3 3" xfId="601"/>
    <cellStyle name="常规 2 3 3 3 4" xfId="602"/>
    <cellStyle name="常规 2 3 3 3 5" xfId="603"/>
    <cellStyle name="常规 2 3 3 3 6" xfId="604"/>
    <cellStyle name="常规 2 3 3 3 7" xfId="605"/>
    <cellStyle name="常规 2 3 3 3 8" xfId="606"/>
    <cellStyle name="常规 2 3 3 3 9" xfId="607"/>
    <cellStyle name="常规 2 3 3 4" xfId="608"/>
    <cellStyle name="常规 2 3 3 4 2" xfId="609"/>
    <cellStyle name="常规 2 3 3 4 3" xfId="610"/>
    <cellStyle name="常规 2 3 3 4 4" xfId="611"/>
    <cellStyle name="常规 2 3 3 4 5" xfId="612"/>
    <cellStyle name="常规 2 3 3 4 6" xfId="613"/>
    <cellStyle name="常规 2 3 3 4 7" xfId="614"/>
    <cellStyle name="常规 2 3 3 4 8" xfId="615"/>
    <cellStyle name="常规 2 3 3 4 9" xfId="616"/>
    <cellStyle name="常规 2 3 3 5" xfId="617"/>
    <cellStyle name="常规 2 3 3 6" xfId="618"/>
    <cellStyle name="常规 2 3 3 7" xfId="619"/>
    <cellStyle name="常规 2 3 3 8" xfId="620"/>
    <cellStyle name="常规 2 3 3 9" xfId="621"/>
    <cellStyle name="常规 2 3 4" xfId="622"/>
    <cellStyle name="常规 2 3 5" xfId="623"/>
    <cellStyle name="常规 2 3 6" xfId="624"/>
    <cellStyle name="常规 2 3 7" xfId="625"/>
    <cellStyle name="常规 2 3 8" xfId="626"/>
    <cellStyle name="常规 2 3 9" xfId="627"/>
    <cellStyle name="常规 2 4" xfId="628"/>
    <cellStyle name="常规 2 4 10" xfId="629"/>
    <cellStyle name="常规 2 4 11" xfId="630"/>
    <cellStyle name="常规 2 4 12" xfId="631"/>
    <cellStyle name="常规 2 4 13" xfId="632"/>
    <cellStyle name="常规 2 4 2" xfId="633"/>
    <cellStyle name="常规 2 4 2 10" xfId="634"/>
    <cellStyle name="常规 2 4 2 11" xfId="635"/>
    <cellStyle name="常规 2 4 2 12" xfId="636"/>
    <cellStyle name="常规 2 4 2 13" xfId="637"/>
    <cellStyle name="常规 2 4 2 2" xfId="638"/>
    <cellStyle name="常规 2 4 2 2 2" xfId="639"/>
    <cellStyle name="常规 2 4 2 2 3" xfId="640"/>
    <cellStyle name="常规 2 4 2 2 4" xfId="641"/>
    <cellStyle name="常规 2 4 2 2 5" xfId="642"/>
    <cellStyle name="常规 2 4 2 2 6" xfId="643"/>
    <cellStyle name="常规 2 4 2 2 7" xfId="644"/>
    <cellStyle name="常规 2 4 2 2 8" xfId="645"/>
    <cellStyle name="常规 2 4 2 2 9" xfId="646"/>
    <cellStyle name="常规 2 4 2 3" xfId="647"/>
    <cellStyle name="常规 2 4 2 3 2" xfId="648"/>
    <cellStyle name="常规 2 4 2 3 3" xfId="649"/>
    <cellStyle name="常规 2 4 2 3 4" xfId="650"/>
    <cellStyle name="常规 2 4 2 3 5" xfId="651"/>
    <cellStyle name="常规 2 4 2 3 6" xfId="652"/>
    <cellStyle name="常规 2 4 2 3 7" xfId="653"/>
    <cellStyle name="常规 2 4 2 3 8" xfId="654"/>
    <cellStyle name="常规 2 4 2 3 9" xfId="655"/>
    <cellStyle name="常规 2 4 2 4" xfId="656"/>
    <cellStyle name="常规 2 4 2 4 2" xfId="657"/>
    <cellStyle name="常规 2 4 2 4 3" xfId="658"/>
    <cellStyle name="常规 2 4 2 4 4" xfId="659"/>
    <cellStyle name="常规 2 4 2 4 5" xfId="660"/>
    <cellStyle name="常规 2 4 2 4 6" xfId="661"/>
    <cellStyle name="常规 2 4 2 4 7" xfId="662"/>
    <cellStyle name="常规 2 4 2 4 8" xfId="663"/>
    <cellStyle name="常规 2 4 2 4 9" xfId="664"/>
    <cellStyle name="常规 2 4 2 5" xfId="665"/>
    <cellStyle name="常规 2 4 2 6" xfId="666"/>
    <cellStyle name="常规 2 4 2 7" xfId="667"/>
    <cellStyle name="常规 2 4 2 8" xfId="668"/>
    <cellStyle name="常规 2 4 2 9" xfId="669"/>
    <cellStyle name="常规 2 4 3" xfId="670"/>
    <cellStyle name="常规 2 4 3 10" xfId="671"/>
    <cellStyle name="常规 2 4 3 11" xfId="672"/>
    <cellStyle name="常规 2 4 3 12" xfId="673"/>
    <cellStyle name="常规 2 4 3 2" xfId="674"/>
    <cellStyle name="常规 2 4 3 2 2" xfId="675"/>
    <cellStyle name="常规 2 4 3 2 3" xfId="676"/>
    <cellStyle name="常规 2 4 3 2 4" xfId="677"/>
    <cellStyle name="常规 2 4 3 2 5" xfId="678"/>
    <cellStyle name="常规 2 4 3 2 6" xfId="679"/>
    <cellStyle name="常规 2 4 3 2 7" xfId="680"/>
    <cellStyle name="常规 2 4 3 2 8" xfId="681"/>
    <cellStyle name="常规 2 4 3 2 9" xfId="682"/>
    <cellStyle name="常规 2 4 3 3" xfId="683"/>
    <cellStyle name="常规 2 4 3 3 2" xfId="684"/>
    <cellStyle name="常规 2 4 3 3 3" xfId="685"/>
    <cellStyle name="常规 2 4 3 3 4" xfId="686"/>
    <cellStyle name="常规 2 4 3 3 5" xfId="687"/>
    <cellStyle name="常规 2 4 3 3 6" xfId="688"/>
    <cellStyle name="常规 2 4 3 3 7" xfId="689"/>
    <cellStyle name="常规 2 4 3 3 8" xfId="690"/>
    <cellStyle name="常规 2 4 3 3 9" xfId="691"/>
    <cellStyle name="常规 2 4 3 4" xfId="692"/>
    <cellStyle name="常规 2 4 3 4 2" xfId="693"/>
    <cellStyle name="常规 2 4 3 4 3" xfId="694"/>
    <cellStyle name="常规 2 4 3 4 4" xfId="695"/>
    <cellStyle name="常规 2 4 3 4 5" xfId="696"/>
    <cellStyle name="常规 2 4 3 4 6" xfId="697"/>
    <cellStyle name="常规 2 4 3 4 7" xfId="698"/>
    <cellStyle name="常规 2 4 3 4 8" xfId="699"/>
    <cellStyle name="常规 2 4 3 4 9" xfId="700"/>
    <cellStyle name="常规 2 4 3 5" xfId="701"/>
    <cellStyle name="常规 2 4 3 6" xfId="702"/>
    <cellStyle name="常规 2 4 3 7" xfId="703"/>
    <cellStyle name="常规 2 4 3 8" xfId="704"/>
    <cellStyle name="常规 2 4 3 9" xfId="705"/>
    <cellStyle name="常规 2 4 4" xfId="706"/>
    <cellStyle name="常规 2 4 5" xfId="707"/>
    <cellStyle name="常规 2 4 6" xfId="708"/>
    <cellStyle name="常规 2 4 7" xfId="709"/>
    <cellStyle name="常规 2 4 8" xfId="710"/>
    <cellStyle name="常规 2 4 9" xfId="711"/>
    <cellStyle name="常规 2 5" xfId="712"/>
    <cellStyle name="常规 2 5 10" xfId="713"/>
    <cellStyle name="常规 2 5 11" xfId="714"/>
    <cellStyle name="常规 2 5 12" xfId="715"/>
    <cellStyle name="常规 2 5 13" xfId="716"/>
    <cellStyle name="常规 2 5 14" xfId="717"/>
    <cellStyle name="常规 2 5 2" xfId="718"/>
    <cellStyle name="常规 2 5 2 10" xfId="719"/>
    <cellStyle name="常规 2 5 2 11" xfId="720"/>
    <cellStyle name="常规 2 5 2 12" xfId="721"/>
    <cellStyle name="常规 2 5 2 2" xfId="722"/>
    <cellStyle name="常规 2 5 2 2 2" xfId="723"/>
    <cellStyle name="常规 2 5 2 2 3" xfId="724"/>
    <cellStyle name="常规 2 5 2 2 4" xfId="725"/>
    <cellStyle name="常规 2 5 2 2 5" xfId="726"/>
    <cellStyle name="常规 2 5 2 2 6" xfId="727"/>
    <cellStyle name="常规 2 5 2 2 7" xfId="728"/>
    <cellStyle name="常规 2 5 2 2 8" xfId="729"/>
    <cellStyle name="常规 2 5 2 2 9" xfId="730"/>
    <cellStyle name="常规 2 5 2 3" xfId="731"/>
    <cellStyle name="常规 2 5 2 3 2" xfId="732"/>
    <cellStyle name="常规 2 5 2 3 3" xfId="733"/>
    <cellStyle name="常规 2 5 2 3 4" xfId="734"/>
    <cellStyle name="常规 2 5 2 3 5" xfId="735"/>
    <cellStyle name="常规 2 5 2 3 6" xfId="736"/>
    <cellStyle name="常规 2 5 2 3 7" xfId="737"/>
    <cellStyle name="常规 2 5 2 3 8" xfId="738"/>
    <cellStyle name="常规 2 5 2 3 9" xfId="739"/>
    <cellStyle name="常规 2 5 2 4" xfId="740"/>
    <cellStyle name="常规 2 5 2 4 2" xfId="741"/>
    <cellStyle name="常规 2 5 2 4 3" xfId="742"/>
    <cellStyle name="常规 2 5 2 4 4" xfId="743"/>
    <cellStyle name="常规 2 5 2 4 5" xfId="744"/>
    <cellStyle name="常规 2 5 2 4 6" xfId="745"/>
    <cellStyle name="常规 2 5 2 4 7" xfId="746"/>
    <cellStyle name="常规 2 5 2 4 8" xfId="747"/>
    <cellStyle name="常规 2 5 2 4 9" xfId="748"/>
    <cellStyle name="常规 2 5 2 5" xfId="749"/>
    <cellStyle name="常规 2 5 2 6" xfId="750"/>
    <cellStyle name="常规 2 5 2 7" xfId="751"/>
    <cellStyle name="常规 2 5 2 8" xfId="752"/>
    <cellStyle name="常规 2 5 2 9" xfId="753"/>
    <cellStyle name="常规 2 5 3" xfId="754"/>
    <cellStyle name="常规 2 5 3 10" xfId="755"/>
    <cellStyle name="常规 2 5 3 11" xfId="756"/>
    <cellStyle name="常规 2 5 3 12" xfId="757"/>
    <cellStyle name="常规 2 5 3 2" xfId="758"/>
    <cellStyle name="常规 2 5 3 2 2" xfId="759"/>
    <cellStyle name="常规 2 5 3 2 3" xfId="760"/>
    <cellStyle name="常规 2 5 3 2 4" xfId="761"/>
    <cellStyle name="常规 2 5 3 2 5" xfId="762"/>
    <cellStyle name="常规 2 5 3 2 6" xfId="763"/>
    <cellStyle name="常规 2 5 3 2 7" xfId="764"/>
    <cellStyle name="常规 2 5 3 2 8" xfId="765"/>
    <cellStyle name="常规 2 5 3 2 9" xfId="766"/>
    <cellStyle name="常规 2 5 3 3" xfId="767"/>
    <cellStyle name="常规 2 5 3 3 2" xfId="768"/>
    <cellStyle name="常规 2 5 3 3 3" xfId="769"/>
    <cellStyle name="常规 2 5 3 3 4" xfId="770"/>
    <cellStyle name="常规 2 5 3 3 5" xfId="771"/>
    <cellStyle name="常规 2 5 3 3 6" xfId="772"/>
    <cellStyle name="常规 2 5 3 3 7" xfId="773"/>
    <cellStyle name="常规 2 5 3 3 8" xfId="774"/>
    <cellStyle name="常规 2 5 3 3 9" xfId="775"/>
    <cellStyle name="常规 2 5 3 4" xfId="776"/>
    <cellStyle name="常规 2 5 3 4 2" xfId="777"/>
    <cellStyle name="常规 2 5 3 4 3" xfId="778"/>
    <cellStyle name="常规 2 5 3 4 4" xfId="779"/>
    <cellStyle name="常规 2 5 3 4 5" xfId="780"/>
    <cellStyle name="常规 2 5 3 4 6" xfId="781"/>
    <cellStyle name="常规 2 5 3 4 7" xfId="782"/>
    <cellStyle name="常规 2 5 3 4 8" xfId="783"/>
    <cellStyle name="常规 2 5 3 4 9" xfId="784"/>
    <cellStyle name="常规 2 5 3 5" xfId="785"/>
    <cellStyle name="常规 2 5 3 6" xfId="786"/>
    <cellStyle name="常规 2 5 3 7" xfId="787"/>
    <cellStyle name="常规 2 5 3 8" xfId="788"/>
    <cellStyle name="常规 2 5 3 9" xfId="789"/>
    <cellStyle name="常规 2 5 4" xfId="790"/>
    <cellStyle name="常规 2 5 5" xfId="791"/>
    <cellStyle name="常规 2 5 6" xfId="792"/>
    <cellStyle name="常规 2 5 7" xfId="793"/>
    <cellStyle name="常规 2 5 8" xfId="794"/>
    <cellStyle name="常规 2 5 9" xfId="795"/>
    <cellStyle name="常规 2 6" xfId="796"/>
    <cellStyle name="常规 2 6 10" xfId="797"/>
    <cellStyle name="常规 2 6 11" xfId="798"/>
    <cellStyle name="常规 2 6 12" xfId="799"/>
    <cellStyle name="常规 2 6 13" xfId="800"/>
    <cellStyle name="常规 2 6 2" xfId="801"/>
    <cellStyle name="常规 2 6 2 10" xfId="802"/>
    <cellStyle name="常规 2 6 2 11" xfId="803"/>
    <cellStyle name="常规 2 6 2 12" xfId="804"/>
    <cellStyle name="常规 2 6 2 2" xfId="805"/>
    <cellStyle name="常规 2 6 2 2 2" xfId="806"/>
    <cellStyle name="常规 2 6 2 2 3" xfId="807"/>
    <cellStyle name="常规 2 6 2 2 4" xfId="808"/>
    <cellStyle name="常规 2 6 2 2 5" xfId="809"/>
    <cellStyle name="常规 2 6 2 2 6" xfId="810"/>
    <cellStyle name="常规 2 6 2 2 7" xfId="811"/>
    <cellStyle name="常规 2 6 2 2 8" xfId="812"/>
    <cellStyle name="常规 2 6 2 2 9" xfId="813"/>
    <cellStyle name="常规 2 6 2 3" xfId="814"/>
    <cellStyle name="常规 2 6 2 3 2" xfId="815"/>
    <cellStyle name="常规 2 6 2 3 3" xfId="816"/>
    <cellStyle name="常规 2 6 2 3 4" xfId="817"/>
    <cellStyle name="常规 2 6 2 3 5" xfId="818"/>
    <cellStyle name="常规 2 6 2 3 6" xfId="819"/>
    <cellStyle name="常规 2 6 2 3 7" xfId="820"/>
    <cellStyle name="常规 2 6 2 3 8" xfId="821"/>
    <cellStyle name="常规 2 6 2 3 9" xfId="822"/>
    <cellStyle name="常规 2 6 2 4" xfId="823"/>
    <cellStyle name="常规 2 6 2 4 2" xfId="824"/>
    <cellStyle name="常规 2 6 2 4 3" xfId="825"/>
    <cellStyle name="常规 2 6 2 4 4" xfId="826"/>
    <cellStyle name="常规 2 6 2 4 5" xfId="827"/>
    <cellStyle name="常规 2 6 2 4 6" xfId="828"/>
    <cellStyle name="常规 2 6 2 4 7" xfId="829"/>
    <cellStyle name="常规 2 6 2 4 8" xfId="830"/>
    <cellStyle name="常规 2 6 2 4 9" xfId="831"/>
    <cellStyle name="常规 2 6 2 5" xfId="832"/>
    <cellStyle name="常规 2 6 2 6" xfId="833"/>
    <cellStyle name="常规 2 6 2 7" xfId="834"/>
    <cellStyle name="常规 2 6 2 8" xfId="835"/>
    <cellStyle name="常规 2 6 2 9" xfId="836"/>
    <cellStyle name="常规 2 6 3" xfId="837"/>
    <cellStyle name="常规 2 6 3 10" xfId="838"/>
    <cellStyle name="常规 2 6 3 11" xfId="839"/>
    <cellStyle name="常规 2 6 3 12" xfId="840"/>
    <cellStyle name="常规 2 6 3 2" xfId="841"/>
    <cellStyle name="常规 2 6 3 2 2" xfId="842"/>
    <cellStyle name="常规 2 6 3 2 3" xfId="843"/>
    <cellStyle name="常规 2 6 3 2 4" xfId="844"/>
    <cellStyle name="常规 2 6 3 2 5" xfId="845"/>
    <cellStyle name="常规 2 6 3 2 6" xfId="846"/>
    <cellStyle name="常规 2 6 3 2 7" xfId="847"/>
    <cellStyle name="常规 2 6 3 2 8" xfId="848"/>
    <cellStyle name="常规 2 6 3 2 9" xfId="849"/>
    <cellStyle name="常规 2 6 3 3" xfId="850"/>
    <cellStyle name="常规 2 6 3 3 2" xfId="851"/>
    <cellStyle name="常规 2 6 3 3 3" xfId="852"/>
    <cellStyle name="常规 2 6 3 3 4" xfId="853"/>
    <cellStyle name="常规 2 6 3 3 5" xfId="854"/>
    <cellStyle name="常规 2 6 3 3 6" xfId="855"/>
    <cellStyle name="常规 2 6 3 3 7" xfId="856"/>
    <cellStyle name="常规 2 6 3 3 8" xfId="857"/>
    <cellStyle name="常规 2 6 3 3 9" xfId="858"/>
    <cellStyle name="常规 2 6 3 4" xfId="859"/>
    <cellStyle name="常规 2 6 3 4 2" xfId="860"/>
    <cellStyle name="常规 2 6 3 4 3" xfId="861"/>
    <cellStyle name="常规 2 6 3 4 4" xfId="862"/>
    <cellStyle name="常规 2 6 3 4 5" xfId="863"/>
    <cellStyle name="常规 2 6 3 4 6" xfId="864"/>
    <cellStyle name="常规 2 6 3 4 7" xfId="865"/>
    <cellStyle name="常规 2 6 3 4 8" xfId="866"/>
    <cellStyle name="常规 2 6 3 4 9" xfId="867"/>
    <cellStyle name="常规 2 6 3 5" xfId="868"/>
    <cellStyle name="常规 2 6 3 6" xfId="869"/>
    <cellStyle name="常规 2 6 3 7" xfId="870"/>
    <cellStyle name="常规 2 6 3 8" xfId="871"/>
    <cellStyle name="常规 2 6 3 9" xfId="872"/>
    <cellStyle name="常规 2 6 4" xfId="873"/>
    <cellStyle name="常规 2 6 5" xfId="874"/>
    <cellStyle name="常规 2 6 6" xfId="875"/>
    <cellStyle name="常规 2 6 7" xfId="876"/>
    <cellStyle name="常规 2 6 8" xfId="877"/>
    <cellStyle name="常规 2 6 9" xfId="878"/>
    <cellStyle name="常规 2 7" xfId="879"/>
    <cellStyle name="常规 2 7 10" xfId="880"/>
    <cellStyle name="常规 2 7 11" xfId="881"/>
    <cellStyle name="常规 2 7 12" xfId="882"/>
    <cellStyle name="常规 2 7 2" xfId="883"/>
    <cellStyle name="常规 2 7 2 10" xfId="884"/>
    <cellStyle name="常规 2 7 2 11" xfId="885"/>
    <cellStyle name="常规 2 7 2 12" xfId="886"/>
    <cellStyle name="常规 2 7 2 2" xfId="887"/>
    <cellStyle name="常规 2 7 2 2 2" xfId="888"/>
    <cellStyle name="常规 2 7 2 2 3" xfId="889"/>
    <cellStyle name="常规 2 7 2 2 4" xfId="890"/>
    <cellStyle name="常规 2 7 2 2 5" xfId="891"/>
    <cellStyle name="常规 2 7 2 2 6" xfId="892"/>
    <cellStyle name="常规 2 7 2 2 7" xfId="893"/>
    <cellStyle name="常规 2 7 2 2 8" xfId="894"/>
    <cellStyle name="常规 2 7 2 2 9" xfId="895"/>
    <cellStyle name="常规 2 7 2 3" xfId="896"/>
    <cellStyle name="常规 2 7 2 3 2" xfId="897"/>
    <cellStyle name="常规 2 7 2 3 3" xfId="898"/>
    <cellStyle name="常规 2 7 2 3 4" xfId="899"/>
    <cellStyle name="常规 2 7 2 3 5" xfId="900"/>
    <cellStyle name="常规 2 7 2 3 6" xfId="901"/>
    <cellStyle name="常规 2 7 2 3 7" xfId="902"/>
    <cellStyle name="常规 2 7 2 3 8" xfId="903"/>
    <cellStyle name="常规 2 7 2 3 9" xfId="904"/>
    <cellStyle name="常规 2 7 2 4" xfId="905"/>
    <cellStyle name="常规 2 7 2 4 2" xfId="906"/>
    <cellStyle name="常规 2 7 2 4 3" xfId="907"/>
    <cellStyle name="常规 2 7 2 4 4" xfId="908"/>
    <cellStyle name="常规 2 7 2 4 5" xfId="909"/>
    <cellStyle name="常规 2 7 2 4 6" xfId="910"/>
    <cellStyle name="常规 2 7 2 4 7" xfId="911"/>
    <cellStyle name="常规 2 7 2 4 8" xfId="912"/>
    <cellStyle name="常规 2 7 2 4 9" xfId="913"/>
    <cellStyle name="常规 2 7 2 5" xfId="914"/>
    <cellStyle name="常规 2 7 2 6" xfId="915"/>
    <cellStyle name="常规 2 7 2 7" xfId="916"/>
    <cellStyle name="常规 2 7 2 8" xfId="917"/>
    <cellStyle name="常规 2 7 2 9" xfId="918"/>
    <cellStyle name="常规 2 7 3" xfId="919"/>
    <cellStyle name="常规 2 7 3 10" xfId="920"/>
    <cellStyle name="常规 2 7 3 11" xfId="921"/>
    <cellStyle name="常规 2 7 3 12" xfId="922"/>
    <cellStyle name="常规 2 7 3 2" xfId="923"/>
    <cellStyle name="常规 2 7 3 2 2" xfId="924"/>
    <cellStyle name="常规 2 7 3 2 3" xfId="925"/>
    <cellStyle name="常规 2 7 3 2 4" xfId="926"/>
    <cellStyle name="常规 2 7 3 2 5" xfId="927"/>
    <cellStyle name="常规 2 7 3 2 6" xfId="928"/>
    <cellStyle name="常规 2 7 3 2 7" xfId="929"/>
    <cellStyle name="常规 2 7 3 2 8" xfId="930"/>
    <cellStyle name="常规 2 7 3 2 9" xfId="931"/>
    <cellStyle name="常规 2 7 3 3" xfId="932"/>
    <cellStyle name="常规 2 7 3 3 2" xfId="933"/>
    <cellStyle name="常规 2 7 3 3 3" xfId="934"/>
    <cellStyle name="常规 2 7 3 3 4" xfId="935"/>
    <cellStyle name="常规 2 7 3 3 5" xfId="936"/>
    <cellStyle name="常规 2 7 3 3 6" xfId="937"/>
    <cellStyle name="常规 2 7 3 3 7" xfId="938"/>
    <cellStyle name="常规 2 7 3 3 8" xfId="939"/>
    <cellStyle name="常规 2 7 3 3 9" xfId="940"/>
    <cellStyle name="常规 2 7 3 4" xfId="941"/>
    <cellStyle name="常规 2 7 3 4 2" xfId="942"/>
    <cellStyle name="常规 2 7 3 4 3" xfId="943"/>
    <cellStyle name="常规 2 7 3 4 4" xfId="944"/>
    <cellStyle name="常规 2 7 3 4 5" xfId="945"/>
    <cellStyle name="常规 2 7 3 4 6" xfId="946"/>
    <cellStyle name="常规 2 7 3 4 7" xfId="947"/>
    <cellStyle name="常规 2 7 3 4 8" xfId="948"/>
    <cellStyle name="常规 2 7 3 4 9" xfId="949"/>
    <cellStyle name="常规 2 7 3 5" xfId="950"/>
    <cellStyle name="常规 2 7 3 6" xfId="951"/>
    <cellStyle name="常规 2 7 3 7" xfId="952"/>
    <cellStyle name="常规 2 7 3 8" xfId="953"/>
    <cellStyle name="常规 2 7 3 9" xfId="954"/>
    <cellStyle name="常规 2 7 4" xfId="955"/>
    <cellStyle name="常规 2 7 5" xfId="956"/>
    <cellStyle name="常规 2 7 6" xfId="957"/>
    <cellStyle name="常规 2 7 7" xfId="958"/>
    <cellStyle name="常规 2 7 8" xfId="959"/>
    <cellStyle name="常规 2 7 9" xfId="960"/>
    <cellStyle name="常规 2 8" xfId="961"/>
    <cellStyle name="常规 2 8 10" xfId="962"/>
    <cellStyle name="常规 2 8 11" xfId="963"/>
    <cellStyle name="常规 2 8 2" xfId="964"/>
    <cellStyle name="常规 2 8 2 10" xfId="965"/>
    <cellStyle name="常规 2 8 2 11" xfId="966"/>
    <cellStyle name="常规 2 8 2 12" xfId="967"/>
    <cellStyle name="常规 2 8 2 2" xfId="968"/>
    <cellStyle name="常规 2 8 2 2 2" xfId="969"/>
    <cellStyle name="常规 2 8 2 2 3" xfId="970"/>
    <cellStyle name="常规 2 8 2 2 4" xfId="971"/>
    <cellStyle name="常规 2 8 2 2 5" xfId="972"/>
    <cellStyle name="常规 2 8 2 2 6" xfId="973"/>
    <cellStyle name="常规 2 8 2 2 7" xfId="974"/>
    <cellStyle name="常规 2 8 2 2 8" xfId="975"/>
    <cellStyle name="常规 2 8 2 2 9" xfId="976"/>
    <cellStyle name="常规 2 8 2 3" xfId="977"/>
    <cellStyle name="常规 2 8 2 3 2" xfId="978"/>
    <cellStyle name="常规 2 8 2 3 3" xfId="979"/>
    <cellStyle name="常规 2 8 2 3 4" xfId="980"/>
    <cellStyle name="常规 2 8 2 3 5" xfId="981"/>
    <cellStyle name="常规 2 8 2 3 6" xfId="982"/>
    <cellStyle name="常规 2 8 2 3 7" xfId="983"/>
    <cellStyle name="常规 2 8 2 3 8" xfId="984"/>
    <cellStyle name="常规 2 8 2 3 9" xfId="985"/>
    <cellStyle name="常规 2 8 2 4" xfId="986"/>
    <cellStyle name="常规 2 8 2 4 2" xfId="987"/>
    <cellStyle name="常规 2 8 2 4 3" xfId="988"/>
    <cellStyle name="常规 2 8 2 4 4" xfId="989"/>
    <cellStyle name="常规 2 8 2 4 5" xfId="990"/>
    <cellStyle name="常规 2 8 2 4 6" xfId="991"/>
    <cellStyle name="常规 2 8 2 4 7" xfId="992"/>
    <cellStyle name="常规 2 8 2 4 8" xfId="993"/>
    <cellStyle name="常规 2 8 2 4 9" xfId="994"/>
    <cellStyle name="常规 2 8 2 5" xfId="995"/>
    <cellStyle name="常规 2 8 2 6" xfId="996"/>
    <cellStyle name="常规 2 8 2 7" xfId="997"/>
    <cellStyle name="常规 2 8 2 8" xfId="998"/>
    <cellStyle name="常规 2 8 2 9" xfId="999"/>
    <cellStyle name="常规 2 8 3" xfId="1000"/>
    <cellStyle name="常规 2 8 3 10" xfId="1001"/>
    <cellStyle name="常规 2 8 3 11" xfId="1002"/>
    <cellStyle name="常规 2 8 3 12" xfId="1003"/>
    <cellStyle name="常规 2 8 3 2" xfId="1004"/>
    <cellStyle name="常规 2 8 3 2 2" xfId="1005"/>
    <cellStyle name="常规 2 8 3 2 3" xfId="1006"/>
    <cellStyle name="常规 2 8 3 2 4" xfId="1007"/>
    <cellStyle name="常规 2 8 3 2 5" xfId="1008"/>
    <cellStyle name="常规 2 8 3 2 6" xfId="1009"/>
    <cellStyle name="常规 2 8 3 2 7" xfId="1010"/>
    <cellStyle name="常规 2 8 3 2 8" xfId="1011"/>
    <cellStyle name="常规 2 8 3 2 9" xfId="1012"/>
    <cellStyle name="常规 2 8 3 3" xfId="1013"/>
    <cellStyle name="常规 2 8 3 3 2" xfId="1014"/>
    <cellStyle name="常规 2 8 3 3 3" xfId="1015"/>
    <cellStyle name="常规 2 8 3 3 4" xfId="1016"/>
    <cellStyle name="常规 2 8 3 3 5" xfId="1017"/>
    <cellStyle name="常规 2 8 3 3 6" xfId="1018"/>
    <cellStyle name="常规 2 8 3 3 7" xfId="1019"/>
    <cellStyle name="常规 2 8 3 3 8" xfId="1020"/>
    <cellStyle name="常规 2 8 3 3 9" xfId="1021"/>
    <cellStyle name="常规 2 8 3 4" xfId="1022"/>
    <cellStyle name="常规 2 8 3 4 2" xfId="1023"/>
    <cellStyle name="常规 2 8 3 4 3" xfId="1024"/>
    <cellStyle name="常规 2 8 3 4 4" xfId="1025"/>
    <cellStyle name="常规 2 8 3 4 5" xfId="1026"/>
    <cellStyle name="常规 2 8 3 4 6" xfId="1027"/>
    <cellStyle name="常规 2 8 3 4 7" xfId="1028"/>
    <cellStyle name="常规 2 8 3 4 8" xfId="1029"/>
    <cellStyle name="常规 2 8 3 4 9" xfId="1030"/>
    <cellStyle name="常规 2 8 3 5" xfId="1031"/>
    <cellStyle name="常规 2 8 3 6" xfId="1032"/>
    <cellStyle name="常规 2 8 3 7" xfId="1033"/>
    <cellStyle name="常规 2 8 3 8" xfId="1034"/>
    <cellStyle name="常规 2 8 3 9" xfId="1035"/>
    <cellStyle name="常规 2 8 4" xfId="1036"/>
    <cellStyle name="常规 2 8 5" xfId="1037"/>
    <cellStyle name="常规 2 8 6" xfId="1038"/>
    <cellStyle name="常规 2 8 7" xfId="1039"/>
    <cellStyle name="常规 2 8 8" xfId="1040"/>
    <cellStyle name="常规 2 8 9" xfId="1041"/>
    <cellStyle name="常规 2 9" xfId="1042"/>
    <cellStyle name="常规 2 9 10" xfId="1043"/>
    <cellStyle name="常规 2 9 11" xfId="1044"/>
    <cellStyle name="常规 2 9 2" xfId="1045"/>
    <cellStyle name="常规 2 9 2 10" xfId="1046"/>
    <cellStyle name="常规 2 9 2 11" xfId="1047"/>
    <cellStyle name="常规 2 9 2 12" xfId="1048"/>
    <cellStyle name="常规 2 9 2 2" xfId="1049"/>
    <cellStyle name="常规 2 9 2 2 2" xfId="1050"/>
    <cellStyle name="常规 2 9 2 2 3" xfId="1051"/>
    <cellStyle name="常规 2 9 2 2 4" xfId="1052"/>
    <cellStyle name="常规 2 9 2 2 5" xfId="1053"/>
    <cellStyle name="常规 2 9 2 2 6" xfId="1054"/>
    <cellStyle name="常规 2 9 2 2 7" xfId="1055"/>
    <cellStyle name="常规 2 9 2 2 8" xfId="1056"/>
    <cellStyle name="常规 2 9 2 2 9" xfId="1057"/>
    <cellStyle name="常规 2 9 2 3" xfId="1058"/>
    <cellStyle name="常规 2 9 2 3 2" xfId="1059"/>
    <cellStyle name="常规 2 9 2 3 3" xfId="1060"/>
    <cellStyle name="常规 2 9 2 3 4" xfId="1061"/>
    <cellStyle name="常规 2 9 2 3 5" xfId="1062"/>
    <cellStyle name="常规 2 9 2 3 6" xfId="1063"/>
    <cellStyle name="常规 2 9 2 3 7" xfId="1064"/>
    <cellStyle name="常规 2 9 2 3 8" xfId="1065"/>
    <cellStyle name="常规 2 9 2 3 9" xfId="1066"/>
    <cellStyle name="常规 2 9 2 4" xfId="1067"/>
    <cellStyle name="常规 2 9 2 4 2" xfId="1068"/>
    <cellStyle name="常规 2 9 2 4 3" xfId="1069"/>
    <cellStyle name="常规 2 9 2 4 4" xfId="1070"/>
    <cellStyle name="常规 2 9 2 4 5" xfId="1071"/>
    <cellStyle name="常规 2 9 2 4 6" xfId="1072"/>
    <cellStyle name="常规 2 9 2 4 7" xfId="1073"/>
    <cellStyle name="常规 2 9 2 4 8" xfId="1074"/>
    <cellStyle name="常规 2 9 2 4 9" xfId="1075"/>
    <cellStyle name="常规 2 9 2 5" xfId="1076"/>
    <cellStyle name="常规 2 9 2 6" xfId="1077"/>
    <cellStyle name="常规 2 9 2 7" xfId="1078"/>
    <cellStyle name="常规 2 9 2 8" xfId="1079"/>
    <cellStyle name="常规 2 9 2 9" xfId="1080"/>
    <cellStyle name="常规 2 9 3" xfId="1081"/>
    <cellStyle name="常规 2 9 3 10" xfId="1082"/>
    <cellStyle name="常规 2 9 3 11" xfId="1083"/>
    <cellStyle name="常规 2 9 3 12" xfId="1084"/>
    <cellStyle name="常规 2 9 3 2" xfId="1085"/>
    <cellStyle name="常规 2 9 3 2 2" xfId="1086"/>
    <cellStyle name="常规 2 9 3 2 3" xfId="1087"/>
    <cellStyle name="常规 2 9 3 2 4" xfId="1088"/>
    <cellStyle name="常规 2 9 3 2 5" xfId="1089"/>
    <cellStyle name="常规 2 9 3 2 6" xfId="1090"/>
    <cellStyle name="常规 2 9 3 2 7" xfId="1091"/>
    <cellStyle name="常规 2 9 3 2 8" xfId="1092"/>
    <cellStyle name="常规 2 9 3 2 9" xfId="1093"/>
    <cellStyle name="常规 2 9 3 3" xfId="1094"/>
    <cellStyle name="常规 2 9 3 3 2" xfId="1095"/>
    <cellStyle name="常规 2 9 3 3 3" xfId="1096"/>
    <cellStyle name="常规 2 9 3 3 4" xfId="1097"/>
    <cellStyle name="常规 2 9 3 3 5" xfId="1098"/>
    <cellStyle name="常规 2 9 3 3 6" xfId="1099"/>
    <cellStyle name="常规 2 9 3 3 7" xfId="1100"/>
    <cellStyle name="常规 2 9 3 3 8" xfId="1101"/>
    <cellStyle name="常规 2 9 3 3 9" xfId="1102"/>
    <cellStyle name="常规 2 9 3 4" xfId="1103"/>
    <cellStyle name="常规 2 9 3 4 2" xfId="1104"/>
    <cellStyle name="常规 2 9 3 4 3" xfId="1105"/>
    <cellStyle name="常规 2 9 3 4 4" xfId="1106"/>
    <cellStyle name="常规 2 9 3 4 5" xfId="1107"/>
    <cellStyle name="常规 2 9 3 4 6" xfId="1108"/>
    <cellStyle name="常规 2 9 3 4 7" xfId="1109"/>
    <cellStyle name="常规 2 9 3 4 8" xfId="1110"/>
    <cellStyle name="常规 2 9 3 4 9" xfId="1111"/>
    <cellStyle name="常规 2 9 3 5" xfId="1112"/>
    <cellStyle name="常规 2 9 3 6" xfId="1113"/>
    <cellStyle name="常规 2 9 3 7" xfId="1114"/>
    <cellStyle name="常规 2 9 3 8" xfId="1115"/>
    <cellStyle name="常规 2 9 3 9" xfId="1116"/>
    <cellStyle name="常规 2 9 4" xfId="1117"/>
    <cellStyle name="常规 2 9 5" xfId="1118"/>
    <cellStyle name="常规 2 9 6" xfId="1119"/>
    <cellStyle name="常规 2 9 7" xfId="1120"/>
    <cellStyle name="常规 2 9 8" xfId="1121"/>
    <cellStyle name="常规 2 9 9" xfId="1122"/>
    <cellStyle name="常规 20" xfId="1123"/>
    <cellStyle name="常规 20 2" xfId="1124"/>
    <cellStyle name="常规 21" xfId="1125"/>
    <cellStyle name="常规 21 2" xfId="1126"/>
    <cellStyle name="常规 22" xfId="1127"/>
    <cellStyle name="常规 22 2" xfId="1128"/>
    <cellStyle name="常规 23" xfId="1129"/>
    <cellStyle name="常规 23 2" xfId="1130"/>
    <cellStyle name="常规 24" xfId="1131"/>
    <cellStyle name="常规 24 2" xfId="1132"/>
    <cellStyle name="常规 25" xfId="1133"/>
    <cellStyle name="常规 25 2" xfId="1134"/>
    <cellStyle name="常规 26" xfId="1135"/>
    <cellStyle name="常规 27" xfId="1136"/>
    <cellStyle name="常规 28" xfId="1137"/>
    <cellStyle name="常规 29" xfId="1138"/>
    <cellStyle name="常规 3" xfId="1139"/>
    <cellStyle name="常规 3 10" xfId="1140"/>
    <cellStyle name="常规 3 10 2" xfId="1141"/>
    <cellStyle name="常规 3 11" xfId="1142"/>
    <cellStyle name="常规 3 12" xfId="1143"/>
    <cellStyle name="常规 3 13" xfId="1144"/>
    <cellStyle name="常规 3 14" xfId="1145"/>
    <cellStyle name="常规 3 2" xfId="1146"/>
    <cellStyle name="常规 3 2 10" xfId="1147"/>
    <cellStyle name="常规 3 2 11" xfId="1148"/>
    <cellStyle name="常规 3 2 12" xfId="1149"/>
    <cellStyle name="常规 3 2 13" xfId="1150"/>
    <cellStyle name="常规 3 2 14" xfId="1151"/>
    <cellStyle name="常规 3 2 2" xfId="1152"/>
    <cellStyle name="常规 3 2 2 10" xfId="1153"/>
    <cellStyle name="常规 3 2 2 11" xfId="1154"/>
    <cellStyle name="常规 3 2 2 2" xfId="1155"/>
    <cellStyle name="常规 3 2 2 3" xfId="1156"/>
    <cellStyle name="常规 3 2 2 4" xfId="1157"/>
    <cellStyle name="常规 3 2 2 5" xfId="1158"/>
    <cellStyle name="常规 3 2 2 6" xfId="1159"/>
    <cellStyle name="常规 3 2 2 7" xfId="1160"/>
    <cellStyle name="常规 3 2 2 8" xfId="1161"/>
    <cellStyle name="常规 3 2 2 9" xfId="1162"/>
    <cellStyle name="常规 3 2 3" xfId="1163"/>
    <cellStyle name="常规 3 2 3 10" xfId="1164"/>
    <cellStyle name="常规 3 2 3 2" xfId="1165"/>
    <cellStyle name="常规 3 2 3 3" xfId="1166"/>
    <cellStyle name="常规 3 2 3 4" xfId="1167"/>
    <cellStyle name="常规 3 2 3 5" xfId="1168"/>
    <cellStyle name="常规 3 2 3 6" xfId="1169"/>
    <cellStyle name="常规 3 2 3 7" xfId="1170"/>
    <cellStyle name="常规 3 2 3 8" xfId="1171"/>
    <cellStyle name="常规 3 2 3 9" xfId="1172"/>
    <cellStyle name="常规 3 2 4" xfId="1173"/>
    <cellStyle name="常规 3 2 4 10" xfId="1174"/>
    <cellStyle name="常规 3 2 4 2" xfId="1175"/>
    <cellStyle name="常规 3 2 4 3" xfId="1176"/>
    <cellStyle name="常规 3 2 4 4" xfId="1177"/>
    <cellStyle name="常规 3 2 4 5" xfId="1178"/>
    <cellStyle name="常规 3 2 4 6" xfId="1179"/>
    <cellStyle name="常规 3 2 4 7" xfId="1180"/>
    <cellStyle name="常规 3 2 4 8" xfId="1181"/>
    <cellStyle name="常规 3 2 4 9" xfId="1182"/>
    <cellStyle name="常规 3 2 5" xfId="1183"/>
    <cellStyle name="常规 3 2 5 2" xfId="1184"/>
    <cellStyle name="常规 3 2 6" xfId="1185"/>
    <cellStyle name="常规 3 2 6 2" xfId="1186"/>
    <cellStyle name="常规 3 2 7" xfId="1187"/>
    <cellStyle name="常规 3 2 7 2" xfId="1188"/>
    <cellStyle name="常规 3 2 8" xfId="1189"/>
    <cellStyle name="常规 3 2 9" xfId="1190"/>
    <cellStyle name="常规 3 3" xfId="1191"/>
    <cellStyle name="常规 3 3 10" xfId="1192"/>
    <cellStyle name="常规 3 3 11" xfId="1193"/>
    <cellStyle name="常规 3 3 12" xfId="1194"/>
    <cellStyle name="常规 3 3 13" xfId="1195"/>
    <cellStyle name="常规 3 3 14" xfId="1196"/>
    <cellStyle name="常规 3 3 2" xfId="1197"/>
    <cellStyle name="常规 3 3 2 2" xfId="1198"/>
    <cellStyle name="常规 3 3 2 3" xfId="1199"/>
    <cellStyle name="常规 3 3 2 4" xfId="1200"/>
    <cellStyle name="常规 3 3 2 5" xfId="1201"/>
    <cellStyle name="常规 3 3 2 6" xfId="1202"/>
    <cellStyle name="常规 3 3 2 7" xfId="1203"/>
    <cellStyle name="常规 3 3 2 8" xfId="1204"/>
    <cellStyle name="常规 3 3 2 9" xfId="1205"/>
    <cellStyle name="常规 3 3 3" xfId="1206"/>
    <cellStyle name="常规 3 3 3 2" xfId="1207"/>
    <cellStyle name="常规 3 3 3 3" xfId="1208"/>
    <cellStyle name="常规 3 3 3 4" xfId="1209"/>
    <cellStyle name="常规 3 3 3 5" xfId="1210"/>
    <cellStyle name="常规 3 3 3 6" xfId="1211"/>
    <cellStyle name="常规 3 3 3 7" xfId="1212"/>
    <cellStyle name="常规 3 3 3 8" xfId="1213"/>
    <cellStyle name="常规 3 3 3 9" xfId="1214"/>
    <cellStyle name="常规 3 3 4" xfId="1215"/>
    <cellStyle name="常规 3 3 4 2" xfId="1216"/>
    <cellStyle name="常规 3 3 4 3" xfId="1217"/>
    <cellStyle name="常规 3 3 4 4" xfId="1218"/>
    <cellStyle name="常规 3 3 4 5" xfId="1219"/>
    <cellStyle name="常规 3 3 4 6" xfId="1220"/>
    <cellStyle name="常规 3 3 4 7" xfId="1221"/>
    <cellStyle name="常规 3 3 4 8" xfId="1222"/>
    <cellStyle name="常规 3 3 4 9" xfId="1223"/>
    <cellStyle name="常规 3 3 5" xfId="1224"/>
    <cellStyle name="常规 3 3 6" xfId="1225"/>
    <cellStyle name="常规 3 3 7" xfId="1226"/>
    <cellStyle name="常规 3 3 8" xfId="1227"/>
    <cellStyle name="常规 3 3 9" xfId="1228"/>
    <cellStyle name="常规 3 4" xfId="1229"/>
    <cellStyle name="常规 3 4 2" xfId="1230"/>
    <cellStyle name="常规 3 4 3" xfId="1231"/>
    <cellStyle name="常规 3 5" xfId="1232"/>
    <cellStyle name="常规 3 5 2" xfId="1233"/>
    <cellStyle name="常规 3 5 3" xfId="1234"/>
    <cellStyle name="常规 3 6" xfId="1235"/>
    <cellStyle name="常规 3 6 2" xfId="1236"/>
    <cellStyle name="常规 3 6 3" xfId="1237"/>
    <cellStyle name="常规 3 7" xfId="1238"/>
    <cellStyle name="常规 3 7 2" xfId="1239"/>
    <cellStyle name="常规 3 8" xfId="1240"/>
    <cellStyle name="常规 3 9" xfId="1241"/>
    <cellStyle name="常规 30" xfId="1242"/>
    <cellStyle name="常规 31" xfId="1243"/>
    <cellStyle name="常规 32" xfId="1244"/>
    <cellStyle name="常规 33" xfId="1245"/>
    <cellStyle name="常规 34" xfId="1246"/>
    <cellStyle name="常规 35" xfId="1247"/>
    <cellStyle name="常规 36" xfId="1248"/>
    <cellStyle name="常规 37" xfId="1249"/>
    <cellStyle name="常规 38" xfId="1250"/>
    <cellStyle name="常规 39" xfId="1251"/>
    <cellStyle name="常规 4" xfId="1252"/>
    <cellStyle name="常规 4 10" xfId="1253"/>
    <cellStyle name="常规 4 11" xfId="1254"/>
    <cellStyle name="常规 4 12" xfId="1255"/>
    <cellStyle name="常规 4 13" xfId="1256"/>
    <cellStyle name="常规 4 14" xfId="1257"/>
    <cellStyle name="常规 4 2" xfId="1258"/>
    <cellStyle name="常规 4 2 10" xfId="1259"/>
    <cellStyle name="常规 4 2 11" xfId="1260"/>
    <cellStyle name="常规 4 2 12" xfId="1261"/>
    <cellStyle name="常规 4 2 13" xfId="1262"/>
    <cellStyle name="常规 4 2 14" xfId="1263"/>
    <cellStyle name="常规 4 2 2" xfId="1264"/>
    <cellStyle name="常规 4 2 2 10" xfId="1265"/>
    <cellStyle name="常规 4 2 2 2" xfId="1266"/>
    <cellStyle name="常规 4 2 2 3" xfId="1267"/>
    <cellStyle name="常规 4 2 2 4" xfId="1268"/>
    <cellStyle name="常规 4 2 2 5" xfId="1269"/>
    <cellStyle name="常规 4 2 2 6" xfId="1270"/>
    <cellStyle name="常规 4 2 2 7" xfId="1271"/>
    <cellStyle name="常规 4 2 2 8" xfId="1272"/>
    <cellStyle name="常规 4 2 2 9" xfId="1273"/>
    <cellStyle name="常规 4 2 3" xfId="1274"/>
    <cellStyle name="常规 4 2 3 10" xfId="1275"/>
    <cellStyle name="常规 4 2 3 2" xfId="1276"/>
    <cellStyle name="常规 4 2 3 3" xfId="1277"/>
    <cellStyle name="常规 4 2 3 4" xfId="1278"/>
    <cellStyle name="常规 4 2 3 5" xfId="1279"/>
    <cellStyle name="常规 4 2 3 6" xfId="1280"/>
    <cellStyle name="常规 4 2 3 7" xfId="1281"/>
    <cellStyle name="常规 4 2 3 8" xfId="1282"/>
    <cellStyle name="常规 4 2 3 9" xfId="1283"/>
    <cellStyle name="常规 4 2 4" xfId="1284"/>
    <cellStyle name="常规 4 2 4 10" xfId="1285"/>
    <cellStyle name="常规 4 2 4 2" xfId="1286"/>
    <cellStyle name="常规 4 2 4 3" xfId="1287"/>
    <cellStyle name="常规 4 2 4 4" xfId="1288"/>
    <cellStyle name="常规 4 2 4 5" xfId="1289"/>
    <cellStyle name="常规 4 2 4 6" xfId="1290"/>
    <cellStyle name="常规 4 2 4 7" xfId="1291"/>
    <cellStyle name="常规 4 2 4 8" xfId="1292"/>
    <cellStyle name="常规 4 2 4 9" xfId="1293"/>
    <cellStyle name="常规 4 2 5" xfId="1294"/>
    <cellStyle name="常规 4 2 5 2" xfId="1295"/>
    <cellStyle name="常规 4 2 6" xfId="1296"/>
    <cellStyle name="常规 4 2 6 2" xfId="1297"/>
    <cellStyle name="常规 4 2 7" xfId="1298"/>
    <cellStyle name="常规 4 2 7 2" xfId="1299"/>
    <cellStyle name="常规 4 2 8" xfId="1300"/>
    <cellStyle name="常规 4 2 9" xfId="1301"/>
    <cellStyle name="常规 4 3" xfId="1302"/>
    <cellStyle name="常规 4 3 10" xfId="1303"/>
    <cellStyle name="常规 4 3 11" xfId="1304"/>
    <cellStyle name="常规 4 3 12" xfId="1305"/>
    <cellStyle name="常规 4 3 13" xfId="1306"/>
    <cellStyle name="常规 4 3 2" xfId="1307"/>
    <cellStyle name="常规 4 3 2 2" xfId="1308"/>
    <cellStyle name="常规 4 3 2 3" xfId="1309"/>
    <cellStyle name="常规 4 3 2 4" xfId="1310"/>
    <cellStyle name="常规 4 3 2 5" xfId="1311"/>
    <cellStyle name="常规 4 3 2 6" xfId="1312"/>
    <cellStyle name="常规 4 3 2 7" xfId="1313"/>
    <cellStyle name="常规 4 3 2 8" xfId="1314"/>
    <cellStyle name="常规 4 3 2 9" xfId="1315"/>
    <cellStyle name="常规 4 3 3" xfId="1316"/>
    <cellStyle name="常规 4 3 3 2" xfId="1317"/>
    <cellStyle name="常规 4 3 3 3" xfId="1318"/>
    <cellStyle name="常规 4 3 3 4" xfId="1319"/>
    <cellStyle name="常规 4 3 3 5" xfId="1320"/>
    <cellStyle name="常规 4 3 3 6" xfId="1321"/>
    <cellStyle name="常规 4 3 3 7" xfId="1322"/>
    <cellStyle name="常规 4 3 3 8" xfId="1323"/>
    <cellStyle name="常规 4 3 3 9" xfId="1324"/>
    <cellStyle name="常规 4 3 4" xfId="1325"/>
    <cellStyle name="常规 4 3 4 2" xfId="1326"/>
    <cellStyle name="常规 4 3 4 3" xfId="1327"/>
    <cellStyle name="常规 4 3 4 4" xfId="1328"/>
    <cellStyle name="常规 4 3 4 5" xfId="1329"/>
    <cellStyle name="常规 4 3 4 6" xfId="1330"/>
    <cellStyle name="常规 4 3 4 7" xfId="1331"/>
    <cellStyle name="常规 4 3 4 8" xfId="1332"/>
    <cellStyle name="常规 4 3 4 9" xfId="1333"/>
    <cellStyle name="常规 4 3 5" xfId="1334"/>
    <cellStyle name="常规 4 3 6" xfId="1335"/>
    <cellStyle name="常规 4 3 7" xfId="1336"/>
    <cellStyle name="常规 4 3 8" xfId="1337"/>
    <cellStyle name="常规 4 3 9" xfId="1338"/>
    <cellStyle name="常规 4 4" xfId="1339"/>
    <cellStyle name="常规 4 4 2" xfId="1340"/>
    <cellStyle name="常规 4 5" xfId="1341"/>
    <cellStyle name="常规 4 5 2" xfId="1342"/>
    <cellStyle name="常规 4 6" xfId="1343"/>
    <cellStyle name="常规 4 6 2" xfId="1344"/>
    <cellStyle name="常规 4 7" xfId="1345"/>
    <cellStyle name="常规 4 7 2" xfId="1346"/>
    <cellStyle name="常规 4 8" xfId="1347"/>
    <cellStyle name="常规 4 9" xfId="1348"/>
    <cellStyle name="常规 40" xfId="1349"/>
    <cellStyle name="常规 41" xfId="1350"/>
    <cellStyle name="常规 42" xfId="1351"/>
    <cellStyle name="常规 43" xfId="1352"/>
    <cellStyle name="常规 44" xfId="1353"/>
    <cellStyle name="常规 45" xfId="1354"/>
    <cellStyle name="常规 46" xfId="1355"/>
    <cellStyle name="常规 47" xfId="1356"/>
    <cellStyle name="常规 48" xfId="1357"/>
    <cellStyle name="常规 49" xfId="1358"/>
    <cellStyle name="常规 5" xfId="1359"/>
    <cellStyle name="常规 5 2" xfId="1360"/>
    <cellStyle name="常规 5 2 10" xfId="1361"/>
    <cellStyle name="常规 5 2 11" xfId="1362"/>
    <cellStyle name="常规 5 2 12" xfId="1363"/>
    <cellStyle name="常规 5 2 13" xfId="1364"/>
    <cellStyle name="常规 5 2 14" xfId="1365"/>
    <cellStyle name="常规 5 2 2" xfId="1366"/>
    <cellStyle name="常规 5 2 2 10" xfId="1367"/>
    <cellStyle name="常规 5 2 2 2" xfId="1368"/>
    <cellStyle name="常规 5 2 2 3" xfId="1369"/>
    <cellStyle name="常规 5 2 2 4" xfId="1370"/>
    <cellStyle name="常规 5 2 2 5" xfId="1371"/>
    <cellStyle name="常规 5 2 2 6" xfId="1372"/>
    <cellStyle name="常规 5 2 2 7" xfId="1373"/>
    <cellStyle name="常规 5 2 2 8" xfId="1374"/>
    <cellStyle name="常规 5 2 2 9" xfId="1375"/>
    <cellStyle name="常规 5 2 3" xfId="1376"/>
    <cellStyle name="常规 5 2 3 10" xfId="1377"/>
    <cellStyle name="常规 5 2 3 2" xfId="1378"/>
    <cellStyle name="常规 5 2 3 3" xfId="1379"/>
    <cellStyle name="常规 5 2 3 4" xfId="1380"/>
    <cellStyle name="常规 5 2 3 5" xfId="1381"/>
    <cellStyle name="常规 5 2 3 6" xfId="1382"/>
    <cellStyle name="常规 5 2 3 7" xfId="1383"/>
    <cellStyle name="常规 5 2 3 8" xfId="1384"/>
    <cellStyle name="常规 5 2 3 9" xfId="1385"/>
    <cellStyle name="常规 5 2 4" xfId="1386"/>
    <cellStyle name="常规 5 2 4 10" xfId="1387"/>
    <cellStyle name="常规 5 2 4 2" xfId="1388"/>
    <cellStyle name="常规 5 2 4 3" xfId="1389"/>
    <cellStyle name="常规 5 2 4 4" xfId="1390"/>
    <cellStyle name="常规 5 2 4 5" xfId="1391"/>
    <cellStyle name="常规 5 2 4 6" xfId="1392"/>
    <cellStyle name="常规 5 2 4 7" xfId="1393"/>
    <cellStyle name="常规 5 2 4 8" xfId="1394"/>
    <cellStyle name="常规 5 2 4 9" xfId="1395"/>
    <cellStyle name="常规 5 2 5" xfId="1396"/>
    <cellStyle name="常规 5 2 5 2" xfId="1397"/>
    <cellStyle name="常规 5 2 6" xfId="1398"/>
    <cellStyle name="常规 5 2 6 2" xfId="1399"/>
    <cellStyle name="常规 5 2 7" xfId="1400"/>
    <cellStyle name="常规 5 2 7 2" xfId="1401"/>
    <cellStyle name="常规 5 2 8" xfId="1402"/>
    <cellStyle name="常规 5 2 9" xfId="1403"/>
    <cellStyle name="常规 5 3" xfId="1404"/>
    <cellStyle name="常规 5 3 10" xfId="1405"/>
    <cellStyle name="常规 5 3 11" xfId="1406"/>
    <cellStyle name="常规 5 3 12" xfId="1407"/>
    <cellStyle name="常规 5 3 13" xfId="1408"/>
    <cellStyle name="常规 5 3 2" xfId="1409"/>
    <cellStyle name="常规 5 3 2 2" xfId="1410"/>
    <cellStyle name="常规 5 3 2 3" xfId="1411"/>
    <cellStyle name="常规 5 3 2 4" xfId="1412"/>
    <cellStyle name="常规 5 3 2 5" xfId="1413"/>
    <cellStyle name="常规 5 3 2 6" xfId="1414"/>
    <cellStyle name="常规 5 3 2 7" xfId="1415"/>
    <cellStyle name="常规 5 3 2 8" xfId="1416"/>
    <cellStyle name="常规 5 3 2 9" xfId="1417"/>
    <cellStyle name="常规 5 3 3" xfId="1418"/>
    <cellStyle name="常规 5 3 3 2" xfId="1419"/>
    <cellStyle name="常规 5 3 3 3" xfId="1420"/>
    <cellStyle name="常规 5 3 3 4" xfId="1421"/>
    <cellStyle name="常规 5 3 3 5" xfId="1422"/>
    <cellStyle name="常规 5 3 3 6" xfId="1423"/>
    <cellStyle name="常规 5 3 3 7" xfId="1424"/>
    <cellStyle name="常规 5 3 3 8" xfId="1425"/>
    <cellStyle name="常规 5 3 3 9" xfId="1426"/>
    <cellStyle name="常规 5 3 4" xfId="1427"/>
    <cellStyle name="常规 5 3 4 2" xfId="1428"/>
    <cellStyle name="常规 5 3 4 3" xfId="1429"/>
    <cellStyle name="常规 5 3 4 4" xfId="1430"/>
    <cellStyle name="常规 5 3 4 5" xfId="1431"/>
    <cellStyle name="常规 5 3 4 6" xfId="1432"/>
    <cellStyle name="常规 5 3 4 7" xfId="1433"/>
    <cellStyle name="常规 5 3 4 8" xfId="1434"/>
    <cellStyle name="常规 5 3 4 9" xfId="1435"/>
    <cellStyle name="常规 5 3 5" xfId="1436"/>
    <cellStyle name="常规 5 3 6" xfId="1437"/>
    <cellStyle name="常规 5 3 7" xfId="1438"/>
    <cellStyle name="常规 5 3 8" xfId="1439"/>
    <cellStyle name="常规 5 3 9" xfId="1440"/>
    <cellStyle name="常规 5 4" xfId="1441"/>
    <cellStyle name="常规 5 4 2" xfId="1442"/>
    <cellStyle name="常规 5 5" xfId="1443"/>
    <cellStyle name="常规 5 6" xfId="1444"/>
    <cellStyle name="常规 5 7" xfId="1445"/>
    <cellStyle name="常规 5 8" xfId="1446"/>
    <cellStyle name="常规 50" xfId="1447"/>
    <cellStyle name="常规 51" xfId="1448"/>
    <cellStyle name="常规 52" xfId="1449"/>
    <cellStyle name="常规 53" xfId="1450"/>
    <cellStyle name="常规 54" xfId="1451"/>
    <cellStyle name="常规 55" xfId="1452"/>
    <cellStyle name="常规 56" xfId="1453"/>
    <cellStyle name="常规 57" xfId="1454"/>
    <cellStyle name="常规 58" xfId="1455"/>
    <cellStyle name="常规 59" xfId="1456"/>
    <cellStyle name="常规 6" xfId="1457"/>
    <cellStyle name="常规 6 2" xfId="1458"/>
    <cellStyle name="常规 6 2 2" xfId="1459"/>
    <cellStyle name="常规 6 2 3" xfId="1460"/>
    <cellStyle name="常规 6 2 4" xfId="1461"/>
    <cellStyle name="常规 6 2 5" xfId="1462"/>
    <cellStyle name="常规 6 2 6" xfId="1463"/>
    <cellStyle name="常规 6 2 7" xfId="1464"/>
    <cellStyle name="常规 6 2 8" xfId="1465"/>
    <cellStyle name="常规 6 2 9" xfId="1466"/>
    <cellStyle name="常规 6 3" xfId="1467"/>
    <cellStyle name="常规 6 3 2" xfId="1468"/>
    <cellStyle name="常规 6 3 3" xfId="1469"/>
    <cellStyle name="常规 6 4" xfId="1470"/>
    <cellStyle name="常规 6 4 2" xfId="1471"/>
    <cellStyle name="常规 6 4 3" xfId="1472"/>
    <cellStyle name="常规 6 5" xfId="1473"/>
    <cellStyle name="常规 6 5 2" xfId="1474"/>
    <cellStyle name="常规 6 5 3" xfId="1475"/>
    <cellStyle name="常规 6 6" xfId="1476"/>
    <cellStyle name="常规 6 6 2" xfId="1477"/>
    <cellStyle name="常规 6 7" xfId="1478"/>
    <cellStyle name="常规 6 8" xfId="1479"/>
    <cellStyle name="常规 6 9" xfId="1480"/>
    <cellStyle name="常规 60" xfId="1481"/>
    <cellStyle name="常规 61" xfId="1482"/>
    <cellStyle name="常规 62" xfId="1483"/>
    <cellStyle name="常规 63" xfId="1484"/>
    <cellStyle name="常规 64" xfId="1485"/>
    <cellStyle name="常规 65" xfId="1486"/>
    <cellStyle name="常规 66" xfId="1487"/>
    <cellStyle name="常规 67" xfId="1488"/>
    <cellStyle name="常规 68" xfId="1489"/>
    <cellStyle name="常规 69" xfId="1490"/>
    <cellStyle name="常规 7" xfId="1491"/>
    <cellStyle name="常规 7 2" xfId="1492"/>
    <cellStyle name="常规 7 2 2" xfId="1493"/>
    <cellStyle name="常规 7 2 3" xfId="1494"/>
    <cellStyle name="常规 7 2 4" xfId="1495"/>
    <cellStyle name="常规 7 2 5" xfId="1496"/>
    <cellStyle name="常规 7 2 6" xfId="1497"/>
    <cellStyle name="常规 7 2 7" xfId="1498"/>
    <cellStyle name="常规 7 3" xfId="1499"/>
    <cellStyle name="常规 7 3 2" xfId="1500"/>
    <cellStyle name="常规 7 4" xfId="1501"/>
    <cellStyle name="常规 7 5" xfId="1502"/>
    <cellStyle name="常规 7 6" xfId="1503"/>
    <cellStyle name="常规 7 7" xfId="1504"/>
    <cellStyle name="常规 7 8" xfId="1505"/>
    <cellStyle name="常规 7 9" xfId="1506"/>
    <cellStyle name="常规 8" xfId="1507"/>
    <cellStyle name="常规 8 2" xfId="1508"/>
    <cellStyle name="常规 8 3" xfId="1509"/>
    <cellStyle name="常规 8 4" xfId="1510"/>
    <cellStyle name="常规 8 5" xfId="1511"/>
    <cellStyle name="常规 8 6" xfId="1512"/>
    <cellStyle name="常规 8 7" xfId="1513"/>
    <cellStyle name="常规 8 8" xfId="1514"/>
    <cellStyle name="常规 9" xfId="1515"/>
    <cellStyle name="常规 9 2" xfId="1516"/>
    <cellStyle name="常规 9 3" xfId="1517"/>
    <cellStyle name="常规 9 4" xfId="1518"/>
    <cellStyle name="常规_20130828 意大利版 欧洲新产品参数大全" xfId="1"/>
    <cellStyle name="强调文字颜色 1 2" xfId="1519"/>
    <cellStyle name="强调文字颜色 1 2 2" xfId="1520"/>
    <cellStyle name="强调文字颜色 1 2 3" xfId="1521"/>
    <cellStyle name="强调文字颜色 1 2 4" xfId="1522"/>
    <cellStyle name="强调文字颜色 1 2 5" xfId="1523"/>
    <cellStyle name="强调文字颜色 1 2 6" xfId="1524"/>
    <cellStyle name="强调文字颜色 1 2 7" xfId="1525"/>
    <cellStyle name="强调文字颜色 1 2 8" xfId="1526"/>
    <cellStyle name="强调文字颜色 1 3" xfId="1527"/>
    <cellStyle name="强调文字颜色 1 3 2" xfId="1528"/>
    <cellStyle name="强调文字颜色 1 4" xfId="1529"/>
    <cellStyle name="强调文字颜色 1 5" xfId="1530"/>
    <cellStyle name="强调文字颜色 1 6" xfId="1531"/>
    <cellStyle name="强调文字颜色 1 7" xfId="1532"/>
    <cellStyle name="强调文字颜色 1 8" xfId="1533"/>
    <cellStyle name="强调文字颜色 2 2" xfId="1534"/>
    <cellStyle name="强调文字颜色 2 2 2" xfId="1535"/>
    <cellStyle name="强调文字颜色 2 2 3" xfId="1536"/>
    <cellStyle name="强调文字颜色 2 2 4" xfId="1537"/>
    <cellStyle name="强调文字颜色 2 2 5" xfId="1538"/>
    <cellStyle name="强调文字颜色 2 2 6" xfId="1539"/>
    <cellStyle name="强调文字颜色 2 2 7" xfId="1540"/>
    <cellStyle name="强调文字颜色 2 2 8" xfId="1541"/>
    <cellStyle name="强调文字颜色 2 3" xfId="1542"/>
    <cellStyle name="强调文字颜色 2 3 2" xfId="1543"/>
    <cellStyle name="强调文字颜色 2 4" xfId="1544"/>
    <cellStyle name="强调文字颜色 2 5" xfId="1545"/>
    <cellStyle name="强调文字颜色 2 6" xfId="1546"/>
    <cellStyle name="强调文字颜色 2 7" xfId="1547"/>
    <cellStyle name="强调文字颜色 2 8" xfId="1548"/>
    <cellStyle name="强调文字颜色 3 2" xfId="1549"/>
    <cellStyle name="强调文字颜色 3 2 2" xfId="1550"/>
    <cellStyle name="强调文字颜色 3 2 3" xfId="1551"/>
    <cellStyle name="强调文字颜色 3 2 4" xfId="1552"/>
    <cellStyle name="强调文字颜色 3 2 5" xfId="1553"/>
    <cellStyle name="强调文字颜色 3 2 6" xfId="1554"/>
    <cellStyle name="强调文字颜色 3 2 7" xfId="1555"/>
    <cellStyle name="强调文字颜色 3 2 8" xfId="1556"/>
    <cellStyle name="强调文字颜色 3 3" xfId="1557"/>
    <cellStyle name="强调文字颜色 3 3 2" xfId="1558"/>
    <cellStyle name="强调文字颜色 3 4" xfId="1559"/>
    <cellStyle name="强调文字颜色 3 5" xfId="1560"/>
    <cellStyle name="强调文字颜色 3 6" xfId="1561"/>
    <cellStyle name="强调文字颜色 3 7" xfId="1562"/>
    <cellStyle name="强调文字颜色 3 8" xfId="1563"/>
    <cellStyle name="强调文字颜色 4 2" xfId="1564"/>
    <cellStyle name="强调文字颜色 4 2 2" xfId="1565"/>
    <cellStyle name="强调文字颜色 4 2 3" xfId="1566"/>
    <cellStyle name="强调文字颜色 4 2 4" xfId="1567"/>
    <cellStyle name="强调文字颜色 4 2 5" xfId="1568"/>
    <cellStyle name="强调文字颜色 4 2 6" xfId="1569"/>
    <cellStyle name="强调文字颜色 4 2 7" xfId="1570"/>
    <cellStyle name="强调文字颜色 4 2 8" xfId="1571"/>
    <cellStyle name="强调文字颜色 4 3" xfId="1572"/>
    <cellStyle name="强调文字颜色 4 3 2" xfId="1573"/>
    <cellStyle name="强调文字颜色 4 4" xfId="1574"/>
    <cellStyle name="强调文字颜色 4 5" xfId="1575"/>
    <cellStyle name="强调文字颜色 4 6" xfId="1576"/>
    <cellStyle name="强调文字颜色 4 7" xfId="1577"/>
    <cellStyle name="强调文字颜色 4 8" xfId="1578"/>
    <cellStyle name="强调文字颜色 5 2" xfId="1579"/>
    <cellStyle name="强调文字颜色 5 2 2" xfId="1580"/>
    <cellStyle name="强调文字颜色 5 2 3" xfId="1581"/>
    <cellStyle name="强调文字颜色 5 2 4" xfId="1582"/>
    <cellStyle name="强调文字颜色 5 2 5" xfId="1583"/>
    <cellStyle name="强调文字颜色 5 2 6" xfId="1584"/>
    <cellStyle name="强调文字颜色 5 2 7" xfId="1585"/>
    <cellStyle name="强调文字颜色 5 2 8" xfId="1586"/>
    <cellStyle name="强调文字颜色 5 3" xfId="1587"/>
    <cellStyle name="强调文字颜色 5 3 2" xfId="1588"/>
    <cellStyle name="强调文字颜色 5 4" xfId="1589"/>
    <cellStyle name="强调文字颜色 5 5" xfId="1590"/>
    <cellStyle name="强调文字颜色 5 6" xfId="1591"/>
    <cellStyle name="强调文字颜色 5 7" xfId="1592"/>
    <cellStyle name="强调文字颜色 5 8" xfId="1593"/>
    <cellStyle name="强调文字颜色 6 2" xfId="1594"/>
    <cellStyle name="强调文字颜色 6 2 2" xfId="1595"/>
    <cellStyle name="强调文字颜色 6 2 3" xfId="1596"/>
    <cellStyle name="强调文字颜色 6 2 4" xfId="1597"/>
    <cellStyle name="强调文字颜色 6 2 5" xfId="1598"/>
    <cellStyle name="强调文字颜色 6 2 6" xfId="1599"/>
    <cellStyle name="强调文字颜色 6 2 7" xfId="1600"/>
    <cellStyle name="强调文字颜色 6 2 8" xfId="1601"/>
    <cellStyle name="强调文字颜色 6 3" xfId="1602"/>
    <cellStyle name="强调文字颜色 6 3 2" xfId="1603"/>
    <cellStyle name="强调文字颜色 6 4" xfId="1604"/>
    <cellStyle name="强调文字颜色 6 5" xfId="1605"/>
    <cellStyle name="强调文字颜色 6 6" xfId="1606"/>
    <cellStyle name="强调文字颜色 6 7" xfId="1607"/>
    <cellStyle name="强调文字颜色 6 8" xfId="1608"/>
    <cellStyle name="普通" xfId="1609"/>
    <cellStyle name="标题 1 2" xfId="1610"/>
    <cellStyle name="标题 1 2 2" xfId="1611"/>
    <cellStyle name="标题 1 2 3" xfId="1612"/>
    <cellStyle name="标题 1 2 4" xfId="1613"/>
    <cellStyle name="标题 1 2 5" xfId="1614"/>
    <cellStyle name="标题 1 2 6" xfId="1615"/>
    <cellStyle name="标题 1 2 7" xfId="1616"/>
    <cellStyle name="标题 1 2 8" xfId="1617"/>
    <cellStyle name="标题 1 3" xfId="1618"/>
    <cellStyle name="标题 1 3 2" xfId="1619"/>
    <cellStyle name="标题 1 4" xfId="1620"/>
    <cellStyle name="标题 1 5" xfId="1621"/>
    <cellStyle name="标题 1 6" xfId="1622"/>
    <cellStyle name="标题 1 7" xfId="1623"/>
    <cellStyle name="标题 1 8" xfId="1624"/>
    <cellStyle name="标题 10" xfId="1625"/>
    <cellStyle name="标题 11" xfId="1626"/>
    <cellStyle name="标题 2 2" xfId="1627"/>
    <cellStyle name="标题 2 2 2" xfId="1628"/>
    <cellStyle name="标题 2 2 3" xfId="1629"/>
    <cellStyle name="标题 2 2 4" xfId="1630"/>
    <cellStyle name="标题 2 2 5" xfId="1631"/>
    <cellStyle name="标题 2 2 6" xfId="1632"/>
    <cellStyle name="标题 2 2 7" xfId="1633"/>
    <cellStyle name="标题 2 2 8" xfId="1634"/>
    <cellStyle name="标题 2 3" xfId="1635"/>
    <cellStyle name="标题 2 3 2" xfId="1636"/>
    <cellStyle name="标题 2 4" xfId="1637"/>
    <cellStyle name="标题 2 5" xfId="1638"/>
    <cellStyle name="标题 2 6" xfId="1639"/>
    <cellStyle name="标题 2 7" xfId="1640"/>
    <cellStyle name="标题 2 8" xfId="1641"/>
    <cellStyle name="标题 3 2" xfId="1642"/>
    <cellStyle name="标题 3 2 2" xfId="1643"/>
    <cellStyle name="标题 3 2 3" xfId="1644"/>
    <cellStyle name="标题 3 2 4" xfId="1645"/>
    <cellStyle name="标题 3 2 5" xfId="1646"/>
    <cellStyle name="标题 3 2 6" xfId="1647"/>
    <cellStyle name="标题 3 2 7" xfId="1648"/>
    <cellStyle name="标题 3 2 8" xfId="1649"/>
    <cellStyle name="标题 3 3" xfId="1650"/>
    <cellStyle name="标题 3 3 2" xfId="1651"/>
    <cellStyle name="标题 3 4" xfId="1652"/>
    <cellStyle name="标题 3 5" xfId="1653"/>
    <cellStyle name="标题 3 6" xfId="1654"/>
    <cellStyle name="标题 3 7" xfId="1655"/>
    <cellStyle name="标题 3 8" xfId="1656"/>
    <cellStyle name="标题 4 2" xfId="1657"/>
    <cellStyle name="标题 4 2 2" xfId="1658"/>
    <cellStyle name="标题 4 2 3" xfId="1659"/>
    <cellStyle name="标题 4 2 4" xfId="1660"/>
    <cellStyle name="标题 4 2 5" xfId="1661"/>
    <cellStyle name="标题 4 2 6" xfId="1662"/>
    <cellStyle name="标题 4 2 7" xfId="1663"/>
    <cellStyle name="标题 4 2 8" xfId="1664"/>
    <cellStyle name="标题 4 3" xfId="1665"/>
    <cellStyle name="标题 4 3 2" xfId="1666"/>
    <cellStyle name="标题 4 4" xfId="1667"/>
    <cellStyle name="标题 4 5" xfId="1668"/>
    <cellStyle name="标题 4 6" xfId="1669"/>
    <cellStyle name="标题 4 7" xfId="1670"/>
    <cellStyle name="标题 4 8" xfId="1671"/>
    <cellStyle name="标题 5" xfId="1672"/>
    <cellStyle name="标题 5 2" xfId="1673"/>
    <cellStyle name="标题 5 3" xfId="1674"/>
    <cellStyle name="标题 5 4" xfId="1675"/>
    <cellStyle name="标题 5 5" xfId="1676"/>
    <cellStyle name="标题 5 6" xfId="1677"/>
    <cellStyle name="标题 5 7" xfId="1678"/>
    <cellStyle name="标题 5 8" xfId="1679"/>
    <cellStyle name="标题 6" xfId="1680"/>
    <cellStyle name="标题 6 2" xfId="1681"/>
    <cellStyle name="标题 7" xfId="1682"/>
    <cellStyle name="标题 8" xfId="1683"/>
    <cellStyle name="标题 9" xfId="1684"/>
    <cellStyle name="样式 1" xfId="1685"/>
    <cellStyle name="桁区切り 4" xfId="1686"/>
    <cellStyle name="检查单元格 2" xfId="1687"/>
    <cellStyle name="检查单元格 2 2" xfId="1688"/>
    <cellStyle name="检查单元格 2 3" xfId="1689"/>
    <cellStyle name="检查单元格 2 4" xfId="1690"/>
    <cellStyle name="检查单元格 2 5" xfId="1691"/>
    <cellStyle name="检查单元格 2 6" xfId="1692"/>
    <cellStyle name="检查单元格 2 7" xfId="1693"/>
    <cellStyle name="检查单元格 2 8" xfId="1694"/>
    <cellStyle name="检查单元格 3" xfId="1695"/>
    <cellStyle name="检查单元格 3 2" xfId="1696"/>
    <cellStyle name="检查单元格 4" xfId="1697"/>
    <cellStyle name="检查单元格 5" xfId="1698"/>
    <cellStyle name="检查单元格 6" xfId="1699"/>
    <cellStyle name="检查单元格 7" xfId="1700"/>
    <cellStyle name="检查单元格 8" xfId="1701"/>
    <cellStyle name="汇总 2" xfId="1702"/>
    <cellStyle name="汇总 2 2" xfId="1703"/>
    <cellStyle name="汇总 2 3" xfId="1704"/>
    <cellStyle name="汇总 2 4" xfId="1705"/>
    <cellStyle name="汇总 2 5" xfId="1706"/>
    <cellStyle name="汇总 2 6" xfId="1707"/>
    <cellStyle name="汇总 2 7" xfId="1708"/>
    <cellStyle name="汇总 2 8" xfId="1709"/>
    <cellStyle name="汇总 3" xfId="1710"/>
    <cellStyle name="汇总 3 2" xfId="1711"/>
    <cellStyle name="汇总 4" xfId="1712"/>
    <cellStyle name="汇总 5" xfId="1713"/>
    <cellStyle name="汇总 6" xfId="1714"/>
    <cellStyle name="汇总 7" xfId="1715"/>
    <cellStyle name="汇总 8" xfId="1716"/>
    <cellStyle name="注释 2" xfId="1717"/>
    <cellStyle name="注释 2 2" xfId="1718"/>
    <cellStyle name="注释 2 3" xfId="1719"/>
    <cellStyle name="注释 2 4" xfId="1720"/>
    <cellStyle name="注释 2 5" xfId="1721"/>
    <cellStyle name="注释 2 6" xfId="1722"/>
    <cellStyle name="注释 2 7" xfId="1723"/>
    <cellStyle name="注释 2 8" xfId="1724"/>
    <cellStyle name="注释 3" xfId="1725"/>
    <cellStyle name="注释 3 2" xfId="1726"/>
    <cellStyle name="注释 4" xfId="1727"/>
    <cellStyle name="注释 5" xfId="1728"/>
    <cellStyle name="注释 6" xfId="1729"/>
    <cellStyle name="注释 7" xfId="1730"/>
    <cellStyle name="注释 8" xfId="1731"/>
    <cellStyle name="解释性文本 2" xfId="1732"/>
    <cellStyle name="解释性文本 2 2" xfId="1733"/>
    <cellStyle name="解释性文本 2 3" xfId="1734"/>
    <cellStyle name="解释性文本 2 4" xfId="1735"/>
    <cellStyle name="解释性文本 2 5" xfId="1736"/>
    <cellStyle name="解释性文本 2 6" xfId="1737"/>
    <cellStyle name="解释性文本 2 7" xfId="1738"/>
    <cellStyle name="解释性文本 2 8" xfId="1739"/>
    <cellStyle name="解释性文本 3" xfId="1740"/>
    <cellStyle name="解释性文本 3 2" xfId="1741"/>
    <cellStyle name="解释性文本 4" xfId="1742"/>
    <cellStyle name="解释性文本 5" xfId="1743"/>
    <cellStyle name="解释性文本 6" xfId="1744"/>
    <cellStyle name="解释性文本 7" xfId="1745"/>
    <cellStyle name="解释性文本 8" xfId="1746"/>
    <cellStyle name="警告文本 2" xfId="1747"/>
    <cellStyle name="警告文本 2 2" xfId="1748"/>
    <cellStyle name="警告文本 2 3" xfId="1749"/>
    <cellStyle name="警告文本 2 4" xfId="1750"/>
    <cellStyle name="警告文本 2 5" xfId="1751"/>
    <cellStyle name="警告文本 2 6" xfId="1752"/>
    <cellStyle name="警告文本 2 7" xfId="1753"/>
    <cellStyle name="警告文本 2 8" xfId="1754"/>
    <cellStyle name="警告文本 3" xfId="1755"/>
    <cellStyle name="警告文本 3 2" xfId="1756"/>
    <cellStyle name="警告文本 4" xfId="1757"/>
    <cellStyle name="警告文本 5" xfId="1758"/>
    <cellStyle name="警告文本 6" xfId="1759"/>
    <cellStyle name="警告文本 7" xfId="1760"/>
    <cellStyle name="警告文本 8" xfId="1761"/>
    <cellStyle name="计算 2" xfId="1762"/>
    <cellStyle name="计算 2 2" xfId="1763"/>
    <cellStyle name="计算 2 3" xfId="1764"/>
    <cellStyle name="计算 2 4" xfId="1765"/>
    <cellStyle name="计算 2 5" xfId="1766"/>
    <cellStyle name="计算 2 6" xfId="1767"/>
    <cellStyle name="计算 2 7" xfId="1768"/>
    <cellStyle name="计算 2 8" xfId="1769"/>
    <cellStyle name="计算 3" xfId="1770"/>
    <cellStyle name="计算 3 2" xfId="1771"/>
    <cellStyle name="计算 4" xfId="1772"/>
    <cellStyle name="计算 5" xfId="1773"/>
    <cellStyle name="计算 6" xfId="1774"/>
    <cellStyle name="计算 7" xfId="1775"/>
    <cellStyle name="计算 8" xfId="1776"/>
    <cellStyle name="超链接 2" xfId="1777"/>
    <cellStyle name="超链接 2 2" xfId="1778"/>
    <cellStyle name="超链接 3" xfId="1779"/>
    <cellStyle name="输入 2" xfId="1780"/>
    <cellStyle name="输入 2 2" xfId="1781"/>
    <cellStyle name="输入 2 3" xfId="1782"/>
    <cellStyle name="输入 2 4" xfId="1783"/>
    <cellStyle name="输入 2 5" xfId="1784"/>
    <cellStyle name="输入 2 6" xfId="1785"/>
    <cellStyle name="输入 2 7" xfId="1786"/>
    <cellStyle name="输入 2 8" xfId="1787"/>
    <cellStyle name="输入 3" xfId="1788"/>
    <cellStyle name="输入 3 2" xfId="1789"/>
    <cellStyle name="输入 4" xfId="1790"/>
    <cellStyle name="输入 5" xfId="1791"/>
    <cellStyle name="输入 6" xfId="1792"/>
    <cellStyle name="输入 7" xfId="1793"/>
    <cellStyle name="输入 8" xfId="1794"/>
    <cellStyle name="输出 2" xfId="1795"/>
    <cellStyle name="输出 2 2" xfId="1796"/>
    <cellStyle name="输出 2 3" xfId="1797"/>
    <cellStyle name="输出 2 4" xfId="1798"/>
    <cellStyle name="输出 2 5" xfId="1799"/>
    <cellStyle name="输出 2 6" xfId="1800"/>
    <cellStyle name="输出 2 7" xfId="1801"/>
    <cellStyle name="输出 2 8" xfId="1802"/>
    <cellStyle name="输出 3" xfId="1803"/>
    <cellStyle name="输出 3 2" xfId="1804"/>
    <cellStyle name="输出 4" xfId="1805"/>
    <cellStyle name="输出 5" xfId="1806"/>
    <cellStyle name="输出 6" xfId="1807"/>
    <cellStyle name="输出 7" xfId="1808"/>
    <cellStyle name="输出 8" xfId="1809"/>
    <cellStyle name="适中 2" xfId="1810"/>
    <cellStyle name="适中 2 2" xfId="1811"/>
    <cellStyle name="适中 2 3" xfId="1812"/>
    <cellStyle name="适中 2 4" xfId="1813"/>
    <cellStyle name="适中 2 5" xfId="1814"/>
    <cellStyle name="适中 2 6" xfId="1815"/>
    <cellStyle name="适中 2 7" xfId="1816"/>
    <cellStyle name="适中 2 8" xfId="1817"/>
    <cellStyle name="适中 3" xfId="1818"/>
    <cellStyle name="适中 3 2" xfId="1819"/>
    <cellStyle name="适中 4" xfId="1820"/>
    <cellStyle name="适中 5" xfId="1821"/>
    <cellStyle name="适中 6" xfId="1822"/>
    <cellStyle name="适中 7" xfId="1823"/>
    <cellStyle name="适中 8" xfId="1824"/>
    <cellStyle name="链接单元格 2" xfId="1825"/>
    <cellStyle name="链接单元格 2 2" xfId="1826"/>
    <cellStyle name="链接单元格 2 3" xfId="1827"/>
    <cellStyle name="链接单元格 2 4" xfId="1828"/>
    <cellStyle name="链接单元格 2 5" xfId="1829"/>
    <cellStyle name="链接单元格 2 6" xfId="1830"/>
    <cellStyle name="链接单元格 2 7" xfId="1831"/>
    <cellStyle name="链接单元格 2 8" xfId="1832"/>
    <cellStyle name="链接单元格 3" xfId="1833"/>
    <cellStyle name="链接单元格 3 2" xfId="1834"/>
    <cellStyle name="链接单元格 4" xfId="1835"/>
    <cellStyle name="链接单元格 5" xfId="1836"/>
    <cellStyle name="链接单元格 6" xfId="1837"/>
    <cellStyle name="链接单元格 7" xfId="1838"/>
    <cellStyle name="链接单元格 8" xfId="1839"/>
  </cellStyles>
  <dxfs count="0"/>
  <tableStyles count="0" defaultTableStyle="TableStyleMedium2" defaultPivotStyle="PivotStyleLight16"/>
  <colors>
    <mruColors>
      <color rgb="FF0000FF"/>
      <color rgb="FF6600FF"/>
      <color rgb="FFEAB200"/>
      <color rgb="FFFFCCFF"/>
      <color rgb="FFFF6699"/>
      <color rgb="FFFADAC4"/>
      <color rgb="FFFF3300"/>
      <color rgb="FFFFCCCC"/>
      <color rgb="FF00FF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3" Type="http://schemas.openxmlformats.org/officeDocument/2006/relationships/image" Target="../media/image5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jpeg"/><Relationship Id="rId3" Type="http://schemas.openxmlformats.org/officeDocument/2006/relationships/image" Target="../media/image18.jpeg"/><Relationship Id="rId7" Type="http://schemas.openxmlformats.org/officeDocument/2006/relationships/image" Target="../media/image20.png"/><Relationship Id="rId12" Type="http://schemas.openxmlformats.org/officeDocument/2006/relationships/image" Target="../media/image24.jpeg"/><Relationship Id="rId2" Type="http://schemas.openxmlformats.org/officeDocument/2006/relationships/image" Target="../media/image7.jpeg"/><Relationship Id="rId1" Type="http://schemas.openxmlformats.org/officeDocument/2006/relationships/image" Target="../media/image17.png"/><Relationship Id="rId6" Type="http://schemas.openxmlformats.org/officeDocument/2006/relationships/image" Target="../media/image10.jpeg"/><Relationship Id="rId11" Type="http://schemas.openxmlformats.org/officeDocument/2006/relationships/image" Target="../media/image11.png"/><Relationship Id="rId5" Type="http://schemas.microsoft.com/office/2007/relationships/hdphoto" Target="../media/hdphoto2.wdp"/><Relationship Id="rId15" Type="http://schemas.openxmlformats.org/officeDocument/2006/relationships/image" Target="../media/image27.png"/><Relationship Id="rId10" Type="http://schemas.openxmlformats.org/officeDocument/2006/relationships/image" Target="../media/image23.jpeg"/><Relationship Id="rId4" Type="http://schemas.openxmlformats.org/officeDocument/2006/relationships/image" Target="../media/image19.png"/><Relationship Id="rId9" Type="http://schemas.openxmlformats.org/officeDocument/2006/relationships/image" Target="../media/image22.jpeg"/><Relationship Id="rId14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39.png"/><Relationship Id="rId18" Type="http://schemas.openxmlformats.org/officeDocument/2006/relationships/image" Target="../media/image26.jpeg"/><Relationship Id="rId3" Type="http://schemas.openxmlformats.org/officeDocument/2006/relationships/image" Target="../media/image30.png"/><Relationship Id="rId7" Type="http://schemas.openxmlformats.org/officeDocument/2006/relationships/image" Target="../media/image34.jpeg"/><Relationship Id="rId12" Type="http://schemas.openxmlformats.org/officeDocument/2006/relationships/image" Target="../media/image38.jpeg"/><Relationship Id="rId17" Type="http://schemas.openxmlformats.org/officeDocument/2006/relationships/image" Target="../media/image42.png"/><Relationship Id="rId2" Type="http://schemas.openxmlformats.org/officeDocument/2006/relationships/image" Target="../media/image29.png"/><Relationship Id="rId16" Type="http://schemas.openxmlformats.org/officeDocument/2006/relationships/image" Target="../media/image41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7.jpeg"/><Relationship Id="rId5" Type="http://schemas.openxmlformats.org/officeDocument/2006/relationships/image" Target="../media/image32.png"/><Relationship Id="rId15" Type="http://schemas.microsoft.com/office/2007/relationships/hdphoto" Target="../media/hdphoto4.wdp"/><Relationship Id="rId10" Type="http://schemas.microsoft.com/office/2007/relationships/hdphoto" Target="../media/hdphoto3.wdp"/><Relationship Id="rId19" Type="http://schemas.openxmlformats.org/officeDocument/2006/relationships/image" Target="../media/image43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11.png"/><Relationship Id="rId18" Type="http://schemas.microsoft.com/office/2007/relationships/hdphoto" Target="../media/hdphoto2.wdp"/><Relationship Id="rId3" Type="http://schemas.openxmlformats.org/officeDocument/2006/relationships/image" Target="../media/image45.png"/><Relationship Id="rId21" Type="http://schemas.openxmlformats.org/officeDocument/2006/relationships/image" Target="../media/image59.png"/><Relationship Id="rId7" Type="http://schemas.openxmlformats.org/officeDocument/2006/relationships/image" Target="../media/image49.jpeg"/><Relationship Id="rId12" Type="http://schemas.openxmlformats.org/officeDocument/2006/relationships/image" Target="../media/image53.jpeg"/><Relationship Id="rId17" Type="http://schemas.openxmlformats.org/officeDocument/2006/relationships/image" Target="../media/image19.png"/><Relationship Id="rId2" Type="http://schemas.openxmlformats.org/officeDocument/2006/relationships/image" Target="../media/image44.png"/><Relationship Id="rId16" Type="http://schemas.openxmlformats.org/officeDocument/2006/relationships/image" Target="../media/image56.jpeg"/><Relationship Id="rId20" Type="http://schemas.openxmlformats.org/officeDocument/2006/relationships/image" Target="../media/image58.jpeg"/><Relationship Id="rId1" Type="http://schemas.openxmlformats.org/officeDocument/2006/relationships/image" Target="../media/image42.png"/><Relationship Id="rId6" Type="http://schemas.openxmlformats.org/officeDocument/2006/relationships/image" Target="../media/image48.jpeg"/><Relationship Id="rId11" Type="http://schemas.openxmlformats.org/officeDocument/2006/relationships/image" Target="../media/image7.jpeg"/><Relationship Id="rId5" Type="http://schemas.openxmlformats.org/officeDocument/2006/relationships/image" Target="../media/image47.png"/><Relationship Id="rId15" Type="http://schemas.openxmlformats.org/officeDocument/2006/relationships/image" Target="../media/image55.jpeg"/><Relationship Id="rId10" Type="http://schemas.openxmlformats.org/officeDocument/2006/relationships/image" Target="../media/image52.jpeg"/><Relationship Id="rId19" Type="http://schemas.openxmlformats.org/officeDocument/2006/relationships/image" Target="../media/image57.jpeg"/><Relationship Id="rId4" Type="http://schemas.openxmlformats.org/officeDocument/2006/relationships/image" Target="../media/image46.png"/><Relationship Id="rId9" Type="http://schemas.openxmlformats.org/officeDocument/2006/relationships/image" Target="../media/image51.jpeg"/><Relationship Id="rId14" Type="http://schemas.openxmlformats.org/officeDocument/2006/relationships/image" Target="../media/image54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jpeg"/><Relationship Id="rId18" Type="http://schemas.openxmlformats.org/officeDocument/2006/relationships/image" Target="../media/image76.png"/><Relationship Id="rId26" Type="http://schemas.openxmlformats.org/officeDocument/2006/relationships/image" Target="../media/image82.jpeg"/><Relationship Id="rId39" Type="http://schemas.openxmlformats.org/officeDocument/2006/relationships/image" Target="../media/image7.jpeg"/><Relationship Id="rId21" Type="http://schemas.openxmlformats.org/officeDocument/2006/relationships/image" Target="../media/image58.jpeg"/><Relationship Id="rId34" Type="http://schemas.openxmlformats.org/officeDocument/2006/relationships/image" Target="../media/image90.jpeg"/><Relationship Id="rId7" Type="http://schemas.openxmlformats.org/officeDocument/2006/relationships/image" Target="../media/image66.png"/><Relationship Id="rId12" Type="http://schemas.openxmlformats.org/officeDocument/2006/relationships/image" Target="../media/image70.png"/><Relationship Id="rId17" Type="http://schemas.openxmlformats.org/officeDocument/2006/relationships/image" Target="../media/image75.jpeg"/><Relationship Id="rId25" Type="http://schemas.openxmlformats.org/officeDocument/2006/relationships/image" Target="../media/image81.jpeg"/><Relationship Id="rId33" Type="http://schemas.openxmlformats.org/officeDocument/2006/relationships/image" Target="../media/image89.jpeg"/><Relationship Id="rId38" Type="http://schemas.openxmlformats.org/officeDocument/2006/relationships/image" Target="../media/image93.jpeg"/><Relationship Id="rId2" Type="http://schemas.openxmlformats.org/officeDocument/2006/relationships/image" Target="../media/image61.png"/><Relationship Id="rId16" Type="http://schemas.openxmlformats.org/officeDocument/2006/relationships/image" Target="../media/image74.jpeg"/><Relationship Id="rId20" Type="http://schemas.openxmlformats.org/officeDocument/2006/relationships/image" Target="../media/image78.png"/><Relationship Id="rId29" Type="http://schemas.openxmlformats.org/officeDocument/2006/relationships/image" Target="../media/image85.jpeg"/><Relationship Id="rId1" Type="http://schemas.openxmlformats.org/officeDocument/2006/relationships/image" Target="../media/image60.jpeg"/><Relationship Id="rId6" Type="http://schemas.openxmlformats.org/officeDocument/2006/relationships/image" Target="../media/image65.png"/><Relationship Id="rId11" Type="http://schemas.openxmlformats.org/officeDocument/2006/relationships/image" Target="../media/image69.jpeg"/><Relationship Id="rId24" Type="http://schemas.openxmlformats.org/officeDocument/2006/relationships/image" Target="../media/image80.png"/><Relationship Id="rId32" Type="http://schemas.openxmlformats.org/officeDocument/2006/relationships/image" Target="../media/image88.jpeg"/><Relationship Id="rId37" Type="http://schemas.openxmlformats.org/officeDocument/2006/relationships/image" Target="../media/image53.jpeg"/><Relationship Id="rId40" Type="http://schemas.openxmlformats.org/officeDocument/2006/relationships/image" Target="../media/image94.png"/><Relationship Id="rId5" Type="http://schemas.openxmlformats.org/officeDocument/2006/relationships/image" Target="../media/image64.png"/><Relationship Id="rId15" Type="http://schemas.openxmlformats.org/officeDocument/2006/relationships/image" Target="../media/image73.jpeg"/><Relationship Id="rId23" Type="http://schemas.openxmlformats.org/officeDocument/2006/relationships/image" Target="../media/image79.jpeg"/><Relationship Id="rId28" Type="http://schemas.openxmlformats.org/officeDocument/2006/relationships/image" Target="../media/image84.jpeg"/><Relationship Id="rId36" Type="http://schemas.openxmlformats.org/officeDocument/2006/relationships/image" Target="../media/image92.png"/><Relationship Id="rId10" Type="http://schemas.openxmlformats.org/officeDocument/2006/relationships/image" Target="../media/image68.png"/><Relationship Id="rId19" Type="http://schemas.openxmlformats.org/officeDocument/2006/relationships/image" Target="../media/image77.png"/><Relationship Id="rId31" Type="http://schemas.openxmlformats.org/officeDocument/2006/relationships/image" Target="../media/image87.jpeg"/><Relationship Id="rId4" Type="http://schemas.openxmlformats.org/officeDocument/2006/relationships/image" Target="../media/image63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Relationship Id="rId22" Type="http://schemas.openxmlformats.org/officeDocument/2006/relationships/image" Target="../media/image51.jpeg"/><Relationship Id="rId27" Type="http://schemas.openxmlformats.org/officeDocument/2006/relationships/image" Target="../media/image83.jpeg"/><Relationship Id="rId30" Type="http://schemas.openxmlformats.org/officeDocument/2006/relationships/image" Target="../media/image86.jpeg"/><Relationship Id="rId35" Type="http://schemas.openxmlformats.org/officeDocument/2006/relationships/image" Target="../media/image91.jpeg"/><Relationship Id="rId8" Type="http://schemas.openxmlformats.org/officeDocument/2006/relationships/image" Target="../media/image42.png"/><Relationship Id="rId3" Type="http://schemas.openxmlformats.org/officeDocument/2006/relationships/image" Target="../media/image6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13" Type="http://schemas.microsoft.com/office/2007/relationships/hdphoto" Target="../media/hdphoto5.wdp"/><Relationship Id="rId18" Type="http://schemas.openxmlformats.org/officeDocument/2006/relationships/image" Target="../media/image109.png"/><Relationship Id="rId3" Type="http://schemas.openxmlformats.org/officeDocument/2006/relationships/image" Target="../media/image97.png"/><Relationship Id="rId7" Type="http://schemas.openxmlformats.org/officeDocument/2006/relationships/image" Target="../media/image100.png"/><Relationship Id="rId12" Type="http://schemas.openxmlformats.org/officeDocument/2006/relationships/image" Target="../media/image104.png"/><Relationship Id="rId17" Type="http://schemas.openxmlformats.org/officeDocument/2006/relationships/image" Target="../media/image108.jpeg"/><Relationship Id="rId2" Type="http://schemas.openxmlformats.org/officeDocument/2006/relationships/image" Target="../media/image96.png"/><Relationship Id="rId16" Type="http://schemas.openxmlformats.org/officeDocument/2006/relationships/image" Target="../media/image107.jpeg"/><Relationship Id="rId1" Type="http://schemas.openxmlformats.org/officeDocument/2006/relationships/image" Target="../media/image95.png"/><Relationship Id="rId6" Type="http://schemas.openxmlformats.org/officeDocument/2006/relationships/image" Target="../media/image99.png"/><Relationship Id="rId11" Type="http://schemas.openxmlformats.org/officeDocument/2006/relationships/image" Target="../media/image103.jpeg"/><Relationship Id="rId5" Type="http://schemas.openxmlformats.org/officeDocument/2006/relationships/image" Target="../media/image42.png"/><Relationship Id="rId15" Type="http://schemas.openxmlformats.org/officeDocument/2006/relationships/image" Target="../media/image106.png"/><Relationship Id="rId10" Type="http://schemas.openxmlformats.org/officeDocument/2006/relationships/image" Target="../media/image11.png"/><Relationship Id="rId19" Type="http://schemas.openxmlformats.org/officeDocument/2006/relationships/image" Target="../media/image94.png"/><Relationship Id="rId4" Type="http://schemas.openxmlformats.org/officeDocument/2006/relationships/image" Target="../media/image98.png"/><Relationship Id="rId9" Type="http://schemas.openxmlformats.org/officeDocument/2006/relationships/image" Target="../media/image102.png"/><Relationship Id="rId14" Type="http://schemas.openxmlformats.org/officeDocument/2006/relationships/image" Target="../media/image1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5423</xdr:rowOff>
    </xdr:from>
    <xdr:to>
      <xdr:col>11</xdr:col>
      <xdr:colOff>165652</xdr:colOff>
      <xdr:row>66</xdr:row>
      <xdr:rowOff>11584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44DE535-8A71-4DBF-9B5D-1AE4719B90A1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3423"/>
          <a:ext cx="6940525" cy="97736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263482</xdr:colOff>
      <xdr:row>0</xdr:row>
      <xdr:rowOff>160020</xdr:rowOff>
    </xdr:from>
    <xdr:to>
      <xdr:col>6</xdr:col>
      <xdr:colOff>160020</xdr:colOff>
      <xdr:row>6</xdr:row>
      <xdr:rowOff>39127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782" y="160020"/>
          <a:ext cx="1611038" cy="1014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80011</xdr:colOff>
      <xdr:row>31</xdr:row>
      <xdr:rowOff>93344</xdr:rowOff>
    </xdr:from>
    <xdr:to>
      <xdr:col>0</xdr:col>
      <xdr:colOff>2451736</xdr:colOff>
      <xdr:row>37</xdr:row>
      <xdr:rowOff>106596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DCD0744-6E4F-4001-80C9-8B7855FDE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1" y="4312919"/>
          <a:ext cx="2371725" cy="93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72391</xdr:colOff>
      <xdr:row>67</xdr:row>
      <xdr:rowOff>72887</xdr:rowOff>
    </xdr:from>
    <xdr:to>
      <xdr:col>0</xdr:col>
      <xdr:colOff>2398643</xdr:colOff>
      <xdr:row>73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70314DE0-B9D4-490D-966F-5C37BB71B464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1" y="9740348"/>
          <a:ext cx="2326252" cy="974035"/>
        </a:xfrm>
        <a:prstGeom prst="rect">
          <a:avLst/>
        </a:prstGeom>
        <a:noFill/>
        <a:ln>
          <a:noFill/>
        </a:ln>
        <a:scene3d>
          <a:camera prst="orthographicFront">
            <a:rot lat="0" lon="21593999" rev="60000"/>
          </a:camera>
          <a:lightRig rig="threePt" dir="t"/>
        </a:scene3d>
      </xdr:spPr>
    </xdr:pic>
    <xdr:clientData/>
  </xdr:twoCellAnchor>
  <xdr:twoCellAnchor editAs="oneCell">
    <xdr:from>
      <xdr:col>0</xdr:col>
      <xdr:colOff>95250</xdr:colOff>
      <xdr:row>77</xdr:row>
      <xdr:rowOff>72390</xdr:rowOff>
    </xdr:from>
    <xdr:to>
      <xdr:col>0</xdr:col>
      <xdr:colOff>2739390</xdr:colOff>
      <xdr:row>81</xdr:row>
      <xdr:rowOff>148676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CF92E472-83E0-4E16-B164-9843C9DF5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1342370"/>
          <a:ext cx="2640330" cy="716365"/>
        </a:xfrm>
        <a:prstGeom prst="rect">
          <a:avLst/>
        </a:prstGeom>
      </xdr:spPr>
    </xdr:pic>
    <xdr:clientData/>
  </xdr:twoCellAnchor>
  <xdr:twoCellAnchor editAs="oneCell">
    <xdr:from>
      <xdr:col>0</xdr:col>
      <xdr:colOff>2266122</xdr:colOff>
      <xdr:row>28</xdr:row>
      <xdr:rowOff>58059</xdr:rowOff>
    </xdr:from>
    <xdr:to>
      <xdr:col>0</xdr:col>
      <xdr:colOff>2746180</xdr:colOff>
      <xdr:row>31</xdr:row>
      <xdr:rowOff>111306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49450FAC-6478-4DB4-ADE6-7A5AB248CF5A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9932" y="3932829"/>
          <a:ext cx="476248" cy="4171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2556510</xdr:colOff>
      <xdr:row>31</xdr:row>
      <xdr:rowOff>129540</xdr:rowOff>
    </xdr:from>
    <xdr:to>
      <xdr:col>0</xdr:col>
      <xdr:colOff>2747084</xdr:colOff>
      <xdr:row>37</xdr:row>
      <xdr:rowOff>127966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7621015-DA94-4913-9F80-98DA96563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6510" y="4406265"/>
          <a:ext cx="190574" cy="922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2486853</xdr:colOff>
      <xdr:row>67</xdr:row>
      <xdr:rowOff>104775</xdr:rowOff>
    </xdr:from>
    <xdr:to>
      <xdr:col>0</xdr:col>
      <xdr:colOff>2671712</xdr:colOff>
      <xdr:row>72</xdr:row>
      <xdr:rowOff>110823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7C71EC13-E013-4030-83CE-074F60F2B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853" y="9772236"/>
          <a:ext cx="194384" cy="880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89973</xdr:colOff>
      <xdr:row>17</xdr:row>
      <xdr:rowOff>140155</xdr:rowOff>
    </xdr:from>
    <xdr:to>
      <xdr:col>0</xdr:col>
      <xdr:colOff>2457450</xdr:colOff>
      <xdr:row>22</xdr:row>
      <xdr:rowOff>60073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5E7ACDB-DB5E-4257-9F71-2F6D9C3E0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73" y="2302330"/>
          <a:ext cx="2367477" cy="853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2536553</xdr:colOff>
      <xdr:row>17</xdr:row>
      <xdr:rowOff>143600</xdr:rowOff>
    </xdr:from>
    <xdr:to>
      <xdr:col>0</xdr:col>
      <xdr:colOff>2777603</xdr:colOff>
      <xdr:row>22</xdr:row>
      <xdr:rowOff>62108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1DE3588-0ED6-4A36-948D-59FD091C6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6553" y="2328000"/>
          <a:ext cx="233430" cy="840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2345871</xdr:colOff>
      <xdr:row>14</xdr:row>
      <xdr:rowOff>152400</xdr:rowOff>
    </xdr:from>
    <xdr:to>
      <xdr:col>0</xdr:col>
      <xdr:colOff>2910863</xdr:colOff>
      <xdr:row>16</xdr:row>
      <xdr:rowOff>154155</xdr:rowOff>
    </xdr:to>
    <xdr:pic>
      <xdr:nvPicPr>
        <xdr:cNvPr id="60" name="Рисунок 59" descr="C:\Users\op\Pictures\new.png">
          <a:extLst>
            <a:ext uri="{FF2B5EF4-FFF2-40B4-BE49-F238E27FC236}">
              <a16:creationId xmlns:a16="http://schemas.microsoft.com/office/drawing/2014/main" id="{1606889D-A25A-407B-9EF9-71C632E3201E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681" y="1783080"/>
          <a:ext cx="555558" cy="39799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2529659</xdr:colOff>
      <xdr:row>53</xdr:row>
      <xdr:rowOff>142058</xdr:rowOff>
    </xdr:from>
    <xdr:ext cx="246765" cy="831093"/>
    <xdr:pic>
      <xdr:nvPicPr>
        <xdr:cNvPr id="61" name="Рисунок 60">
          <a:extLst>
            <a:ext uri="{FF2B5EF4-FFF2-40B4-BE49-F238E27FC236}">
              <a16:creationId xmlns:a16="http://schemas.microsoft.com/office/drawing/2014/main" id="{B75BC2AF-24B8-45DF-ACC3-FDAEF9F76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9659" y="7704001"/>
          <a:ext cx="246765" cy="831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2330631</xdr:colOff>
      <xdr:row>50</xdr:row>
      <xdr:rowOff>45720</xdr:rowOff>
    </xdr:from>
    <xdr:ext cx="643551" cy="395455"/>
    <xdr:pic>
      <xdr:nvPicPr>
        <xdr:cNvPr id="62" name="Рисунок 61" descr="C:\Users\op\Pictures\new.png">
          <a:extLst>
            <a:ext uri="{FF2B5EF4-FFF2-40B4-BE49-F238E27FC236}">
              <a16:creationId xmlns:a16="http://schemas.microsoft.com/office/drawing/2014/main" id="{CC8995A4-5A92-4F29-8418-7027F30CCB27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726" y="7244715"/>
          <a:ext cx="643551" cy="39545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77108</xdr:colOff>
      <xdr:row>53</xdr:row>
      <xdr:rowOff>101598</xdr:rowOff>
    </xdr:from>
    <xdr:to>
      <xdr:col>0</xdr:col>
      <xdr:colOff>2479454</xdr:colOff>
      <xdr:row>59</xdr:row>
      <xdr:rowOff>28575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5330358-8C11-499C-B6FC-34360FA1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7108" y="7683498"/>
          <a:ext cx="2402346" cy="889002"/>
        </a:xfrm>
        <a:prstGeom prst="rect">
          <a:avLst/>
        </a:prstGeom>
      </xdr:spPr>
    </xdr:pic>
    <xdr:clientData/>
  </xdr:twoCellAnchor>
  <xdr:twoCellAnchor editAs="oneCell">
    <xdr:from>
      <xdr:col>0</xdr:col>
      <xdr:colOff>2377440</xdr:colOff>
      <xdr:row>74</xdr:row>
      <xdr:rowOff>22860</xdr:rowOff>
    </xdr:from>
    <xdr:to>
      <xdr:col>0</xdr:col>
      <xdr:colOff>2785108</xdr:colOff>
      <xdr:row>77</xdr:row>
      <xdr:rowOff>72295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3C09974-8161-4B08-9DBE-B7D6ECCC76A7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0923270"/>
          <a:ext cx="403858" cy="4151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290720</xdr:colOff>
      <xdr:row>82</xdr:row>
      <xdr:rowOff>3066</xdr:rowOff>
    </xdr:from>
    <xdr:to>
      <xdr:col>0</xdr:col>
      <xdr:colOff>423076</xdr:colOff>
      <xdr:row>85</xdr:row>
      <xdr:rowOff>118524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D76F554B-0AC2-4671-9A6E-1D0ADA009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20" y="12294457"/>
          <a:ext cx="139976" cy="619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789828</xdr:colOff>
      <xdr:row>82</xdr:row>
      <xdr:rowOff>24599</xdr:rowOff>
    </xdr:from>
    <xdr:to>
      <xdr:col>1</xdr:col>
      <xdr:colOff>1013211</xdr:colOff>
      <xdr:row>85</xdr:row>
      <xdr:rowOff>70899</xdr:rowOff>
    </xdr:to>
    <xdr:pic>
      <xdr:nvPicPr>
        <xdr:cNvPr id="69" name="Рисунок 68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A761AAF2-BE8E-416B-A152-E980168AB167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8278" y="12311849"/>
          <a:ext cx="223383" cy="551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7620</xdr:rowOff>
    </xdr:from>
    <xdr:to>
      <xdr:col>9</xdr:col>
      <xdr:colOff>0</xdr:colOff>
      <xdr:row>10</xdr:row>
      <xdr:rowOff>182880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84A73BB8-1059-41CC-9568-9D32730F3FC4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0"/>
          <a:ext cx="10187940" cy="76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1520782</xdr:colOff>
      <xdr:row>0</xdr:row>
      <xdr:rowOff>76200</xdr:rowOff>
    </xdr:from>
    <xdr:to>
      <xdr:col>0</xdr:col>
      <xdr:colOff>3131820</xdr:colOff>
      <xdr:row>4</xdr:row>
      <xdr:rowOff>138187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0782" y="76200"/>
          <a:ext cx="1611038" cy="9763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145360</xdr:colOff>
      <xdr:row>43</xdr:row>
      <xdr:rowOff>115449</xdr:rowOff>
    </xdr:from>
    <xdr:to>
      <xdr:col>0</xdr:col>
      <xdr:colOff>2247900</xdr:colOff>
      <xdr:row>50</xdr:row>
      <xdr:rowOff>109910</xdr:rowOff>
    </xdr:to>
    <xdr:pic>
      <xdr:nvPicPr>
        <xdr:cNvPr id="51" name="Рисунок 1" descr="C:\Users\op\AppData\Local\Microsoft\Windows\INetCache\Content.Word\VE_right_white_trans_crop_DC_logo.png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60" y="5754249"/>
          <a:ext cx="2102540" cy="1127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2480889</xdr:colOff>
      <xdr:row>56</xdr:row>
      <xdr:rowOff>23521</xdr:rowOff>
    </xdr:from>
    <xdr:to>
      <xdr:col>0</xdr:col>
      <xdr:colOff>2671463</xdr:colOff>
      <xdr:row>61</xdr:row>
      <xdr:rowOff>117197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0889" y="7734961"/>
          <a:ext cx="196289" cy="899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2449830</xdr:colOff>
      <xdr:row>66</xdr:row>
      <xdr:rowOff>123825</xdr:rowOff>
    </xdr:from>
    <xdr:to>
      <xdr:col>0</xdr:col>
      <xdr:colOff>2683110</xdr:colOff>
      <xdr:row>72</xdr:row>
      <xdr:rowOff>3808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830" y="9382125"/>
          <a:ext cx="233280" cy="84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2221230</xdr:colOff>
      <xdr:row>16</xdr:row>
      <xdr:rowOff>186690</xdr:rowOff>
    </xdr:from>
    <xdr:to>
      <xdr:col>0</xdr:col>
      <xdr:colOff>2701288</xdr:colOff>
      <xdr:row>19</xdr:row>
      <xdr:rowOff>72387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1230" y="1817370"/>
          <a:ext cx="480058" cy="396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2433927</xdr:colOff>
      <xdr:row>20</xdr:row>
      <xdr:rowOff>11179</xdr:rowOff>
    </xdr:from>
    <xdr:to>
      <xdr:col>0</xdr:col>
      <xdr:colOff>2663547</xdr:colOff>
      <xdr:row>25</xdr:row>
      <xdr:rowOff>72561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927" y="2350519"/>
          <a:ext cx="229620" cy="806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98</xdr:row>
      <xdr:rowOff>95249</xdr:rowOff>
    </xdr:from>
    <xdr:to>
      <xdr:col>0</xdr:col>
      <xdr:colOff>2457450</xdr:colOff>
      <xdr:row>106</xdr:row>
      <xdr:rowOff>66674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4277974"/>
          <a:ext cx="2400300" cy="1266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81916</xdr:colOff>
      <xdr:row>65</xdr:row>
      <xdr:rowOff>104775</xdr:rowOff>
    </xdr:from>
    <xdr:to>
      <xdr:col>0</xdr:col>
      <xdr:colOff>2381250</xdr:colOff>
      <xdr:row>72</xdr:row>
      <xdr:rowOff>91854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6" y="9191625"/>
          <a:ext cx="2299334" cy="1120554"/>
        </a:xfrm>
        <a:prstGeom prst="rect">
          <a:avLst/>
        </a:prstGeom>
        <a:noFill/>
        <a:ln>
          <a:noFill/>
        </a:ln>
        <a:scene3d>
          <a:camera prst="orthographicFront">
            <a:rot lat="60000" lon="0" rev="0"/>
          </a:camera>
          <a:lightRig rig="threePt" dir="t"/>
        </a:scene3d>
      </xdr:spPr>
    </xdr:pic>
    <xdr:clientData/>
  </xdr:twoCellAnchor>
  <xdr:twoCellAnchor editAs="oneCell">
    <xdr:from>
      <xdr:col>0</xdr:col>
      <xdr:colOff>79323</xdr:colOff>
      <xdr:row>19</xdr:row>
      <xdr:rowOff>87797</xdr:rowOff>
    </xdr:from>
    <xdr:to>
      <xdr:col>0</xdr:col>
      <xdr:colOff>2289347</xdr:colOff>
      <xdr:row>25</xdr:row>
      <xdr:rowOff>72639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23" y="2274737"/>
          <a:ext cx="2210024" cy="884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80623</xdr:colOff>
      <xdr:row>55</xdr:row>
      <xdr:rowOff>102870</xdr:rowOff>
    </xdr:from>
    <xdr:to>
      <xdr:col>0</xdr:col>
      <xdr:colOff>2414277</xdr:colOff>
      <xdr:row>61</xdr:row>
      <xdr:rowOff>122319</xdr:rowOff>
    </xdr:to>
    <xdr:pic>
      <xdr:nvPicPr>
        <xdr:cNvPr id="43" name="Рисунок 2" descr="image00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23" y="7654290"/>
          <a:ext cx="2333654" cy="979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2257177</xdr:colOff>
      <xdr:row>51</xdr:row>
      <xdr:rowOff>129540</xdr:rowOff>
    </xdr:from>
    <xdr:to>
      <xdr:col>0</xdr:col>
      <xdr:colOff>2834144</xdr:colOff>
      <xdr:row>54</xdr:row>
      <xdr:rowOff>111338</xdr:rowOff>
    </xdr:to>
    <xdr:pic>
      <xdr:nvPicPr>
        <xdr:cNvPr id="52" name="Рисунок 51" descr="C:\Users\op\Pictures\new.pn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7177" y="5882640"/>
          <a:ext cx="565537" cy="3913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62743</xdr:colOff>
      <xdr:row>85</xdr:row>
      <xdr:rowOff>24913</xdr:rowOff>
    </xdr:from>
    <xdr:to>
      <xdr:col>0</xdr:col>
      <xdr:colOff>2416273</xdr:colOff>
      <xdr:row>92</xdr:row>
      <xdr:rowOff>85725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43" y="12274063"/>
          <a:ext cx="2353530" cy="118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2512788</xdr:colOff>
      <xdr:row>86</xdr:row>
      <xdr:rowOff>76835</xdr:rowOff>
    </xdr:from>
    <xdr:to>
      <xdr:col>0</xdr:col>
      <xdr:colOff>2752725</xdr:colOff>
      <xdr:row>91</xdr:row>
      <xdr:rowOff>127455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3B93075-A299-4DF1-A1B2-BEC946301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788" y="12449810"/>
          <a:ext cx="239937" cy="8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2326005</xdr:colOff>
      <xdr:row>63</xdr:row>
      <xdr:rowOff>68580</xdr:rowOff>
    </xdr:from>
    <xdr:to>
      <xdr:col>0</xdr:col>
      <xdr:colOff>2804158</xdr:colOff>
      <xdr:row>66</xdr:row>
      <xdr:rowOff>72387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567B7EE-8E7F-4448-9F08-6736637B54D3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005" y="8900160"/>
          <a:ext cx="489583" cy="4114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2373629</xdr:colOff>
      <xdr:row>83</xdr:row>
      <xdr:rowOff>0</xdr:rowOff>
    </xdr:from>
    <xdr:to>
      <xdr:col>0</xdr:col>
      <xdr:colOff>2918459</xdr:colOff>
      <xdr:row>85</xdr:row>
      <xdr:rowOff>148526</xdr:rowOff>
    </xdr:to>
    <xdr:pic>
      <xdr:nvPicPr>
        <xdr:cNvPr id="80" name="Рисунок 79" descr="C:\Users\op\Pictures\new.png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3629" y="9322905"/>
          <a:ext cx="623183" cy="377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2512788</xdr:colOff>
      <xdr:row>100</xdr:row>
      <xdr:rowOff>38735</xdr:rowOff>
    </xdr:from>
    <xdr:to>
      <xdr:col>0</xdr:col>
      <xdr:colOff>2752725</xdr:colOff>
      <xdr:row>105</xdr:row>
      <xdr:rowOff>89355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48FC9339-8D0F-4049-A47B-9D22AA8AF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788" y="14554835"/>
          <a:ext cx="239937" cy="8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53340</xdr:rowOff>
    </xdr:from>
    <xdr:to>
      <xdr:col>9</xdr:col>
      <xdr:colOff>0</xdr:colOff>
      <xdr:row>12</xdr:row>
      <xdr:rowOff>142875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868E484C-61DA-48D5-8390-F47FCACB31E2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"/>
          <a:ext cx="11452860" cy="782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2438400</xdr:colOff>
      <xdr:row>45</xdr:row>
      <xdr:rowOff>85725</xdr:rowOff>
    </xdr:from>
    <xdr:to>
      <xdr:col>0</xdr:col>
      <xdr:colOff>2671680</xdr:colOff>
      <xdr:row>50</xdr:row>
      <xdr:rowOff>118108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5E38834F-8D0E-4AB6-BE57-0E14A6084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048375"/>
          <a:ext cx="233280" cy="84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1635082</xdr:colOff>
      <xdr:row>0</xdr:row>
      <xdr:rowOff>83821</xdr:rowOff>
    </xdr:from>
    <xdr:to>
      <xdr:col>0</xdr:col>
      <xdr:colOff>3147060</xdr:colOff>
      <xdr:row>5</xdr:row>
      <xdr:rowOff>121529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082" y="83821"/>
          <a:ext cx="1511978" cy="9521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1105761</xdr:colOff>
      <xdr:row>20</xdr:row>
      <xdr:rowOff>169310</xdr:rowOff>
    </xdr:from>
    <xdr:to>
      <xdr:col>0</xdr:col>
      <xdr:colOff>2702034</xdr:colOff>
      <xdr:row>29</xdr:row>
      <xdr:rowOff>40005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F076C0B-F2E5-4B13-B074-6B0C0937B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61" y="15028310"/>
          <a:ext cx="1596273" cy="1337545"/>
        </a:xfrm>
        <a:prstGeom prst="rect">
          <a:avLst/>
        </a:prstGeom>
      </xdr:spPr>
    </xdr:pic>
    <xdr:clientData/>
  </xdr:twoCellAnchor>
  <xdr:twoCellAnchor editAs="oneCell">
    <xdr:from>
      <xdr:col>0</xdr:col>
      <xdr:colOff>229414</xdr:colOff>
      <xdr:row>23</xdr:row>
      <xdr:rowOff>116566</xdr:rowOff>
    </xdr:from>
    <xdr:to>
      <xdr:col>0</xdr:col>
      <xdr:colOff>1604009</xdr:colOff>
      <xdr:row>30</xdr:row>
      <xdr:rowOff>147701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870003D-6891-4DC6-B089-4668E8320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414" y="15470866"/>
          <a:ext cx="1374595" cy="116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104351</xdr:colOff>
      <xdr:row>60</xdr:row>
      <xdr:rowOff>52917</xdr:rowOff>
    </xdr:from>
    <xdr:to>
      <xdr:col>0</xdr:col>
      <xdr:colOff>1482233</xdr:colOff>
      <xdr:row>64</xdr:row>
      <xdr:rowOff>109643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F5427FA-55EB-4E0E-8A05-A5FBDE33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51" y="21379392"/>
          <a:ext cx="1377882" cy="70442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1568233</xdr:colOff>
      <xdr:row>60</xdr:row>
      <xdr:rowOff>68392</xdr:rowOff>
    </xdr:from>
    <xdr:to>
      <xdr:col>0</xdr:col>
      <xdr:colOff>1940137</xdr:colOff>
      <xdr:row>61</xdr:row>
      <xdr:rowOff>65942</xdr:rowOff>
    </xdr:to>
    <xdr:pic>
      <xdr:nvPicPr>
        <xdr:cNvPr id="6" name="Рисунок 5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94503C78-9D6D-4A8C-A48F-5DE51122967C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233" y="8406430"/>
          <a:ext cx="371904" cy="1587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1983180</xdr:colOff>
      <xdr:row>76</xdr:row>
      <xdr:rowOff>45003</xdr:rowOff>
    </xdr:from>
    <xdr:to>
      <xdr:col>0</xdr:col>
      <xdr:colOff>2445037</xdr:colOff>
      <xdr:row>77</xdr:row>
      <xdr:rowOff>45393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F5861B7D-A552-467A-8656-4EDEBF78575A}"/>
            </a:ext>
          </a:extLst>
        </xdr:cNvPr>
        <xdr:cNvSpPr/>
      </xdr:nvSpPr>
      <xdr:spPr>
        <a:xfrm>
          <a:off x="1983180" y="23981328"/>
          <a:ext cx="461857" cy="16231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8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>
    <xdr:from>
      <xdr:col>0</xdr:col>
      <xdr:colOff>2025827</xdr:colOff>
      <xdr:row>63</xdr:row>
      <xdr:rowOff>92754</xdr:rowOff>
    </xdr:from>
    <xdr:to>
      <xdr:col>0</xdr:col>
      <xdr:colOff>2474100</xdr:colOff>
      <xdr:row>64</xdr:row>
      <xdr:rowOff>94767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27AB6336-9AD6-45F3-95F1-56BF6AA35424}"/>
            </a:ext>
          </a:extLst>
        </xdr:cNvPr>
        <xdr:cNvSpPr/>
      </xdr:nvSpPr>
      <xdr:spPr>
        <a:xfrm>
          <a:off x="2025827" y="21905004"/>
          <a:ext cx="448273" cy="16393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8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1645477</xdr:colOff>
      <xdr:row>61</xdr:row>
      <xdr:rowOff>113085</xdr:rowOff>
    </xdr:from>
    <xdr:to>
      <xdr:col>0</xdr:col>
      <xdr:colOff>1863323</xdr:colOff>
      <xdr:row>64</xdr:row>
      <xdr:rowOff>117299</xdr:rowOff>
    </xdr:to>
    <xdr:pic>
      <xdr:nvPicPr>
        <xdr:cNvPr id="9" name="Рисунок 8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A9A7B2A9-A9D1-4C63-8618-2783608C8E47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477" y="21601485"/>
          <a:ext cx="217846" cy="4899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1556385</xdr:colOff>
      <xdr:row>73</xdr:row>
      <xdr:rowOff>43815</xdr:rowOff>
    </xdr:from>
    <xdr:to>
      <xdr:col>0</xdr:col>
      <xdr:colOff>1824200</xdr:colOff>
      <xdr:row>76</xdr:row>
      <xdr:rowOff>155961</xdr:rowOff>
    </xdr:to>
    <xdr:pic>
      <xdr:nvPicPr>
        <xdr:cNvPr id="10" name="Рисунок 9" descr="\\jac.ru\mix\TCL-Common\Подборка на сайт TCL\1. on-off\Elite ART\Control_ART-Grey_Logo.png">
          <a:extLst>
            <a:ext uri="{FF2B5EF4-FFF2-40B4-BE49-F238E27FC236}">
              <a16:creationId xmlns:a16="http://schemas.microsoft.com/office/drawing/2014/main" id="{74165C49-099C-4AF7-A2DF-5E2AC0DE193E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385" y="23494365"/>
          <a:ext cx="267815" cy="5979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36</xdr:row>
      <xdr:rowOff>97157</xdr:rowOff>
    </xdr:from>
    <xdr:to>
      <xdr:col>0</xdr:col>
      <xdr:colOff>2396490</xdr:colOff>
      <xdr:row>41</xdr:row>
      <xdr:rowOff>109973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2FFA733-6102-4648-A4A3-B6545FED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585057"/>
          <a:ext cx="2301240" cy="822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2455545</xdr:colOff>
      <xdr:row>36</xdr:row>
      <xdr:rowOff>83820</xdr:rowOff>
    </xdr:from>
    <xdr:ext cx="221850" cy="815339"/>
    <xdr:pic>
      <xdr:nvPicPr>
        <xdr:cNvPr id="17" name="Рисунок 16">
          <a:extLst>
            <a:ext uri="{FF2B5EF4-FFF2-40B4-BE49-F238E27FC236}">
              <a16:creationId xmlns:a16="http://schemas.microsoft.com/office/drawing/2014/main" id="{766FB5E6-09E9-4F17-99B8-0E074DDBC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545" y="17571720"/>
          <a:ext cx="221850" cy="81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48</xdr:row>
      <xdr:rowOff>104775</xdr:rowOff>
    </xdr:from>
    <xdr:to>
      <xdr:col>0</xdr:col>
      <xdr:colOff>2438400</xdr:colOff>
      <xdr:row>55</xdr:row>
      <xdr:rowOff>110488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3E3739F-669F-4498-A083-53E39B9A0C5C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273000"/>
                  </a14:imgEffect>
                  <a14:imgEffect>
                    <a14:brightnessContrast bright="7000" contrast="2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50050"/>
          <a:ext cx="2438400" cy="1139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119949</xdr:colOff>
      <xdr:row>55</xdr:row>
      <xdr:rowOff>34946</xdr:rowOff>
    </xdr:from>
    <xdr:to>
      <xdr:col>0</xdr:col>
      <xdr:colOff>2140235</xdr:colOff>
      <xdr:row>55</xdr:row>
      <xdr:rowOff>51698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id="{7CCA9B79-AB29-4A9C-BDAB-B11D34DF63BA}"/>
            </a:ext>
          </a:extLst>
        </xdr:cNvPr>
        <xdr:cNvCxnSpPr/>
      </xdr:nvCxnSpPr>
      <xdr:spPr>
        <a:xfrm flipV="1">
          <a:off x="119949" y="20513696"/>
          <a:ext cx="2020286" cy="16752"/>
        </a:xfrm>
        <a:prstGeom prst="line">
          <a:avLst/>
        </a:prstGeom>
        <a:ln w="28575">
          <a:solidFill>
            <a:srgbClr val="F9F9F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2486025</xdr:colOff>
      <xdr:row>50</xdr:row>
      <xdr:rowOff>19050</xdr:rowOff>
    </xdr:from>
    <xdr:ext cx="221850" cy="815339"/>
    <xdr:pic>
      <xdr:nvPicPr>
        <xdr:cNvPr id="27" name="Рисунок 26">
          <a:extLst>
            <a:ext uri="{FF2B5EF4-FFF2-40B4-BE49-F238E27FC236}">
              <a16:creationId xmlns:a16="http://schemas.microsoft.com/office/drawing/2014/main" id="{0118DB16-DC81-4394-ACC9-FC2F0CC4B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19697700"/>
          <a:ext cx="221850" cy="81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2034117</xdr:colOff>
      <xdr:row>60</xdr:row>
      <xdr:rowOff>95251</xdr:rowOff>
    </xdr:from>
    <xdr:to>
      <xdr:col>0</xdr:col>
      <xdr:colOff>2476077</xdr:colOff>
      <xdr:row>63</xdr:row>
      <xdr:rowOff>59624</xdr:rowOff>
    </xdr:to>
    <xdr:pic>
      <xdr:nvPicPr>
        <xdr:cNvPr id="28" name="Рисунок 27" descr="image007">
          <a:extLst>
            <a:ext uri="{FF2B5EF4-FFF2-40B4-BE49-F238E27FC236}">
              <a16:creationId xmlns:a16="http://schemas.microsoft.com/office/drawing/2014/main" id="{A1B555E1-6936-474D-B789-EEB3FA746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117" y="21421726"/>
          <a:ext cx="441960" cy="450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1996440</xdr:colOff>
      <xdr:row>73</xdr:row>
      <xdr:rowOff>45721</xdr:rowOff>
    </xdr:from>
    <xdr:to>
      <xdr:col>0</xdr:col>
      <xdr:colOff>2438400</xdr:colOff>
      <xdr:row>76</xdr:row>
      <xdr:rowOff>8824</xdr:rowOff>
    </xdr:to>
    <xdr:pic>
      <xdr:nvPicPr>
        <xdr:cNvPr id="29" name="Рисунок 28" descr="image007">
          <a:extLst>
            <a:ext uri="{FF2B5EF4-FFF2-40B4-BE49-F238E27FC236}">
              <a16:creationId xmlns:a16="http://schemas.microsoft.com/office/drawing/2014/main" id="{733E67D9-FADA-425B-B59A-AB8043BD4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6440" y="23496271"/>
          <a:ext cx="441960" cy="448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160019</xdr:colOff>
      <xdr:row>72</xdr:row>
      <xdr:rowOff>24764</xdr:rowOff>
    </xdr:from>
    <xdr:to>
      <xdr:col>0</xdr:col>
      <xdr:colOff>1470763</xdr:colOff>
      <xdr:row>78</xdr:row>
      <xdr:rowOff>1904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446CF83-E1BA-40CD-B7BA-C76E9E4F8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12864464"/>
          <a:ext cx="1310744" cy="946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2286000</xdr:colOff>
      <xdr:row>57</xdr:row>
      <xdr:rowOff>200025</xdr:rowOff>
    </xdr:from>
    <xdr:to>
      <xdr:col>0</xdr:col>
      <xdr:colOff>2777488</xdr:colOff>
      <xdr:row>60</xdr:row>
      <xdr:rowOff>76197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BCC3DF53-D3DA-4998-8778-9242D9C30598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1021675"/>
          <a:ext cx="491488" cy="38099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251461</xdr:colOff>
      <xdr:row>85</xdr:row>
      <xdr:rowOff>68580</xdr:rowOff>
    </xdr:from>
    <xdr:ext cx="1110614" cy="979170"/>
    <xdr:pic>
      <xdr:nvPicPr>
        <xdr:cNvPr id="42" name="Рисунок 41" descr="D:\Прайс-лист_TCL_ОСЕНЬ_2019\Indoor_Unit_Heat_consoleV2.png">
          <a:extLst>
            <a:ext uri="{FF2B5EF4-FFF2-40B4-BE49-F238E27FC236}">
              <a16:creationId xmlns:a16="http://schemas.microsoft.com/office/drawing/2014/main" id="{EA05AFE9-C892-4CBD-BC4F-2F9DBEAB6436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1" y="15032355"/>
          <a:ext cx="1110614" cy="97917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1534433</xdr:colOff>
      <xdr:row>87</xdr:row>
      <xdr:rowOff>111174</xdr:rowOff>
    </xdr:from>
    <xdr:ext cx="252457" cy="619204"/>
    <xdr:pic>
      <xdr:nvPicPr>
        <xdr:cNvPr id="43" name="图片 6">
          <a:extLst>
            <a:ext uri="{FF2B5EF4-FFF2-40B4-BE49-F238E27FC236}">
              <a16:creationId xmlns:a16="http://schemas.microsoft.com/office/drawing/2014/main" id="{FA6A4C00-50F6-494F-8EF3-45FD8EB97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/>
        </a:blip>
        <a:srcRect l="5376" t="4645" r="5016" b="5281"/>
        <a:stretch/>
      </xdr:blipFill>
      <xdr:spPr>
        <a:xfrm>
          <a:off x="1534433" y="15379749"/>
          <a:ext cx="252457" cy="619204"/>
        </a:xfrm>
        <a:prstGeom prst="rect">
          <a:avLst/>
        </a:prstGeom>
        <a:effectLst/>
      </xdr:spPr>
    </xdr:pic>
    <xdr:clientData/>
  </xdr:oneCellAnchor>
  <xdr:twoCellAnchor editAs="oneCell">
    <xdr:from>
      <xdr:col>0</xdr:col>
      <xdr:colOff>24766</xdr:colOff>
      <xdr:row>9</xdr:row>
      <xdr:rowOff>7620</xdr:rowOff>
    </xdr:from>
    <xdr:to>
      <xdr:col>9</xdr:col>
      <xdr:colOff>998220</xdr:colOff>
      <xdr:row>14</xdr:row>
      <xdr:rowOff>188595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A0C7D248-9B66-4F40-881E-132371DD5E07}"/>
            </a:ext>
          </a:extLst>
        </xdr:cNvPr>
        <xdr:cNvPicPr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6" y="1280160"/>
          <a:ext cx="10460354" cy="7829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2016082</xdr:colOff>
      <xdr:row>0</xdr:row>
      <xdr:rowOff>83821</xdr:rowOff>
    </xdr:from>
    <xdr:to>
      <xdr:col>1</xdr:col>
      <xdr:colOff>640080</xdr:colOff>
      <xdr:row>8</xdr:row>
      <xdr:rowOff>18515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082" y="83821"/>
          <a:ext cx="1481498" cy="9329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1269094</xdr:colOff>
      <xdr:row>145</xdr:row>
      <xdr:rowOff>0</xdr:rowOff>
    </xdr:from>
    <xdr:to>
      <xdr:col>0</xdr:col>
      <xdr:colOff>1821544</xdr:colOff>
      <xdr:row>146</xdr:row>
      <xdr:rowOff>114300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3BAFA1A1-5FAB-4936-9B90-6DC653685078}"/>
            </a:ext>
          </a:extLst>
        </xdr:cNvPr>
        <xdr:cNvSpPr/>
      </xdr:nvSpPr>
      <xdr:spPr>
        <a:xfrm>
          <a:off x="1269094" y="201930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</a:t>
          </a:r>
        </a:p>
      </xdr:txBody>
    </xdr:sp>
    <xdr:clientData/>
  </xdr:twoCellAnchor>
  <xdr:twoCellAnchor>
    <xdr:from>
      <xdr:col>0</xdr:col>
      <xdr:colOff>523875</xdr:colOff>
      <xdr:row>144</xdr:row>
      <xdr:rowOff>152400</xdr:rowOff>
    </xdr:from>
    <xdr:to>
      <xdr:col>0</xdr:col>
      <xdr:colOff>1076325</xdr:colOff>
      <xdr:row>146</xdr:row>
      <xdr:rowOff>104775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8DD5953B-2A55-4F5C-89CF-4324C4E15285}"/>
            </a:ext>
          </a:extLst>
        </xdr:cNvPr>
        <xdr:cNvSpPr/>
      </xdr:nvSpPr>
      <xdr:spPr>
        <a:xfrm>
          <a:off x="523875" y="20183475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en-US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ON-OFF</a:t>
          </a:r>
          <a:endParaRPr lang="ru-RU" sz="7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222845</xdr:colOff>
      <xdr:row>20</xdr:row>
      <xdr:rowOff>145514</xdr:rowOff>
    </xdr:from>
    <xdr:to>
      <xdr:col>0</xdr:col>
      <xdr:colOff>2544002</xdr:colOff>
      <xdr:row>22</xdr:row>
      <xdr:rowOff>22401</xdr:rowOff>
    </xdr:to>
    <xdr:sp macro="" textlink="">
      <xdr:nvSpPr>
        <xdr:cNvPr id="43" name="Прямоугольни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SpPr/>
      </xdr:nvSpPr>
      <xdr:spPr>
        <a:xfrm>
          <a:off x="222845" y="2431514"/>
          <a:ext cx="2321157" cy="200737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TQC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компактные блоки (600х600)</a:t>
          </a:r>
        </a:p>
      </xdr:txBody>
    </xdr:sp>
    <xdr:clientData/>
  </xdr:twoCellAnchor>
  <xdr:twoCellAnchor>
    <xdr:from>
      <xdr:col>0</xdr:col>
      <xdr:colOff>217877</xdr:colOff>
      <xdr:row>28</xdr:row>
      <xdr:rowOff>160385</xdr:rowOff>
    </xdr:from>
    <xdr:to>
      <xdr:col>0</xdr:col>
      <xdr:colOff>2313332</xdr:colOff>
      <xdr:row>30</xdr:row>
      <xdr:rowOff>40276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SpPr/>
      </xdr:nvSpPr>
      <xdr:spPr>
        <a:xfrm>
          <a:off x="217877" y="3741785"/>
          <a:ext cx="2095455" cy="20374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TCC 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полноразмерные блоки</a:t>
          </a:r>
        </a:p>
      </xdr:txBody>
    </xdr:sp>
    <xdr:clientData/>
  </xdr:twoCellAnchor>
  <xdr:twoCellAnchor>
    <xdr:from>
      <xdr:col>0</xdr:col>
      <xdr:colOff>133634</xdr:colOff>
      <xdr:row>46</xdr:row>
      <xdr:rowOff>134577</xdr:rowOff>
    </xdr:from>
    <xdr:to>
      <xdr:col>0</xdr:col>
      <xdr:colOff>1350193</xdr:colOff>
      <xdr:row>47</xdr:row>
      <xdr:rowOff>133350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133634" y="6652990"/>
          <a:ext cx="1216559" cy="18099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MBQ8-B,</a:t>
          </a:r>
          <a:r>
            <a:rPr lang="en-US" sz="100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MBQ8-C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416084</xdr:colOff>
      <xdr:row>53</xdr:row>
      <xdr:rowOff>28924</xdr:rowOff>
    </xdr:from>
    <xdr:to>
      <xdr:col>0</xdr:col>
      <xdr:colOff>768443</xdr:colOff>
      <xdr:row>58</xdr:row>
      <xdr:rowOff>89531</xdr:rowOff>
    </xdr:to>
    <xdr:pic>
      <xdr:nvPicPr>
        <xdr:cNvPr id="46" name="图片 6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416084" y="7706074"/>
          <a:ext cx="352359" cy="870232"/>
        </a:xfrm>
        <a:prstGeom prst="rect">
          <a:avLst/>
        </a:prstGeom>
        <a:effectLst/>
      </xdr:spPr>
    </xdr:pic>
    <xdr:clientData/>
  </xdr:twoCellAnchor>
  <xdr:twoCellAnchor>
    <xdr:from>
      <xdr:col>0</xdr:col>
      <xdr:colOff>1535794</xdr:colOff>
      <xdr:row>59</xdr:row>
      <xdr:rowOff>5815</xdr:rowOff>
    </xdr:from>
    <xdr:to>
      <xdr:col>0</xdr:col>
      <xdr:colOff>2088244</xdr:colOff>
      <xdr:row>60</xdr:row>
      <xdr:rowOff>21588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1535794" y="8654515"/>
          <a:ext cx="552450" cy="17769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>
    <xdr:from>
      <xdr:col>0</xdr:col>
      <xdr:colOff>211199</xdr:colOff>
      <xdr:row>50</xdr:row>
      <xdr:rowOff>172677</xdr:rowOff>
    </xdr:from>
    <xdr:to>
      <xdr:col>0</xdr:col>
      <xdr:colOff>2446273</xdr:colOff>
      <xdr:row>52</xdr:row>
      <xdr:rowOff>9525</xdr:rowOff>
    </xdr:to>
    <xdr:sp macro="" textlink="">
      <xdr:nvSpPr>
        <xdr:cNvPr id="49" name="Прямоугольни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211199" y="7325952"/>
          <a:ext cx="2235074" cy="19879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Беспроводной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и проводной ПДУ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238961</xdr:colOff>
      <xdr:row>76</xdr:row>
      <xdr:rowOff>132896</xdr:rowOff>
    </xdr:from>
    <xdr:to>
      <xdr:col>0</xdr:col>
      <xdr:colOff>2491853</xdr:colOff>
      <xdr:row>77</xdr:row>
      <xdr:rowOff>151560</xdr:rowOff>
    </xdr:to>
    <xdr:sp macro="" textlink="">
      <xdr:nvSpPr>
        <xdr:cNvPr id="63" name="Прямоугольник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SpPr/>
      </xdr:nvSpPr>
      <xdr:spPr>
        <a:xfrm>
          <a:off x="238961" y="11362871"/>
          <a:ext cx="2252892" cy="18058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-48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~60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100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236692</xdr:colOff>
      <xdr:row>78</xdr:row>
      <xdr:rowOff>144234</xdr:rowOff>
    </xdr:from>
    <xdr:to>
      <xdr:col>0</xdr:col>
      <xdr:colOff>2489584</xdr:colOff>
      <xdr:row>80</xdr:row>
      <xdr:rowOff>973</xdr:rowOff>
    </xdr:to>
    <xdr:sp macro="" textlink="">
      <xdr:nvSpPr>
        <xdr:cNvPr id="64" name="Прямоугольник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SpPr/>
      </xdr:nvSpPr>
      <xdr:spPr>
        <a:xfrm>
          <a:off x="236692" y="11698059"/>
          <a:ext cx="2252892" cy="18058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-36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80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234884</xdr:colOff>
      <xdr:row>80</xdr:row>
      <xdr:rowOff>153305</xdr:rowOff>
    </xdr:from>
    <xdr:to>
      <xdr:col>0</xdr:col>
      <xdr:colOff>2487776</xdr:colOff>
      <xdr:row>82</xdr:row>
      <xdr:rowOff>10043</xdr:rowOff>
    </xdr:to>
    <xdr:sp macro="" textlink="">
      <xdr:nvSpPr>
        <xdr:cNvPr id="65" name="Прямоугольник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SpPr/>
      </xdr:nvSpPr>
      <xdr:spPr>
        <a:xfrm>
          <a:off x="234884" y="12030980"/>
          <a:ext cx="2252892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-18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24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70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207787</xdr:colOff>
      <xdr:row>91</xdr:row>
      <xdr:rowOff>175477</xdr:rowOff>
    </xdr:from>
    <xdr:to>
      <xdr:col>0</xdr:col>
      <xdr:colOff>2487786</xdr:colOff>
      <xdr:row>93</xdr:row>
      <xdr:rowOff>13950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SpPr/>
      </xdr:nvSpPr>
      <xdr:spPr>
        <a:xfrm>
          <a:off x="207787" y="13767652"/>
          <a:ext cx="2279999" cy="20042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 и беспроводной ПДУ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1802019</xdr:colOff>
      <xdr:row>96</xdr:row>
      <xdr:rowOff>56697</xdr:rowOff>
    </xdr:from>
    <xdr:to>
      <xdr:col>0</xdr:col>
      <xdr:colOff>2354469</xdr:colOff>
      <xdr:row>97</xdr:row>
      <xdr:rowOff>74375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/>
      </xdr:nvSpPr>
      <xdr:spPr>
        <a:xfrm>
          <a:off x="1802019" y="14496597"/>
          <a:ext cx="552450" cy="17960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1344279</xdr:colOff>
      <xdr:row>93</xdr:row>
      <xdr:rowOff>120602</xdr:rowOff>
    </xdr:from>
    <xdr:to>
      <xdr:col>0</xdr:col>
      <xdr:colOff>1710709</xdr:colOff>
      <xdr:row>98</xdr:row>
      <xdr:rowOff>155630</xdr:rowOff>
    </xdr:to>
    <xdr:pic>
      <xdr:nvPicPr>
        <xdr:cNvPr id="69" name="图片 6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1344279" y="14074727"/>
          <a:ext cx="366430" cy="844653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1719922</xdr:colOff>
      <xdr:row>93</xdr:row>
      <xdr:rowOff>113397</xdr:rowOff>
    </xdr:from>
    <xdr:to>
      <xdr:col>0</xdr:col>
      <xdr:colOff>2422232</xdr:colOff>
      <xdr:row>95</xdr:row>
      <xdr:rowOff>117207</xdr:rowOff>
    </xdr:to>
    <xdr:pic>
      <xdr:nvPicPr>
        <xdr:cNvPr id="72" name="Рисунок 71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922" y="14067522"/>
          <a:ext cx="702310" cy="32766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2386981</xdr:colOff>
      <xdr:row>169</xdr:row>
      <xdr:rowOff>133019</xdr:rowOff>
    </xdr:from>
    <xdr:to>
      <xdr:col>1</xdr:col>
      <xdr:colOff>589272</xdr:colOff>
      <xdr:row>172</xdr:row>
      <xdr:rowOff>24867</xdr:rowOff>
    </xdr:to>
    <xdr:sp macro="" textlink="">
      <xdr:nvSpPr>
        <xdr:cNvPr id="81" name="Прямоугольник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SpPr/>
      </xdr:nvSpPr>
      <xdr:spPr>
        <a:xfrm>
          <a:off x="2386981" y="21796679"/>
          <a:ext cx="1044551" cy="37190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36000" rtlCol="0" anchor="ctr" anchorCtr="0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▲</a:t>
          </a:r>
          <a:r>
            <a:rPr lang="ru-RU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 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TFH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</a:t>
          </a:r>
          <a:r>
            <a:rPr lang="ru-RU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ru-RU" sz="900">
            <a:effectLst/>
          </a:endParaRP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,5 </a:t>
          </a:r>
          <a:r>
            <a:rPr lang="en-US" sz="8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&amp;</a:t>
          </a:r>
          <a:r>
            <a:rPr lang="ru-RU" sz="8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14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,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 кВт 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182192</xdr:colOff>
      <xdr:row>169</xdr:row>
      <xdr:rowOff>139637</xdr:rowOff>
    </xdr:from>
    <xdr:to>
      <xdr:col>0</xdr:col>
      <xdr:colOff>1101179</xdr:colOff>
      <xdr:row>172</xdr:row>
      <xdr:rowOff>31806</xdr:rowOff>
    </xdr:to>
    <xdr:sp macro="" textlink="">
      <xdr:nvSpPr>
        <xdr:cNvPr id="82" name="Прямоугольник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SpPr/>
      </xdr:nvSpPr>
      <xdr:spPr>
        <a:xfrm>
          <a:off x="182192" y="21803297"/>
          <a:ext cx="918987" cy="37222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▲</a:t>
          </a:r>
          <a:r>
            <a:rPr lang="ru-RU" sz="105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</a:t>
          </a:r>
          <a:r>
            <a:rPr lang="ru-RU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FU</a:t>
          </a: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26,0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246918</xdr:colOff>
      <xdr:row>164</xdr:row>
      <xdr:rowOff>140970</xdr:rowOff>
    </xdr:from>
    <xdr:to>
      <xdr:col>1</xdr:col>
      <xdr:colOff>498192</xdr:colOff>
      <xdr:row>168</xdr:row>
      <xdr:rowOff>98480</xdr:rowOff>
    </xdr:to>
    <xdr:pic>
      <xdr:nvPicPr>
        <xdr:cNvPr id="84" name="图片 6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3012978" y="21873210"/>
          <a:ext cx="251274" cy="609020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238125</xdr:colOff>
      <xdr:row>125</xdr:row>
      <xdr:rowOff>82061</xdr:rowOff>
    </xdr:from>
    <xdr:to>
      <xdr:col>0</xdr:col>
      <xdr:colOff>2184538</xdr:colOff>
      <xdr:row>129</xdr:row>
      <xdr:rowOff>136665</xdr:rowOff>
    </xdr:to>
    <xdr:pic>
      <xdr:nvPicPr>
        <xdr:cNvPr id="85" name="Рисунок 84" descr="C:\Users\ValeryNA\AppData\Local\Microsoft\Windows\Temporary Internet Files\Content.Word\Подпотолок с лого_smal1l.png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103236"/>
          <a:ext cx="1946413" cy="70230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170961</xdr:colOff>
      <xdr:row>123</xdr:row>
      <xdr:rowOff>110534</xdr:rowOff>
    </xdr:from>
    <xdr:to>
      <xdr:col>0</xdr:col>
      <xdr:colOff>2569308</xdr:colOff>
      <xdr:row>124</xdr:row>
      <xdr:rowOff>136586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/>
      </xdr:nvSpPr>
      <xdr:spPr>
        <a:xfrm>
          <a:off x="170961" y="15169559"/>
          <a:ext cx="2398347" cy="187977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Горизонтальный (потолочный)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170505</xdr:colOff>
      <xdr:row>130</xdr:row>
      <xdr:rowOff>102699</xdr:rowOff>
    </xdr:from>
    <xdr:to>
      <xdr:col>0</xdr:col>
      <xdr:colOff>2555112</xdr:colOff>
      <xdr:row>131</xdr:row>
      <xdr:rowOff>121335</xdr:rowOff>
    </xdr:to>
    <xdr:sp macro="" textlink="">
      <xdr:nvSpPr>
        <xdr:cNvPr id="87" name="Прямоугольник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/>
      </xdr:nvSpPr>
      <xdr:spPr>
        <a:xfrm>
          <a:off x="170505" y="17933499"/>
          <a:ext cx="2384607" cy="18056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Вертикальный (напольный)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267112</xdr:colOff>
      <xdr:row>131</xdr:row>
      <xdr:rowOff>150328</xdr:rowOff>
    </xdr:from>
    <xdr:to>
      <xdr:col>0</xdr:col>
      <xdr:colOff>2337099</xdr:colOff>
      <xdr:row>141</xdr:row>
      <xdr:rowOff>98810</xdr:rowOff>
    </xdr:to>
    <xdr:pic>
      <xdr:nvPicPr>
        <xdr:cNvPr id="88" name="Рисунок 87" descr="C:\Users\ValeryNA\AppData\Local\Microsoft\Windows\Temporary Internet Files\Content.Word\Подпотолок с лого 3_small.png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/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112" y="18143053"/>
          <a:ext cx="2069987" cy="15010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307013</xdr:colOff>
      <xdr:row>142</xdr:row>
      <xdr:rowOff>67018</xdr:rowOff>
    </xdr:from>
    <xdr:to>
      <xdr:col>0</xdr:col>
      <xdr:colOff>560330</xdr:colOff>
      <xdr:row>146</xdr:row>
      <xdr:rowOff>69630</xdr:rowOff>
    </xdr:to>
    <xdr:pic>
      <xdr:nvPicPr>
        <xdr:cNvPr id="90" name="图片 6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/>
        </a:blip>
        <a:srcRect l="5376" t="4645" r="5016" b="5281"/>
        <a:stretch/>
      </xdr:blipFill>
      <xdr:spPr>
        <a:xfrm>
          <a:off x="307013" y="19774243"/>
          <a:ext cx="253317" cy="650312"/>
        </a:xfrm>
        <a:prstGeom prst="rect">
          <a:avLst/>
        </a:prstGeom>
        <a:effectLst/>
      </xdr:spPr>
    </xdr:pic>
    <xdr:clientData/>
  </xdr:twoCellAnchor>
  <xdr:twoCellAnchor>
    <xdr:from>
      <xdr:col>0</xdr:col>
      <xdr:colOff>1926949</xdr:colOff>
      <xdr:row>141</xdr:row>
      <xdr:rowOff>42655</xdr:rowOff>
    </xdr:from>
    <xdr:to>
      <xdr:col>0</xdr:col>
      <xdr:colOff>2479399</xdr:colOff>
      <xdr:row>142</xdr:row>
      <xdr:rowOff>60334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SpPr/>
      </xdr:nvSpPr>
      <xdr:spPr>
        <a:xfrm>
          <a:off x="1926949" y="19587955"/>
          <a:ext cx="552450" cy="179604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Опция</a:t>
          </a:r>
        </a:p>
      </xdr:txBody>
    </xdr:sp>
    <xdr:clientData/>
  </xdr:twoCellAnchor>
  <xdr:twoCellAnchor editAs="oneCell">
    <xdr:from>
      <xdr:col>0</xdr:col>
      <xdr:colOff>79504</xdr:colOff>
      <xdr:row>156</xdr:row>
      <xdr:rowOff>72390</xdr:rowOff>
    </xdr:from>
    <xdr:to>
      <xdr:col>0</xdr:col>
      <xdr:colOff>1373505</xdr:colOff>
      <xdr:row>168</xdr:row>
      <xdr:rowOff>110490</xdr:rowOff>
    </xdr:to>
    <xdr:pic>
      <xdr:nvPicPr>
        <xdr:cNvPr id="35" name="Рисунок 34" descr="C:\Users\ValeryNA\AppData\Local\Microsoft\Windows\Temporary Internet Files\Content.Word\Колонник_90-3.png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04" y="20524470"/>
          <a:ext cx="1294001" cy="19545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1296617</xdr:colOff>
      <xdr:row>169</xdr:row>
      <xdr:rowOff>133922</xdr:rowOff>
    </xdr:from>
    <xdr:to>
      <xdr:col>0</xdr:col>
      <xdr:colOff>2215604</xdr:colOff>
      <xdr:row>172</xdr:row>
      <xdr:rowOff>26091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/>
      </xdr:nvSpPr>
      <xdr:spPr>
        <a:xfrm>
          <a:off x="1296617" y="21797582"/>
          <a:ext cx="918987" cy="37222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▲</a:t>
          </a:r>
          <a:r>
            <a:rPr lang="ru-RU" sz="105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ru-RU" sz="900" b="1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Серия</a:t>
          </a:r>
          <a:r>
            <a:rPr lang="ru-RU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9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FL</a:t>
          </a:r>
        </a:p>
        <a:p>
          <a:pPr marL="0" indent="0" algn="l"/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7,03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endParaRPr lang="ru-RU" sz="900" b="1">
            <a:solidFill>
              <a:srgbClr val="FF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571500</xdr:colOff>
      <xdr:row>166</xdr:row>
      <xdr:rowOff>27000</xdr:rowOff>
    </xdr:from>
    <xdr:to>
      <xdr:col>2</xdr:col>
      <xdr:colOff>228600</xdr:colOff>
      <xdr:row>168</xdr:row>
      <xdr:rowOff>91440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/>
      </xdr:nvSpPr>
      <xdr:spPr>
        <a:xfrm>
          <a:off x="3337560" y="22079280"/>
          <a:ext cx="594360" cy="3844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algn="ctr"/>
          <a:r>
            <a:rPr lang="ru-RU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9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2078357</xdr:colOff>
      <xdr:row>156</xdr:row>
      <xdr:rowOff>102871</xdr:rowOff>
    </xdr:from>
    <xdr:to>
      <xdr:col>0</xdr:col>
      <xdr:colOff>2727150</xdr:colOff>
      <xdr:row>168</xdr:row>
      <xdr:rowOff>72391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8357" y="20554951"/>
          <a:ext cx="646888" cy="188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1434466</xdr:colOff>
      <xdr:row>156</xdr:row>
      <xdr:rowOff>154305</xdr:rowOff>
    </xdr:from>
    <xdr:to>
      <xdr:col>0</xdr:col>
      <xdr:colOff>2054443</xdr:colOff>
      <xdr:row>168</xdr:row>
      <xdr:rowOff>72390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466" y="20606385"/>
          <a:ext cx="616167" cy="1823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259080</xdr:colOff>
      <xdr:row>22</xdr:row>
      <xdr:rowOff>86712</xdr:rowOff>
    </xdr:from>
    <xdr:to>
      <xdr:col>0</xdr:col>
      <xdr:colOff>1634490</xdr:colOff>
      <xdr:row>28</xdr:row>
      <xdr:rowOff>97157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2696562"/>
          <a:ext cx="1375410" cy="981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1512570</xdr:colOff>
      <xdr:row>54</xdr:row>
      <xdr:rowOff>137161</xdr:rowOff>
    </xdr:from>
    <xdr:to>
      <xdr:col>0</xdr:col>
      <xdr:colOff>2122170</xdr:colOff>
      <xdr:row>58</xdr:row>
      <xdr:rowOff>86049</xdr:rowOff>
    </xdr:to>
    <xdr:pic>
      <xdr:nvPicPr>
        <xdr:cNvPr id="55" name="Рисунок 54" descr="image007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570" y="7976236"/>
          <a:ext cx="609600" cy="59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403860</xdr:colOff>
      <xdr:row>93</xdr:row>
      <xdr:rowOff>125730</xdr:rowOff>
    </xdr:from>
    <xdr:to>
      <xdr:col>0</xdr:col>
      <xdr:colOff>1013460</xdr:colOff>
      <xdr:row>97</xdr:row>
      <xdr:rowOff>72713</xdr:rowOff>
    </xdr:to>
    <xdr:pic>
      <xdr:nvPicPr>
        <xdr:cNvPr id="57" name="Рисунок 56" descr="image007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14079855"/>
          <a:ext cx="609600" cy="59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1901190</xdr:colOff>
      <xdr:row>142</xdr:row>
      <xdr:rowOff>127635</xdr:rowOff>
    </xdr:from>
    <xdr:to>
      <xdr:col>0</xdr:col>
      <xdr:colOff>2510790</xdr:colOff>
      <xdr:row>146</xdr:row>
      <xdr:rowOff>76523</xdr:rowOff>
    </xdr:to>
    <xdr:pic>
      <xdr:nvPicPr>
        <xdr:cNvPr id="58" name="Рисунок 57" descr="image00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190" y="19834860"/>
          <a:ext cx="609600" cy="59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7620</xdr:colOff>
      <xdr:row>13</xdr:row>
      <xdr:rowOff>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897CA290-6832-4B20-AE58-DE28449E077E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3940"/>
          <a:ext cx="10035540" cy="8686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1019175</xdr:colOff>
      <xdr:row>52</xdr:row>
      <xdr:rowOff>74443</xdr:rowOff>
    </xdr:from>
    <xdr:to>
      <xdr:col>0</xdr:col>
      <xdr:colOff>1234440</xdr:colOff>
      <xdr:row>58</xdr:row>
      <xdr:rowOff>113816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BC2DFF8-22C5-47A4-BB82-3D9E2657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7589668"/>
          <a:ext cx="215265" cy="1010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1394378</xdr:colOff>
      <xdr:row>38</xdr:row>
      <xdr:rowOff>95250</xdr:rowOff>
    </xdr:from>
    <xdr:to>
      <xdr:col>0</xdr:col>
      <xdr:colOff>2600438</xdr:colOff>
      <xdr:row>46</xdr:row>
      <xdr:rowOff>62866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199B9E3-F890-4757-9C14-CF588313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78" y="5362989"/>
          <a:ext cx="1206060" cy="12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1730022</xdr:colOff>
      <xdr:row>37</xdr:row>
      <xdr:rowOff>47625</xdr:rowOff>
    </xdr:from>
    <xdr:to>
      <xdr:col>0</xdr:col>
      <xdr:colOff>2295525</xdr:colOff>
      <xdr:row>38</xdr:row>
      <xdr:rowOff>47625</xdr:rowOff>
    </xdr:to>
    <xdr:sp macro="" textlink="">
      <xdr:nvSpPr>
        <xdr:cNvPr id="50" name="Прямоугольник 49">
          <a:extLst>
            <a:ext uri="{FF2B5EF4-FFF2-40B4-BE49-F238E27FC236}">
              <a16:creationId xmlns:a16="http://schemas.microsoft.com/office/drawing/2014/main" id="{8BBB5339-07EF-42E3-9453-EC2A04E728A7}"/>
            </a:ext>
          </a:extLst>
        </xdr:cNvPr>
        <xdr:cNvSpPr/>
      </xdr:nvSpPr>
      <xdr:spPr>
        <a:xfrm>
          <a:off x="1730022" y="5086350"/>
          <a:ext cx="565503" cy="161925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en-US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NEW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2562225</xdr:colOff>
      <xdr:row>44</xdr:row>
      <xdr:rowOff>57150</xdr:rowOff>
    </xdr:from>
    <xdr:to>
      <xdr:col>1</xdr:col>
      <xdr:colOff>369141</xdr:colOff>
      <xdr:row>47</xdr:row>
      <xdr:rowOff>9012</xdr:rowOff>
    </xdr:to>
    <xdr:pic>
      <xdr:nvPicPr>
        <xdr:cNvPr id="52" name="Рисунок 51" descr="C:\Users\op\Pictures\new.png">
          <a:extLst>
            <a:ext uri="{FF2B5EF4-FFF2-40B4-BE49-F238E27FC236}">
              <a16:creationId xmlns:a16="http://schemas.microsoft.com/office/drawing/2014/main" id="{EDFF5BEB-2FD9-4354-A38B-525A0BD7325C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6229350"/>
          <a:ext cx="569166" cy="3900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137077</xdr:colOff>
      <xdr:row>38</xdr:row>
      <xdr:rowOff>97623</xdr:rowOff>
    </xdr:from>
    <xdr:to>
      <xdr:col>0</xdr:col>
      <xdr:colOff>1356277</xdr:colOff>
      <xdr:row>46</xdr:row>
      <xdr:rowOff>66673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B2A0FF0-B9A9-4AFB-973F-2A5903C63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7" y="5365362"/>
          <a:ext cx="1219200" cy="121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31</xdr:row>
      <xdr:rowOff>9525</xdr:rowOff>
    </xdr:from>
    <xdr:to>
      <xdr:col>0</xdr:col>
      <xdr:colOff>2057400</xdr:colOff>
      <xdr:row>36</xdr:row>
      <xdr:rowOff>115803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36682769-FDDF-4A5C-955F-A87CC49FB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4076700"/>
          <a:ext cx="1933574" cy="91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1651512</xdr:colOff>
      <xdr:row>46</xdr:row>
      <xdr:rowOff>134577</xdr:rowOff>
    </xdr:from>
    <xdr:to>
      <xdr:col>0</xdr:col>
      <xdr:colOff>2327865</xdr:colOff>
      <xdr:row>47</xdr:row>
      <xdr:rowOff>133350</xdr:rowOff>
    </xdr:to>
    <xdr:sp macro="" textlink="">
      <xdr:nvSpPr>
        <xdr:cNvPr id="59" name="Прямоугольник 58">
          <a:extLst>
            <a:ext uri="{FF2B5EF4-FFF2-40B4-BE49-F238E27FC236}">
              <a16:creationId xmlns:a16="http://schemas.microsoft.com/office/drawing/2014/main" id="{C3FF48B0-0F00-4C5B-947A-532A31E383FF}"/>
            </a:ext>
          </a:extLst>
        </xdr:cNvPr>
        <xdr:cNvSpPr/>
      </xdr:nvSpPr>
      <xdr:spPr>
        <a:xfrm>
          <a:off x="1651512" y="6563952"/>
          <a:ext cx="676353" cy="17974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MBQR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-С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316594</xdr:colOff>
      <xdr:row>58</xdr:row>
      <xdr:rowOff>123825</xdr:rowOff>
    </xdr:from>
    <xdr:to>
      <xdr:col>0</xdr:col>
      <xdr:colOff>869044</xdr:colOff>
      <xdr:row>60</xdr:row>
      <xdr:rowOff>76200</xdr:rowOff>
    </xdr:to>
    <xdr:sp macro="" textlink="">
      <xdr:nvSpPr>
        <xdr:cNvPr id="60" name="Прямоугольник 59">
          <a:extLst>
            <a:ext uri="{FF2B5EF4-FFF2-40B4-BE49-F238E27FC236}">
              <a16:creationId xmlns:a16="http://schemas.microsoft.com/office/drawing/2014/main" id="{74DF5653-38CF-4CAA-9567-4F540C1AA425}"/>
            </a:ext>
          </a:extLst>
        </xdr:cNvPr>
        <xdr:cNvSpPr/>
      </xdr:nvSpPr>
      <xdr:spPr>
        <a:xfrm>
          <a:off x="316594" y="86106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en-US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ON-OFF</a:t>
          </a:r>
          <a:endParaRPr lang="ru-RU" sz="7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859519</xdr:colOff>
      <xdr:row>58</xdr:row>
      <xdr:rowOff>123825</xdr:rowOff>
    </xdr:from>
    <xdr:to>
      <xdr:col>0</xdr:col>
      <xdr:colOff>1411969</xdr:colOff>
      <xdr:row>60</xdr:row>
      <xdr:rowOff>76200</xdr:rowOff>
    </xdr:to>
    <xdr:sp macro="" textlink="">
      <xdr:nvSpPr>
        <xdr:cNvPr id="67" name="Прямоугольник 66">
          <a:extLst>
            <a:ext uri="{FF2B5EF4-FFF2-40B4-BE49-F238E27FC236}">
              <a16:creationId xmlns:a16="http://schemas.microsoft.com/office/drawing/2014/main" id="{07AEFD27-2A40-45F9-BCFD-AE804D8B7F3D}"/>
            </a:ext>
          </a:extLst>
        </xdr:cNvPr>
        <xdr:cNvSpPr/>
      </xdr:nvSpPr>
      <xdr:spPr>
        <a:xfrm>
          <a:off x="859519" y="8610600"/>
          <a:ext cx="552450" cy="2762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Для</a:t>
          </a:r>
        </a:p>
        <a:p>
          <a:pPr algn="ctr"/>
          <a:r>
            <a:rPr lang="ru-RU" sz="7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</a:t>
          </a:r>
        </a:p>
      </xdr:txBody>
    </xdr:sp>
    <xdr:clientData/>
  </xdr:twoCellAnchor>
  <xdr:twoCellAnchor editAs="oneCell">
    <xdr:from>
      <xdr:col>0</xdr:col>
      <xdr:colOff>314326</xdr:colOff>
      <xdr:row>84</xdr:row>
      <xdr:rowOff>141304</xdr:rowOff>
    </xdr:from>
    <xdr:to>
      <xdr:col>0</xdr:col>
      <xdr:colOff>2419350</xdr:colOff>
      <xdr:row>90</xdr:row>
      <xdr:rowOff>142874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558DA248-7C81-4D05-88FF-82CB596AD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6" y="12666679"/>
          <a:ext cx="2105024" cy="887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234884</xdr:colOff>
      <xdr:row>83</xdr:row>
      <xdr:rowOff>10430</xdr:rowOff>
    </xdr:from>
    <xdr:to>
      <xdr:col>0</xdr:col>
      <xdr:colOff>2487776</xdr:colOff>
      <xdr:row>84</xdr:row>
      <xdr:rowOff>29093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7B5EF521-1C31-40FE-B042-9403BDB9B975}"/>
            </a:ext>
          </a:extLst>
        </xdr:cNvPr>
        <xdr:cNvSpPr/>
      </xdr:nvSpPr>
      <xdr:spPr>
        <a:xfrm>
          <a:off x="234884" y="12373880"/>
          <a:ext cx="2252892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TTB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-1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en-US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6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2514600</xdr:colOff>
      <xdr:row>89</xdr:row>
      <xdr:rowOff>47625</xdr:rowOff>
    </xdr:from>
    <xdr:to>
      <xdr:col>1</xdr:col>
      <xdr:colOff>321516</xdr:colOff>
      <xdr:row>92</xdr:row>
      <xdr:rowOff>1168</xdr:rowOff>
    </xdr:to>
    <xdr:pic>
      <xdr:nvPicPr>
        <xdr:cNvPr id="73" name="Рисунок 72" descr="C:\Users\op\Pictures\new.png">
          <a:extLst>
            <a:ext uri="{FF2B5EF4-FFF2-40B4-BE49-F238E27FC236}">
              <a16:creationId xmlns:a16="http://schemas.microsoft.com/office/drawing/2014/main" id="{1ADCB74B-6240-49F7-AB9B-1D80513B3A75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13382625"/>
          <a:ext cx="569166" cy="3900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2590800</xdr:colOff>
      <xdr:row>137</xdr:row>
      <xdr:rowOff>0</xdr:rowOff>
    </xdr:from>
    <xdr:to>
      <xdr:col>1</xdr:col>
      <xdr:colOff>308608</xdr:colOff>
      <xdr:row>139</xdr:row>
      <xdr:rowOff>127450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6AF05F9E-EF70-4E46-9332-CBA927F71F30}"/>
            </a:ext>
          </a:extLst>
        </xdr:cNvPr>
        <xdr:cNvPicPr/>
      </xdr:nvPicPr>
      <xdr:blipFill>
        <a:blip xmlns:r="http://schemas.openxmlformats.org/officeDocument/2006/relationships" r:embed="rId17" cstate="screen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colorTemperature colorTemp="1642"/>
                  </a14:imgEffect>
                  <a14:imgEffect>
                    <a14:saturation sat="2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18964275"/>
          <a:ext cx="480058" cy="384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1114426</xdr:colOff>
      <xdr:row>142</xdr:row>
      <xdr:rowOff>0</xdr:rowOff>
    </xdr:from>
    <xdr:to>
      <xdr:col>0</xdr:col>
      <xdr:colOff>1268470</xdr:colOff>
      <xdr:row>146</xdr:row>
      <xdr:rowOff>75716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3C3D3C59-9F0F-4AC4-8327-29A62288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6" y="19707225"/>
          <a:ext cx="154044" cy="723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229436</xdr:colOff>
      <xdr:row>109</xdr:row>
      <xdr:rowOff>123826</xdr:rowOff>
    </xdr:from>
    <xdr:to>
      <xdr:col>0</xdr:col>
      <xdr:colOff>2371725</xdr:colOff>
      <xdr:row>111</xdr:row>
      <xdr:rowOff>9526</xdr:rowOff>
    </xdr:to>
    <xdr:sp macro="" textlink="">
      <xdr:nvSpPr>
        <xdr:cNvPr id="89" name="Прямоугольник 88">
          <a:extLst>
            <a:ext uri="{FF2B5EF4-FFF2-40B4-BE49-F238E27FC236}">
              <a16:creationId xmlns:a16="http://schemas.microsoft.com/office/drawing/2014/main" id="{F824878E-EB81-4DE7-8C97-8B4A970E6E2C}"/>
            </a:ext>
          </a:extLst>
        </xdr:cNvPr>
        <xdr:cNvSpPr/>
      </xdr:nvSpPr>
      <xdr:spPr>
        <a:xfrm>
          <a:off x="229436" y="16659226"/>
          <a:ext cx="2142289" cy="20955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0" rIns="72000" bIns="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Стандартный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00 Па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285750</xdr:colOff>
      <xdr:row>111</xdr:row>
      <xdr:rowOff>85724</xdr:rowOff>
    </xdr:from>
    <xdr:to>
      <xdr:col>0</xdr:col>
      <xdr:colOff>2394344</xdr:colOff>
      <xdr:row>117</xdr:row>
      <xdr:rowOff>85725</xdr:rowOff>
    </xdr:to>
    <xdr:pic>
      <xdr:nvPicPr>
        <xdr:cNvPr id="95" name="图片 4">
          <a:extLst>
            <a:ext uri="{FF2B5EF4-FFF2-40B4-BE49-F238E27FC236}">
              <a16:creationId xmlns:a16="http://schemas.microsoft.com/office/drawing/2014/main" id="{26CAEAE5-A578-4F3F-8B54-FFAFB2C1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944974"/>
          <a:ext cx="2108594" cy="971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2459355</xdr:colOff>
      <xdr:row>106</xdr:row>
      <xdr:rowOff>148590</xdr:rowOff>
    </xdr:from>
    <xdr:to>
      <xdr:col>1</xdr:col>
      <xdr:colOff>264366</xdr:colOff>
      <xdr:row>109</xdr:row>
      <xdr:rowOff>64033</xdr:rowOff>
    </xdr:to>
    <xdr:pic>
      <xdr:nvPicPr>
        <xdr:cNvPr id="61" name="Рисунок 60" descr="C:\Users\op\Pictures\new.png">
          <a:extLst>
            <a:ext uri="{FF2B5EF4-FFF2-40B4-BE49-F238E27FC236}">
              <a16:creationId xmlns:a16="http://schemas.microsoft.com/office/drawing/2014/main" id="{7607083C-A902-401E-AA30-833C764CFBE6}"/>
            </a:ext>
          </a:extLst>
        </xdr:cNvPr>
        <xdr:cNvPicPr/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355" y="16272510"/>
          <a:ext cx="571071" cy="39550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2054182</xdr:colOff>
      <xdr:row>0</xdr:row>
      <xdr:rowOff>68582</xdr:rowOff>
    </xdr:from>
    <xdr:to>
      <xdr:col>1</xdr:col>
      <xdr:colOff>533400</xdr:colOff>
      <xdr:row>6</xdr:row>
      <xdr:rowOff>123490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182" y="68582"/>
          <a:ext cx="1321478" cy="8321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5</xdr:row>
      <xdr:rowOff>38100</xdr:rowOff>
    </xdr:from>
    <xdr:to>
      <xdr:col>8</xdr:col>
      <xdr:colOff>0</xdr:colOff>
      <xdr:row>13</xdr:row>
      <xdr:rowOff>102870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6EDC9E8F-7BC3-46FE-88EB-2CFFC8450421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1135380"/>
          <a:ext cx="10568940" cy="811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203563</xdr:colOff>
      <xdr:row>225</xdr:row>
      <xdr:rowOff>136343</xdr:rowOff>
    </xdr:from>
    <xdr:to>
      <xdr:col>0</xdr:col>
      <xdr:colOff>2510901</xdr:colOff>
      <xdr:row>232</xdr:row>
      <xdr:rowOff>179522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63" y="38560193"/>
          <a:ext cx="2282573" cy="1355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335785</xdr:colOff>
      <xdr:row>158</xdr:row>
      <xdr:rowOff>33383</xdr:rowOff>
    </xdr:from>
    <xdr:to>
      <xdr:col>0</xdr:col>
      <xdr:colOff>1863090</xdr:colOff>
      <xdr:row>160</xdr:row>
      <xdr:rowOff>38100</xdr:rowOff>
    </xdr:to>
    <xdr:pic>
      <xdr:nvPicPr>
        <xdr:cNvPr id="82" name="Рисунок 81" descr="C:\Users\ValeryNA\AppData\Local\Microsoft\Windows\Temporary Internet Files\Content.Word\High pressure duct.jp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85" y="28730303"/>
          <a:ext cx="1515875" cy="50763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237352</xdr:colOff>
      <xdr:row>25</xdr:row>
      <xdr:rowOff>29808</xdr:rowOff>
    </xdr:from>
    <xdr:to>
      <xdr:col>0</xdr:col>
      <xdr:colOff>1171393</xdr:colOff>
      <xdr:row>27</xdr:row>
      <xdr:rowOff>34945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237352" y="3391573"/>
          <a:ext cx="934041" cy="50716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 (1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ф/220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-240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~1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8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303602</xdr:colOff>
      <xdr:row>88</xdr:row>
      <xdr:rowOff>827</xdr:rowOff>
    </xdr:from>
    <xdr:to>
      <xdr:col>0</xdr:col>
      <xdr:colOff>2399057</xdr:colOff>
      <xdr:row>88</xdr:row>
      <xdr:rowOff>200025</xdr:rowOff>
    </xdr:to>
    <xdr:sp macro="" textlink="">
      <xdr:nvSpPr>
        <xdr:cNvPr id="47" name="Прямоугольник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/>
      </xdr:nvSpPr>
      <xdr:spPr>
        <a:xfrm>
          <a:off x="303602" y="20250977"/>
          <a:ext cx="2095455" cy="19919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TCC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полноразмерные блоки</a:t>
          </a:r>
        </a:p>
      </xdr:txBody>
    </xdr:sp>
    <xdr:clientData/>
  </xdr:twoCellAnchor>
  <xdr:twoCellAnchor>
    <xdr:from>
      <xdr:col>0</xdr:col>
      <xdr:colOff>240373</xdr:colOff>
      <xdr:row>94</xdr:row>
      <xdr:rowOff>187518</xdr:rowOff>
    </xdr:from>
    <xdr:to>
      <xdr:col>0</xdr:col>
      <xdr:colOff>1771650</xdr:colOff>
      <xdr:row>95</xdr:row>
      <xdr:rowOff>133349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/>
      </xdr:nvSpPr>
      <xdr:spPr>
        <a:xfrm>
          <a:off x="240373" y="18561243"/>
          <a:ext cx="1531277" cy="19348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Декоративные панели</a:t>
          </a:r>
        </a:p>
      </xdr:txBody>
    </xdr:sp>
    <xdr:clientData/>
  </xdr:twoCellAnchor>
  <xdr:twoCellAnchor editAs="oneCell">
    <xdr:from>
      <xdr:col>0</xdr:col>
      <xdr:colOff>329552</xdr:colOff>
      <xdr:row>144</xdr:row>
      <xdr:rowOff>140484</xdr:rowOff>
    </xdr:from>
    <xdr:to>
      <xdr:col>0</xdr:col>
      <xdr:colOff>2282770</xdr:colOff>
      <xdr:row>147</xdr:row>
      <xdr:rowOff>224100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52" y="22676634"/>
          <a:ext cx="1939883" cy="813231"/>
        </a:xfrm>
        <a:prstGeom prst="rect">
          <a:avLst/>
        </a:prstGeom>
      </xdr:spPr>
    </xdr:pic>
    <xdr:clientData/>
  </xdr:twoCellAnchor>
  <xdr:twoCellAnchor editAs="oneCell">
    <xdr:from>
      <xdr:col>0</xdr:col>
      <xdr:colOff>224534</xdr:colOff>
      <xdr:row>172</xdr:row>
      <xdr:rowOff>133451</xdr:rowOff>
    </xdr:from>
    <xdr:to>
      <xdr:col>0</xdr:col>
      <xdr:colOff>2170947</xdr:colOff>
      <xdr:row>175</xdr:row>
      <xdr:rowOff>109950</xdr:rowOff>
    </xdr:to>
    <xdr:pic>
      <xdr:nvPicPr>
        <xdr:cNvPr id="51" name="Рисунок 50" descr="C:\Users\ValeryNA\AppData\Local\Microsoft\Windows\Temporary Internet Files\Content.Word\Подпотолок с лого_smal1l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/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534" y="20812226"/>
          <a:ext cx="1946413" cy="71182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171449</xdr:colOff>
      <xdr:row>171</xdr:row>
      <xdr:rowOff>19466</xdr:rowOff>
    </xdr:from>
    <xdr:to>
      <xdr:col>0</xdr:col>
      <xdr:colOff>2569796</xdr:colOff>
      <xdr:row>172</xdr:row>
      <xdr:rowOff>40546</xdr:rowOff>
    </xdr:to>
    <xdr:sp macro="" textlink="">
      <xdr:nvSpPr>
        <xdr:cNvPr id="52" name="Прямоугольник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/>
      </xdr:nvSpPr>
      <xdr:spPr>
        <a:xfrm>
          <a:off x="171449" y="20585183"/>
          <a:ext cx="2398347" cy="18673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Горизонтальный (потолочный)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182103</xdr:colOff>
      <xdr:row>175</xdr:row>
      <xdr:rowOff>202510</xdr:rowOff>
    </xdr:from>
    <xdr:to>
      <xdr:col>0</xdr:col>
      <xdr:colOff>2566710</xdr:colOff>
      <xdr:row>176</xdr:row>
      <xdr:rowOff>135421</xdr:rowOff>
    </xdr:to>
    <xdr:sp macro="" textlink="">
      <xdr:nvSpPr>
        <xdr:cNvPr id="55" name="Прямоугольник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/>
      </xdr:nvSpPr>
      <xdr:spPr>
        <a:xfrm>
          <a:off x="182103" y="21624235"/>
          <a:ext cx="2384607" cy="18056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Вертикальный (напольный) монтаж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515619</xdr:colOff>
      <xdr:row>176</xdr:row>
      <xdr:rowOff>138029</xdr:rowOff>
    </xdr:from>
    <xdr:to>
      <xdr:col>0</xdr:col>
      <xdr:colOff>2358390</xdr:colOff>
      <xdr:row>181</xdr:row>
      <xdr:rowOff>224257</xdr:rowOff>
    </xdr:to>
    <xdr:pic>
      <xdr:nvPicPr>
        <xdr:cNvPr id="56" name="Рисунок 55" descr="C:\Users\ValeryNA\AppData\Local\Microsoft\Windows\Temporary Internet Files\Content.Word\Подпотолок с лого 3_small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/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619" y="21807404"/>
          <a:ext cx="1837056" cy="1305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191</xdr:row>
      <xdr:rowOff>202292</xdr:rowOff>
    </xdr:from>
    <xdr:to>
      <xdr:col>0</xdr:col>
      <xdr:colOff>1178107</xdr:colOff>
      <xdr:row>196</xdr:row>
      <xdr:rowOff>148832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692317"/>
          <a:ext cx="1174297" cy="967620"/>
        </a:xfrm>
        <a:prstGeom prst="rect">
          <a:avLst/>
        </a:prstGeom>
      </xdr:spPr>
    </xdr:pic>
    <xdr:clientData/>
  </xdr:twoCellAnchor>
  <xdr:twoCellAnchor editAs="oneCell">
    <xdr:from>
      <xdr:col>0</xdr:col>
      <xdr:colOff>524531</xdr:colOff>
      <xdr:row>196</xdr:row>
      <xdr:rowOff>163830</xdr:rowOff>
    </xdr:from>
    <xdr:to>
      <xdr:col>0</xdr:col>
      <xdr:colOff>835275</xdr:colOff>
      <xdr:row>200</xdr:row>
      <xdr:rowOff>180975</xdr:rowOff>
    </xdr:to>
    <xdr:pic>
      <xdr:nvPicPr>
        <xdr:cNvPr id="60" name="图片 6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/>
        </a:blip>
        <a:srcRect l="5376" t="4645" r="5016" b="5281"/>
        <a:stretch/>
      </xdr:blipFill>
      <xdr:spPr>
        <a:xfrm>
          <a:off x="524531" y="43209210"/>
          <a:ext cx="305029" cy="786765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1831168</xdr:colOff>
      <xdr:row>208</xdr:row>
      <xdr:rowOff>9229</xdr:rowOff>
    </xdr:from>
    <xdr:to>
      <xdr:col>0</xdr:col>
      <xdr:colOff>2632943</xdr:colOff>
      <xdr:row>210</xdr:row>
      <xdr:rowOff>117845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168" y="45340609"/>
          <a:ext cx="807490" cy="497236"/>
        </a:xfrm>
        <a:prstGeom prst="rect">
          <a:avLst/>
        </a:prstGeom>
      </xdr:spPr>
    </xdr:pic>
    <xdr:clientData/>
  </xdr:twoCellAnchor>
  <xdr:twoCellAnchor editAs="oneCell">
    <xdr:from>
      <xdr:col>0</xdr:col>
      <xdr:colOff>60934</xdr:colOff>
      <xdr:row>65</xdr:row>
      <xdr:rowOff>81915</xdr:rowOff>
    </xdr:from>
    <xdr:to>
      <xdr:col>0</xdr:col>
      <xdr:colOff>2282626</xdr:colOff>
      <xdr:row>69</xdr:row>
      <xdr:rowOff>225147</xdr:rowOff>
    </xdr:to>
    <xdr:pic>
      <xdr:nvPicPr>
        <xdr:cNvPr id="27" name="Рисунок 26" descr="C:\Users\ValeryNA\AppData\Local\Microsoft\Windows\Temporary Internet Files\Content.Word\Wall mounted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34" y="14407515"/>
          <a:ext cx="2204547" cy="9642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2105182</xdr:colOff>
      <xdr:row>90</xdr:row>
      <xdr:rowOff>181341</xdr:rowOff>
    </xdr:from>
    <xdr:to>
      <xdr:col>0</xdr:col>
      <xdr:colOff>2593041</xdr:colOff>
      <xdr:row>92</xdr:row>
      <xdr:rowOff>21834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2105182" y="20926791"/>
          <a:ext cx="487859" cy="33579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2305834</xdr:colOff>
      <xdr:row>66</xdr:row>
      <xdr:rowOff>64962</xdr:rowOff>
    </xdr:from>
    <xdr:to>
      <xdr:col>0</xdr:col>
      <xdr:colOff>2582646</xdr:colOff>
      <xdr:row>69</xdr:row>
      <xdr:rowOff>67005</xdr:rowOff>
    </xdr:to>
    <xdr:pic>
      <xdr:nvPicPr>
        <xdr:cNvPr id="32" name="Рисунок 31" descr="_Foxmail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834" y="14565822"/>
          <a:ext cx="276812" cy="66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1088545</xdr:colOff>
      <xdr:row>149</xdr:row>
      <xdr:rowOff>244325</xdr:rowOff>
    </xdr:from>
    <xdr:to>
      <xdr:col>0</xdr:col>
      <xdr:colOff>2311434</xdr:colOff>
      <xdr:row>150</xdr:row>
      <xdr:rowOff>153864</xdr:rowOff>
    </xdr:to>
    <xdr:sp macro="" textlink="">
      <xdr:nvSpPr>
        <xdr:cNvPr id="36" name="Прямоугольник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1088545" y="16707921"/>
          <a:ext cx="1222889" cy="15865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286125</xdr:colOff>
      <xdr:row>140</xdr:row>
      <xdr:rowOff>129973</xdr:rowOff>
    </xdr:from>
    <xdr:to>
      <xdr:col>0</xdr:col>
      <xdr:colOff>2451110</xdr:colOff>
      <xdr:row>141</xdr:row>
      <xdr:rowOff>145866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/>
      </xdr:nvSpPr>
      <xdr:spPr>
        <a:xfrm>
          <a:off x="286125" y="21761248"/>
          <a:ext cx="2164985" cy="17781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112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140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F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100 Па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285097</xdr:colOff>
      <xdr:row>141</xdr:row>
      <xdr:rowOff>217225</xdr:rowOff>
    </xdr:from>
    <xdr:to>
      <xdr:col>0</xdr:col>
      <xdr:colOff>2450082</xdr:colOff>
      <xdr:row>142</xdr:row>
      <xdr:rowOff>149527</xdr:rowOff>
    </xdr:to>
    <xdr:sp macro="" textlink="">
      <xdr:nvSpPr>
        <xdr:cNvPr id="44" name="Прямоугольник 43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/>
      </xdr:nvSpPr>
      <xdr:spPr>
        <a:xfrm>
          <a:off x="285097" y="22010425"/>
          <a:ext cx="2164985" cy="17995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90~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</a:t>
          </a:r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12F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 </a:t>
          </a:r>
          <a:r>
            <a:rPr lang="ru-RU" sz="10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</a:t>
          </a:r>
          <a:r>
            <a:rPr lang="ru-RU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напор</a:t>
          </a:r>
          <a:r>
            <a:rPr lang="en-US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80 Па</a:t>
          </a:r>
        </a:p>
      </xdr:txBody>
    </xdr:sp>
    <xdr:clientData/>
  </xdr:twoCellAnchor>
  <xdr:twoCellAnchor>
    <xdr:from>
      <xdr:col>0</xdr:col>
      <xdr:colOff>291573</xdr:colOff>
      <xdr:row>142</xdr:row>
      <xdr:rowOff>225848</xdr:rowOff>
    </xdr:from>
    <xdr:to>
      <xdr:col>0</xdr:col>
      <xdr:colOff>2456558</xdr:colOff>
      <xdr:row>143</xdr:row>
      <xdr:rowOff>158786</xdr:rowOff>
    </xdr:to>
    <xdr:sp macro="" textlink="">
      <xdr:nvSpPr>
        <xdr:cNvPr id="53" name="Прямоугольник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/>
      </xdr:nvSpPr>
      <xdr:spPr>
        <a:xfrm>
          <a:off x="291573" y="22266698"/>
          <a:ext cx="2164985" cy="18058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45~80F</a:t>
          </a:r>
          <a:r>
            <a:rPr lang="ru-RU" sz="1000" b="1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напор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(ESP)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до 70 Па</a:t>
          </a:r>
          <a:endParaRPr lang="ru-RU" sz="9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2207455</xdr:colOff>
      <xdr:row>69</xdr:row>
      <xdr:rowOff>189769</xdr:rowOff>
    </xdr:from>
    <xdr:to>
      <xdr:col>0</xdr:col>
      <xdr:colOff>2695314</xdr:colOff>
      <xdr:row>71</xdr:row>
      <xdr:rowOff>27529</xdr:rowOff>
    </xdr:to>
    <xdr:sp macro="" textlink="">
      <xdr:nvSpPr>
        <xdr:cNvPr id="54" name="Прямоугольник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>
          <a:off x="2207455" y="15353569"/>
          <a:ext cx="487859" cy="3406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215348</xdr:colOff>
      <xdr:row>130</xdr:row>
      <xdr:rowOff>132523</xdr:rowOff>
    </xdr:from>
    <xdr:to>
      <xdr:col>0</xdr:col>
      <xdr:colOff>2319710</xdr:colOff>
      <xdr:row>133</xdr:row>
      <xdr:rowOff>231913</xdr:rowOff>
    </xdr:to>
    <xdr:pic>
      <xdr:nvPicPr>
        <xdr:cNvPr id="58" name="Рисунок 57" descr="C:\Users\ValeryNA\AppData\Local\Microsoft\Windows\Temporary Internet Files\Content.Word\Slim duct_small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48" y="12341088"/>
          <a:ext cx="2087217" cy="8448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1088545</xdr:colOff>
      <xdr:row>150</xdr:row>
      <xdr:rowOff>624</xdr:rowOff>
    </xdr:from>
    <xdr:to>
      <xdr:col>0</xdr:col>
      <xdr:colOff>2311434</xdr:colOff>
      <xdr:row>150</xdr:row>
      <xdr:rowOff>158642</xdr:rowOff>
    </xdr:to>
    <xdr:sp macro="" textlink="">
      <xdr:nvSpPr>
        <xdr:cNvPr id="66" name="Прямоугольник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/>
      </xdr:nvSpPr>
      <xdr:spPr>
        <a:xfrm>
          <a:off x="1088545" y="16706646"/>
          <a:ext cx="1222889" cy="158018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1135175</xdr:colOff>
      <xdr:row>135</xdr:row>
      <xdr:rowOff>240323</xdr:rowOff>
    </xdr:from>
    <xdr:to>
      <xdr:col>0</xdr:col>
      <xdr:colOff>2358064</xdr:colOff>
      <xdr:row>136</xdr:row>
      <xdr:rowOff>146053</xdr:rowOff>
    </xdr:to>
    <xdr:sp macro="" textlink="">
      <xdr:nvSpPr>
        <xdr:cNvPr id="68" name="Прямоугольник 67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/>
      </xdr:nvSpPr>
      <xdr:spPr>
        <a:xfrm>
          <a:off x="1135175" y="29737343"/>
          <a:ext cx="1222889" cy="15719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198279</xdr:colOff>
      <xdr:row>128</xdr:row>
      <xdr:rowOff>55591</xdr:rowOff>
    </xdr:from>
    <xdr:to>
      <xdr:col>0</xdr:col>
      <xdr:colOff>2504206</xdr:colOff>
      <xdr:row>128</xdr:row>
      <xdr:rowOff>236976</xdr:rowOff>
    </xdr:to>
    <xdr:sp macro="" textlink="">
      <xdr:nvSpPr>
        <xdr:cNvPr id="70" name="Прямоугольник 69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/>
      </xdr:nvSpPr>
      <xdr:spPr>
        <a:xfrm>
          <a:off x="198279" y="12264156"/>
          <a:ext cx="2305927" cy="181385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Высота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5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= 200 мм </a:t>
          </a:r>
        </a:p>
      </xdr:txBody>
    </xdr:sp>
    <xdr:clientData/>
  </xdr:twoCellAnchor>
  <xdr:twoCellAnchor>
    <xdr:from>
      <xdr:col>0</xdr:col>
      <xdr:colOff>193307</xdr:colOff>
      <xdr:row>129</xdr:row>
      <xdr:rowOff>97570</xdr:rowOff>
    </xdr:from>
    <xdr:to>
      <xdr:col>0</xdr:col>
      <xdr:colOff>2499234</xdr:colOff>
      <xdr:row>130</xdr:row>
      <xdr:rowOff>35973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/>
      </xdr:nvSpPr>
      <xdr:spPr>
        <a:xfrm>
          <a:off x="193307" y="12554613"/>
          <a:ext cx="2305927" cy="18688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Уровень шума (</a:t>
          </a:r>
          <a:r>
            <a:rPr lang="ru-RU" sz="95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18</a:t>
          </a:r>
          <a:r>
            <a:rPr lang="en-US" sz="950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~28F5</a:t>
          </a:r>
          <a:r>
            <a:rPr lang="en-US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) </a:t>
          </a:r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= </a:t>
          </a:r>
          <a:r>
            <a:rPr lang="en-US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24</a:t>
          </a:r>
          <a:r>
            <a:rPr lang="ru-RU" sz="95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дБ(А) </a:t>
          </a:r>
        </a:p>
      </xdr:txBody>
    </xdr:sp>
    <xdr:clientData/>
  </xdr:twoCellAnchor>
  <xdr:twoCellAnchor>
    <xdr:from>
      <xdr:col>0</xdr:col>
      <xdr:colOff>260336</xdr:colOff>
      <xdr:row>154</xdr:row>
      <xdr:rowOff>170204</xdr:rowOff>
    </xdr:from>
    <xdr:to>
      <xdr:col>0</xdr:col>
      <xdr:colOff>2476286</xdr:colOff>
      <xdr:row>156</xdr:row>
      <xdr:rowOff>26888</xdr:rowOff>
    </xdr:to>
    <xdr:sp macro="" textlink="">
      <xdr:nvSpPr>
        <xdr:cNvPr id="75" name="Прямоугольник 74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/>
      </xdr:nvSpPr>
      <xdr:spPr>
        <a:xfrm>
          <a:off x="260336" y="27564104"/>
          <a:ext cx="2215950" cy="190059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5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до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200 Па </a:t>
          </a:r>
        </a:p>
      </xdr:txBody>
    </xdr:sp>
    <xdr:clientData/>
  </xdr:twoCellAnchor>
  <xdr:twoCellAnchor>
    <xdr:from>
      <xdr:col>0</xdr:col>
      <xdr:colOff>255366</xdr:colOff>
      <xdr:row>156</xdr:row>
      <xdr:rowOff>135830</xdr:rowOff>
    </xdr:from>
    <xdr:to>
      <xdr:col>0</xdr:col>
      <xdr:colOff>2471316</xdr:colOff>
      <xdr:row>157</xdr:row>
      <xdr:rowOff>79896</xdr:rowOff>
    </xdr:to>
    <xdr:sp macro="" textlink="">
      <xdr:nvSpPr>
        <xdr:cNvPr id="76" name="Прямоугольник 75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/>
      </xdr:nvSpPr>
      <xdr:spPr>
        <a:xfrm>
          <a:off x="255366" y="18440395"/>
          <a:ext cx="2215950" cy="19254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DC-</a:t>
          </a:r>
          <a:r>
            <a:rPr lang="ru-RU" sz="9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моторы вент. 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00" b="1" baseline="0">
              <a:solidFill>
                <a:srgbClr val="66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всех блоков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endParaRPr lang="ru-RU" sz="1000" b="1" baseline="0">
            <a:solidFill>
              <a:schemeClr val="bg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876511</xdr:colOff>
      <xdr:row>162</xdr:row>
      <xdr:rowOff>231402</xdr:rowOff>
    </xdr:from>
    <xdr:to>
      <xdr:col>0</xdr:col>
      <xdr:colOff>2099400</xdr:colOff>
      <xdr:row>163</xdr:row>
      <xdr:rowOff>140941</xdr:rowOff>
    </xdr:to>
    <xdr:sp macro="" textlink="">
      <xdr:nvSpPr>
        <xdr:cNvPr id="77" name="Прямоугольник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/>
      </xdr:nvSpPr>
      <xdr:spPr>
        <a:xfrm>
          <a:off x="876511" y="29934162"/>
          <a:ext cx="1222889" cy="160999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2286733</xdr:colOff>
      <xdr:row>172</xdr:row>
      <xdr:rowOff>150810</xdr:rowOff>
    </xdr:from>
    <xdr:to>
      <xdr:col>0</xdr:col>
      <xdr:colOff>2557830</xdr:colOff>
      <xdr:row>175</xdr:row>
      <xdr:rowOff>51289</xdr:rowOff>
    </xdr:to>
    <xdr:pic>
      <xdr:nvPicPr>
        <xdr:cNvPr id="87" name="Рисунок 86" descr="_Foxmail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733" y="20829585"/>
          <a:ext cx="271097" cy="64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918211</xdr:colOff>
      <xdr:row>196</xdr:row>
      <xdr:rowOff>167640</xdr:rowOff>
    </xdr:from>
    <xdr:to>
      <xdr:col>0</xdr:col>
      <xdr:colOff>1413511</xdr:colOff>
      <xdr:row>198</xdr:row>
      <xdr:rowOff>42717</xdr:rowOff>
    </xdr:to>
    <xdr:pic>
      <xdr:nvPicPr>
        <xdr:cNvPr id="106" name="Рисунок 105" descr="C:\Users\ValeryNA\AppData\Local\Microsoft\Windows\Temporary Internet Files\Content.Word\for pult kan2.png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/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1" y="43213020"/>
          <a:ext cx="497205" cy="26560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1711170</xdr:colOff>
      <xdr:row>27</xdr:row>
      <xdr:rowOff>32178</xdr:rowOff>
    </xdr:from>
    <xdr:to>
      <xdr:col>0</xdr:col>
      <xdr:colOff>2632599</xdr:colOff>
      <xdr:row>29</xdr:row>
      <xdr:rowOff>71489</xdr:rowOff>
    </xdr:to>
    <xdr:sp macro="" textlink="">
      <xdr:nvSpPr>
        <xdr:cNvPr id="93" name="Прямоугольник 92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/>
      </xdr:nvSpPr>
      <xdr:spPr>
        <a:xfrm>
          <a:off x="1711170" y="3895518"/>
          <a:ext cx="921429" cy="488891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(3ф/380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-400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4~16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1582528</xdr:colOff>
      <xdr:row>34</xdr:row>
      <xdr:rowOff>109708</xdr:rowOff>
    </xdr:from>
    <xdr:to>
      <xdr:col>0</xdr:col>
      <xdr:colOff>2498364</xdr:colOff>
      <xdr:row>36</xdr:row>
      <xdr:rowOff>110770</xdr:rowOff>
    </xdr:to>
    <xdr:sp macro="" textlink="">
      <xdr:nvSpPr>
        <xdr:cNvPr id="94" name="Прямоугольник 93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/>
      </xdr:nvSpPr>
      <xdr:spPr>
        <a:xfrm>
          <a:off x="1582528" y="5276068"/>
          <a:ext cx="915836" cy="503982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X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MINI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+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(3ф/380-400В)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22,4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28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endParaRPr lang="ru-RU" sz="900" b="1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286726</xdr:colOff>
      <xdr:row>202</xdr:row>
      <xdr:rowOff>22860</xdr:rowOff>
    </xdr:from>
    <xdr:to>
      <xdr:col>0</xdr:col>
      <xdr:colOff>1629219</xdr:colOff>
      <xdr:row>206</xdr:row>
      <xdr:rowOff>109657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26" y="44211240"/>
          <a:ext cx="1342493" cy="848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1116513</xdr:colOff>
      <xdr:row>160</xdr:row>
      <xdr:rowOff>56245</xdr:rowOff>
    </xdr:from>
    <xdr:to>
      <xdr:col>0</xdr:col>
      <xdr:colOff>2244091</xdr:colOff>
      <xdr:row>162</xdr:row>
      <xdr:rowOff>34291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/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513" y="29256085"/>
          <a:ext cx="1100908" cy="4771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235858</xdr:colOff>
      <xdr:row>184</xdr:row>
      <xdr:rowOff>59950</xdr:rowOff>
    </xdr:from>
    <xdr:to>
      <xdr:col>0</xdr:col>
      <xdr:colOff>2549072</xdr:colOff>
      <xdr:row>185</xdr:row>
      <xdr:rowOff>45357</xdr:rowOff>
    </xdr:to>
    <xdr:sp macro="" textlink="">
      <xdr:nvSpPr>
        <xdr:cNvPr id="85" name="Прямоугольник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>
          <a:off x="235858" y="26893236"/>
          <a:ext cx="2313214" cy="18497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(напор) 14 / 28 кВт =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130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/200 Па </a:t>
          </a:r>
        </a:p>
      </xdr:txBody>
    </xdr:sp>
    <xdr:clientData/>
  </xdr:twoCellAnchor>
  <xdr:twoCellAnchor>
    <xdr:from>
      <xdr:col>0</xdr:col>
      <xdr:colOff>233406</xdr:colOff>
      <xdr:row>185</xdr:row>
      <xdr:rowOff>96261</xdr:rowOff>
    </xdr:from>
    <xdr:to>
      <xdr:col>0</xdr:col>
      <xdr:colOff>2560590</xdr:colOff>
      <xdr:row>186</xdr:row>
      <xdr:rowOff>116088</xdr:rowOff>
    </xdr:to>
    <xdr:sp macro="" textlink="">
      <xdr:nvSpPr>
        <xdr:cNvPr id="86" name="Прямоугольник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>
          <a:off x="233406" y="27129118"/>
          <a:ext cx="2327184" cy="18311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(напор) 45 </a:t>
          </a:r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~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56 кВт =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300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Па </a:t>
          </a:r>
        </a:p>
      </xdr:txBody>
    </xdr:sp>
    <xdr:clientData/>
  </xdr:twoCellAnchor>
  <xdr:twoCellAnchor>
    <xdr:from>
      <xdr:col>0</xdr:col>
      <xdr:colOff>2214926</xdr:colOff>
      <xdr:row>80</xdr:row>
      <xdr:rowOff>199809</xdr:rowOff>
    </xdr:from>
    <xdr:to>
      <xdr:col>0</xdr:col>
      <xdr:colOff>2702785</xdr:colOff>
      <xdr:row>82</xdr:row>
      <xdr:rowOff>42014</xdr:rowOff>
    </xdr:to>
    <xdr:sp macro="" textlink="">
      <xdr:nvSpPr>
        <xdr:cNvPr id="92" name="Прямоугольник 9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/>
      </xdr:nvSpPr>
      <xdr:spPr>
        <a:xfrm>
          <a:off x="2214926" y="15439809"/>
          <a:ext cx="487859" cy="337505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855768</xdr:colOff>
      <xdr:row>69</xdr:row>
      <xdr:rowOff>243241</xdr:rowOff>
    </xdr:from>
    <xdr:to>
      <xdr:col>0</xdr:col>
      <xdr:colOff>2016050</xdr:colOff>
      <xdr:row>73</xdr:row>
      <xdr:rowOff>35295</xdr:rowOff>
    </xdr:to>
    <xdr:pic>
      <xdr:nvPicPr>
        <xdr:cNvPr id="101" name="Рисунок 100" descr="C:\Users\op\Desktop\Проект_Целуев_жилье\Схема EEV настенный блок_800.jp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/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768" y="15407041"/>
          <a:ext cx="1143137" cy="797894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471698</xdr:colOff>
      <xdr:row>72</xdr:row>
      <xdr:rowOff>3943</xdr:rowOff>
    </xdr:from>
    <xdr:to>
      <xdr:col>0</xdr:col>
      <xdr:colOff>1373129</xdr:colOff>
      <xdr:row>73</xdr:row>
      <xdr:rowOff>34850</xdr:rowOff>
    </xdr:to>
    <xdr:sp macro="" textlink="">
      <xdr:nvSpPr>
        <xdr:cNvPr id="103" name="Прямоугольник 10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/>
      </xdr:nvSpPr>
      <xdr:spPr>
        <a:xfrm>
          <a:off x="471698" y="15922123"/>
          <a:ext cx="901431" cy="282367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Выносной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бокс ЭРВ в комплекте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144648</xdr:colOff>
      <xdr:row>76</xdr:row>
      <xdr:rowOff>98740</xdr:rowOff>
    </xdr:from>
    <xdr:to>
      <xdr:col>0</xdr:col>
      <xdr:colOff>2205388</xdr:colOff>
      <xdr:row>79</xdr:row>
      <xdr:rowOff>148911</xdr:rowOff>
    </xdr:to>
    <xdr:pic>
      <xdr:nvPicPr>
        <xdr:cNvPr id="105" name="Рисунок 104" descr="C:\Users\op\Desktop\Проект_Целуев_жилье\XA21_front_trans_800.png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PicPr/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48" y="15424465"/>
          <a:ext cx="2034070" cy="6978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233528</xdr:colOff>
      <xdr:row>79</xdr:row>
      <xdr:rowOff>204620</xdr:rowOff>
    </xdr:from>
    <xdr:to>
      <xdr:col>0</xdr:col>
      <xdr:colOff>2129376</xdr:colOff>
      <xdr:row>84</xdr:row>
      <xdr:rowOff>35149</xdr:rowOff>
    </xdr:to>
    <xdr:pic>
      <xdr:nvPicPr>
        <xdr:cNvPr id="84" name="图片 1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/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3528" y="16187570"/>
          <a:ext cx="1886323" cy="1044014"/>
        </a:xfrm>
        <a:prstGeom prst="rect">
          <a:avLst/>
        </a:prstGeom>
      </xdr:spPr>
    </xdr:pic>
    <xdr:clientData/>
  </xdr:twoCellAnchor>
  <xdr:twoCellAnchor>
    <xdr:from>
      <xdr:col>0</xdr:col>
      <xdr:colOff>393780</xdr:colOff>
      <xdr:row>83</xdr:row>
      <xdr:rowOff>145581</xdr:rowOff>
    </xdr:from>
    <xdr:to>
      <xdr:col>0</xdr:col>
      <xdr:colOff>1185831</xdr:colOff>
      <xdr:row>84</xdr:row>
      <xdr:rowOff>163455</xdr:rowOff>
    </xdr:to>
    <xdr:sp macro="" textlink="">
      <xdr:nvSpPr>
        <xdr:cNvPr id="109" name="Прямоугольник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/>
      </xdr:nvSpPr>
      <xdr:spPr>
        <a:xfrm>
          <a:off x="393780" y="17290581"/>
          <a:ext cx="792051" cy="265524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Встроенный клапан ЭРВ</a:t>
          </a:r>
        </a:p>
      </xdr:txBody>
    </xdr:sp>
    <xdr:clientData/>
  </xdr:twoCellAnchor>
  <xdr:twoCellAnchor editAs="oneCell">
    <xdr:from>
      <xdr:col>0</xdr:col>
      <xdr:colOff>264795</xdr:colOff>
      <xdr:row>210</xdr:row>
      <xdr:rowOff>128938</xdr:rowOff>
    </xdr:from>
    <xdr:to>
      <xdr:col>0</xdr:col>
      <xdr:colOff>2053590</xdr:colOff>
      <xdr:row>216</xdr:row>
      <xdr:rowOff>72887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" y="45841318"/>
          <a:ext cx="1781175" cy="1109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180976</xdr:colOff>
      <xdr:row>58</xdr:row>
      <xdr:rowOff>1</xdr:rowOff>
    </xdr:from>
    <xdr:to>
      <xdr:col>0</xdr:col>
      <xdr:colOff>1114425</xdr:colOff>
      <xdr:row>61</xdr:row>
      <xdr:rowOff>1</xdr:rowOff>
    </xdr:to>
    <xdr:sp macro="" textlink="">
      <xdr:nvSpPr>
        <xdr:cNvPr id="126" name="Прямоугольник 12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/>
      </xdr:nvSpPr>
      <xdr:spPr>
        <a:xfrm>
          <a:off x="180976" y="10391776"/>
          <a:ext cx="933449" cy="85725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l">
            <a:spcBef>
              <a:spcPts val="0"/>
            </a:spcBef>
            <a:spcAft>
              <a:spcPts val="0"/>
            </a:spcAft>
          </a:pP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</a:t>
          </a:r>
          <a:r>
            <a:rPr lang="en-US" sz="8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i</a:t>
          </a:r>
          <a:r>
            <a:rPr lang="ru-RU" sz="8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блоки для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отдельной установки: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                                             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106,5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~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126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 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               </a:t>
          </a:r>
          <a:endParaRPr lang="ru-RU" sz="900" b="1">
            <a:solidFill>
              <a:srgbClr val="FFCCCC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182880</xdr:colOff>
      <xdr:row>165</xdr:row>
      <xdr:rowOff>152400</xdr:rowOff>
    </xdr:from>
    <xdr:to>
      <xdr:col>0</xdr:col>
      <xdr:colOff>1787063</xdr:colOff>
      <xdr:row>168</xdr:row>
      <xdr:rowOff>148590</xdr:rowOff>
    </xdr:to>
    <xdr:pic>
      <xdr:nvPicPr>
        <xdr:cNvPr id="90" name="图片 4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8632150"/>
          <a:ext cx="1581323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1813560</xdr:colOff>
      <xdr:row>166</xdr:row>
      <xdr:rowOff>72390</xdr:rowOff>
    </xdr:from>
    <xdr:to>
      <xdr:col>0</xdr:col>
      <xdr:colOff>2697480</xdr:colOff>
      <xdr:row>167</xdr:row>
      <xdr:rowOff>243840</xdr:rowOff>
    </xdr:to>
    <xdr:sp macro="" textlink="">
      <xdr:nvSpPr>
        <xdr:cNvPr id="99" name="Прямоугольник 98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/>
      </xdr:nvSpPr>
      <xdr:spPr>
        <a:xfrm>
          <a:off x="1813560" y="28799790"/>
          <a:ext cx="883920" cy="41910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ESP</a:t>
          </a:r>
          <a:r>
            <a:rPr lang="ru-RU" sz="95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блоков </a:t>
          </a:r>
          <a:r>
            <a:rPr lang="ru-RU" sz="10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5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до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en-US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3</a:t>
          </a:r>
          <a:r>
            <a:rPr lang="ru-RU" sz="10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00 Па </a:t>
          </a:r>
        </a:p>
      </xdr:txBody>
    </xdr:sp>
    <xdr:clientData/>
  </xdr:twoCellAnchor>
  <xdr:twoCellAnchor>
    <xdr:from>
      <xdr:col>0</xdr:col>
      <xdr:colOff>281940</xdr:colOff>
      <xdr:row>161</xdr:row>
      <xdr:rowOff>129540</xdr:rowOff>
    </xdr:from>
    <xdr:to>
      <xdr:col>0</xdr:col>
      <xdr:colOff>815506</xdr:colOff>
      <xdr:row>163</xdr:row>
      <xdr:rowOff>161639</xdr:rowOff>
    </xdr:to>
    <xdr:pic>
      <xdr:nvPicPr>
        <xdr:cNvPr id="104" name="Рисунок 103" descr="image007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958084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148</xdr:row>
      <xdr:rowOff>144780</xdr:rowOff>
    </xdr:from>
    <xdr:to>
      <xdr:col>0</xdr:col>
      <xdr:colOff>952666</xdr:colOff>
      <xdr:row>150</xdr:row>
      <xdr:rowOff>176879</xdr:rowOff>
    </xdr:to>
    <xdr:pic>
      <xdr:nvPicPr>
        <xdr:cNvPr id="108" name="Рисунок 107" descr="image007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692908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510540</xdr:colOff>
      <xdr:row>134</xdr:row>
      <xdr:rowOff>152400</xdr:rowOff>
    </xdr:from>
    <xdr:to>
      <xdr:col>0</xdr:col>
      <xdr:colOff>1044106</xdr:colOff>
      <xdr:row>136</xdr:row>
      <xdr:rowOff>184499</xdr:rowOff>
    </xdr:to>
    <xdr:pic>
      <xdr:nvPicPr>
        <xdr:cNvPr id="112" name="Рисунок 111" descr="image007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23766780"/>
          <a:ext cx="533566" cy="53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186</xdr:row>
      <xdr:rowOff>175260</xdr:rowOff>
    </xdr:from>
    <xdr:to>
      <xdr:col>0</xdr:col>
      <xdr:colOff>2135678</xdr:colOff>
      <xdr:row>189</xdr:row>
      <xdr:rowOff>152400</xdr:rowOff>
    </xdr:to>
    <xdr:pic>
      <xdr:nvPicPr>
        <xdr:cNvPr id="113" name="图片 4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34747200"/>
          <a:ext cx="1579418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1824990</xdr:colOff>
      <xdr:row>202</xdr:row>
      <xdr:rowOff>114301</xdr:rowOff>
    </xdr:from>
    <xdr:to>
      <xdr:col>0</xdr:col>
      <xdr:colOff>2586990</xdr:colOff>
      <xdr:row>206</xdr:row>
      <xdr:rowOff>76200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/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990" y="44302681"/>
          <a:ext cx="762000" cy="72389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1060567</xdr:colOff>
      <xdr:row>192</xdr:row>
      <xdr:rowOff>121920</xdr:rowOff>
    </xdr:from>
    <xdr:to>
      <xdr:col>0</xdr:col>
      <xdr:colOff>1743596</xdr:colOff>
      <xdr:row>195</xdr:row>
      <xdr:rowOff>171969</xdr:rowOff>
    </xdr:to>
    <xdr:pic>
      <xdr:nvPicPr>
        <xdr:cNvPr id="89" name="Рисунок 88" descr="image007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567" y="42367200"/>
          <a:ext cx="683029" cy="65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1807846</xdr:colOff>
      <xdr:row>197</xdr:row>
      <xdr:rowOff>137161</xdr:rowOff>
    </xdr:from>
    <xdr:to>
      <xdr:col>0</xdr:col>
      <xdr:colOff>2556365</xdr:colOff>
      <xdr:row>200</xdr:row>
      <xdr:rowOff>148590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7846" y="43373041"/>
          <a:ext cx="758044" cy="573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1693479</xdr:colOff>
      <xdr:row>48</xdr:row>
      <xdr:rowOff>32763</xdr:rowOff>
    </xdr:from>
    <xdr:to>
      <xdr:col>0</xdr:col>
      <xdr:colOff>2642302</xdr:colOff>
      <xdr:row>53</xdr:row>
      <xdr:rowOff>3809</xdr:rowOff>
    </xdr:to>
    <xdr:sp macro="" textlink="">
      <xdr:nvSpPr>
        <xdr:cNvPr id="114" name="Прямоугольник 113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/>
      </xdr:nvSpPr>
      <xdr:spPr>
        <a:xfrm>
          <a:off x="1693479" y="10624563"/>
          <a:ext cx="948823" cy="122834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l">
            <a:spcBef>
              <a:spcPts val="300"/>
            </a:spcBef>
            <a:spcAft>
              <a:spcPts val="0"/>
            </a:spcAft>
          </a:pP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TMV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</a:t>
          </a:r>
          <a:r>
            <a:rPr lang="en-US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Z</a:t>
          </a:r>
          <a:r>
            <a:rPr lang="en-US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MODULAR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объединение в единый модуль:</a:t>
          </a:r>
          <a:r>
            <a:rPr lang="ru-RU" sz="9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400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кВт</a:t>
          </a:r>
          <a:r>
            <a:rPr lang="en-US" sz="90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            </a:t>
          </a:r>
          <a:endParaRPr lang="ru-RU" sz="900" b="1" baseline="0">
            <a:solidFill>
              <a:srgbClr val="00FFFF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  <a:p>
          <a:pPr marL="0" indent="0" algn="l">
            <a:spcBef>
              <a:spcPts val="300"/>
            </a:spcBef>
            <a:spcAft>
              <a:spcPts val="0"/>
            </a:spcAft>
          </a:pPr>
          <a:r>
            <a:rPr lang="ru-RU" sz="90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Высочайший </a:t>
          </a:r>
          <a:r>
            <a:rPr lang="en-US" sz="90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IPLV </a:t>
          </a:r>
          <a:endParaRPr lang="ru-RU" sz="900" b="1">
            <a:solidFill>
              <a:srgbClr val="FFCCCC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201931</xdr:colOff>
      <xdr:row>47</xdr:row>
      <xdr:rowOff>142875</xdr:rowOff>
    </xdr:from>
    <xdr:to>
      <xdr:col>0</xdr:col>
      <xdr:colOff>1485900</xdr:colOff>
      <xdr:row>53</xdr:row>
      <xdr:rowOff>133350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/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1" y="8096250"/>
          <a:ext cx="1283969" cy="1476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1442086</xdr:colOff>
      <xdr:row>39</xdr:row>
      <xdr:rowOff>150496</xdr:rowOff>
    </xdr:from>
    <xdr:to>
      <xdr:col>0</xdr:col>
      <xdr:colOff>2533650</xdr:colOff>
      <xdr:row>46</xdr:row>
      <xdr:rowOff>1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PicPr/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6" y="6170296"/>
          <a:ext cx="1091564" cy="1535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285751</xdr:colOff>
      <xdr:row>40</xdr:row>
      <xdr:rowOff>30480</xdr:rowOff>
    </xdr:from>
    <xdr:to>
      <xdr:col>0</xdr:col>
      <xdr:colOff>1143000</xdr:colOff>
      <xdr:row>45</xdr:row>
      <xdr:rowOff>190500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PicPr/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6250305"/>
          <a:ext cx="857249" cy="139827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303602</xdr:colOff>
      <xdr:row>107</xdr:row>
      <xdr:rowOff>827</xdr:rowOff>
    </xdr:from>
    <xdr:to>
      <xdr:col>0</xdr:col>
      <xdr:colOff>2085975</xdr:colOff>
      <xdr:row>107</xdr:row>
      <xdr:rowOff>209551</xdr:rowOff>
    </xdr:to>
    <xdr:sp macro="" textlink="">
      <xdr:nvSpPr>
        <xdr:cNvPr id="97" name="Прямоугольник 96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/>
      </xdr:nvSpPr>
      <xdr:spPr>
        <a:xfrm>
          <a:off x="303602" y="24108602"/>
          <a:ext cx="1782373" cy="20872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Q1 -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однопоточные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блоки</a:t>
          </a:r>
        </a:p>
      </xdr:txBody>
    </xdr:sp>
    <xdr:clientData/>
  </xdr:twoCellAnchor>
  <xdr:twoCellAnchor>
    <xdr:from>
      <xdr:col>0</xdr:col>
      <xdr:colOff>2099174</xdr:colOff>
      <xdr:row>110</xdr:row>
      <xdr:rowOff>110856</xdr:rowOff>
    </xdr:from>
    <xdr:to>
      <xdr:col>0</xdr:col>
      <xdr:colOff>2663477</xdr:colOff>
      <xdr:row>111</xdr:row>
      <xdr:rowOff>218049</xdr:rowOff>
    </xdr:to>
    <xdr:sp macro="" textlink="">
      <xdr:nvSpPr>
        <xdr:cNvPr id="111" name="Прямоугольник 110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/>
      </xdr:nvSpPr>
      <xdr:spPr>
        <a:xfrm>
          <a:off x="2099174" y="24007176"/>
          <a:ext cx="564303" cy="35865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и панель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190500</xdr:colOff>
      <xdr:row>109</xdr:row>
      <xdr:rowOff>52217</xdr:rowOff>
    </xdr:from>
    <xdr:to>
      <xdr:col>0</xdr:col>
      <xdr:colOff>2019300</xdr:colOff>
      <xdr:row>112</xdr:row>
      <xdr:rowOff>232410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4655292"/>
          <a:ext cx="1828800" cy="928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341702</xdr:colOff>
      <xdr:row>116</xdr:row>
      <xdr:rowOff>96077</xdr:rowOff>
    </xdr:from>
    <xdr:to>
      <xdr:col>0</xdr:col>
      <xdr:colOff>2124075</xdr:colOff>
      <xdr:row>117</xdr:row>
      <xdr:rowOff>142876</xdr:rowOff>
    </xdr:to>
    <xdr:sp macro="" textlink="">
      <xdr:nvSpPr>
        <xdr:cNvPr id="124" name="Прямоугольник 123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/>
      </xdr:nvSpPr>
      <xdr:spPr>
        <a:xfrm>
          <a:off x="341702" y="26413652"/>
          <a:ext cx="1782373" cy="208724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Q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2</a:t>
          </a:r>
          <a:r>
            <a:rPr lang="en-US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-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двухпоточные</a:t>
          </a:r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1000" b="1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блоки</a:t>
          </a:r>
        </a:p>
      </xdr:txBody>
    </xdr:sp>
    <xdr:clientData/>
  </xdr:twoCellAnchor>
  <xdr:twoCellAnchor editAs="oneCell">
    <xdr:from>
      <xdr:col>0</xdr:col>
      <xdr:colOff>47626</xdr:colOff>
      <xdr:row>118</xdr:row>
      <xdr:rowOff>186691</xdr:rowOff>
    </xdr:from>
    <xdr:to>
      <xdr:col>0</xdr:col>
      <xdr:colOff>2091689</xdr:colOff>
      <xdr:row>122</xdr:row>
      <xdr:rowOff>224790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26913841"/>
          <a:ext cx="2028823" cy="1013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237567</xdr:colOff>
      <xdr:row>20</xdr:row>
      <xdr:rowOff>72196</xdr:rowOff>
    </xdr:from>
    <xdr:to>
      <xdr:col>0</xdr:col>
      <xdr:colOff>1222819</xdr:colOff>
      <xdr:row>24</xdr:row>
      <xdr:rowOff>233080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2579C4FE-3CBD-484E-8B2A-1A965F50A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7" y="2304408"/>
          <a:ext cx="985252" cy="103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1586756</xdr:colOff>
      <xdr:row>20</xdr:row>
      <xdr:rowOff>81802</xdr:rowOff>
    </xdr:from>
    <xdr:to>
      <xdr:col>0</xdr:col>
      <xdr:colOff>2619376</xdr:colOff>
      <xdr:row>26</xdr:row>
      <xdr:rowOff>184185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B40754F0-9074-4F86-ABD0-92D304C9A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6756" y="2215402"/>
          <a:ext cx="1032620" cy="1464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234203</xdr:colOff>
      <xdr:row>27</xdr:row>
      <xdr:rowOff>170040</xdr:rowOff>
    </xdr:from>
    <xdr:to>
      <xdr:col>0</xdr:col>
      <xdr:colOff>1457612</xdr:colOff>
      <xdr:row>36</xdr:row>
      <xdr:rowOff>161925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42961577-9C99-485E-91C7-C9EA383EA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203" y="3913365"/>
          <a:ext cx="1223409" cy="177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1868806</xdr:colOff>
      <xdr:row>192</xdr:row>
      <xdr:rowOff>102837</xdr:rowOff>
    </xdr:from>
    <xdr:to>
      <xdr:col>0</xdr:col>
      <xdr:colOff>2556510</xdr:colOff>
      <xdr:row>196</xdr:row>
      <xdr:rowOff>4167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9B10546B-73A7-46AC-B297-2812A3A2C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8806" y="42348117"/>
          <a:ext cx="687704" cy="709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2108699</xdr:colOff>
      <xdr:row>119</xdr:row>
      <xdr:rowOff>230871</xdr:rowOff>
    </xdr:from>
    <xdr:to>
      <xdr:col>0</xdr:col>
      <xdr:colOff>2669192</xdr:colOff>
      <xdr:row>121</xdr:row>
      <xdr:rowOff>82794</xdr:rowOff>
    </xdr:to>
    <xdr:sp macro="" textlink="">
      <xdr:nvSpPr>
        <xdr:cNvPr id="130" name="Прямоугольник 129">
          <a:extLst>
            <a:ext uri="{FF2B5EF4-FFF2-40B4-BE49-F238E27FC236}">
              <a16:creationId xmlns:a16="http://schemas.microsoft.com/office/drawing/2014/main" id="{3F69DADE-4DC1-4690-B5EC-7F38A0F2908F}"/>
            </a:ext>
          </a:extLst>
        </xdr:cNvPr>
        <xdr:cNvSpPr/>
      </xdr:nvSpPr>
      <xdr:spPr>
        <a:xfrm>
          <a:off x="2108699" y="26047431"/>
          <a:ext cx="560493" cy="354843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72000" bIns="0" rtlCol="0" anchor="ctr" anchorCtr="0"/>
        <a:lstStyle/>
        <a:p>
          <a:pPr algn="ctr"/>
          <a:r>
            <a:rPr lang="ru-RU" sz="7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ИК</a:t>
          </a:r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ПДУ и панель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95250</xdr:colOff>
      <xdr:row>89</xdr:row>
      <xdr:rowOff>123825</xdr:rowOff>
    </xdr:from>
    <xdr:to>
      <xdr:col>0</xdr:col>
      <xdr:colOff>2028824</xdr:colOff>
      <xdr:row>93</xdr:row>
      <xdr:rowOff>67764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1646373B-69FC-4E04-9E2C-32D1ADDF1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288125"/>
          <a:ext cx="1933574" cy="93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1295400</xdr:colOff>
      <xdr:row>56</xdr:row>
      <xdr:rowOff>19050</xdr:rowOff>
    </xdr:from>
    <xdr:to>
      <xdr:col>0</xdr:col>
      <xdr:colOff>2628900</xdr:colOff>
      <xdr:row>61</xdr:row>
      <xdr:rowOff>266700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D5BF6B1-A382-4811-B122-2B56A25BC081}"/>
            </a:ext>
          </a:extLst>
        </xdr:cNvPr>
        <xdr:cNvPicPr/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0029825"/>
          <a:ext cx="1333500" cy="14859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428625</xdr:colOff>
      <xdr:row>101</xdr:row>
      <xdr:rowOff>58376</xdr:rowOff>
    </xdr:from>
    <xdr:to>
      <xdr:col>0</xdr:col>
      <xdr:colOff>1143000</xdr:colOff>
      <xdr:row>101</xdr:row>
      <xdr:rowOff>247649</xdr:rowOff>
    </xdr:to>
    <xdr:sp macro="" textlink="">
      <xdr:nvSpPr>
        <xdr:cNvPr id="102" name="Прямоугольник 101">
          <a:extLst>
            <a:ext uri="{FF2B5EF4-FFF2-40B4-BE49-F238E27FC236}">
              <a16:creationId xmlns:a16="http://schemas.microsoft.com/office/drawing/2014/main" id="{2A8D0D97-F70B-4210-A880-6C4E17E6F453}"/>
            </a:ext>
          </a:extLst>
        </xdr:cNvPr>
        <xdr:cNvSpPr/>
      </xdr:nvSpPr>
      <xdr:spPr>
        <a:xfrm>
          <a:off x="428625" y="20165651"/>
          <a:ext cx="714375" cy="189273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MBQ8-C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1460769</xdr:colOff>
      <xdr:row>96</xdr:row>
      <xdr:rowOff>19050</xdr:rowOff>
    </xdr:from>
    <xdr:to>
      <xdr:col>0</xdr:col>
      <xdr:colOff>2666829</xdr:colOff>
      <xdr:row>100</xdr:row>
      <xdr:rowOff>224791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6102C07-72D9-4C07-B3B6-786B58EF5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769" y="18888075"/>
          <a:ext cx="1206060" cy="1196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203468</xdr:colOff>
      <xdr:row>96</xdr:row>
      <xdr:rowOff>21423</xdr:rowOff>
    </xdr:from>
    <xdr:to>
      <xdr:col>0</xdr:col>
      <xdr:colOff>1422668</xdr:colOff>
      <xdr:row>100</xdr:row>
      <xdr:rowOff>228598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E61B7988-579A-477C-84FF-2CB5409F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68" y="18890448"/>
          <a:ext cx="1219200" cy="119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1727428</xdr:colOff>
      <xdr:row>101</xdr:row>
      <xdr:rowOff>48852</xdr:rowOff>
    </xdr:from>
    <xdr:to>
      <xdr:col>0</xdr:col>
      <xdr:colOff>2403781</xdr:colOff>
      <xdr:row>101</xdr:row>
      <xdr:rowOff>228600</xdr:rowOff>
    </xdr:to>
    <xdr:sp macro="" textlink="">
      <xdr:nvSpPr>
        <xdr:cNvPr id="122" name="Прямоугольник 121">
          <a:extLst>
            <a:ext uri="{FF2B5EF4-FFF2-40B4-BE49-F238E27FC236}">
              <a16:creationId xmlns:a16="http://schemas.microsoft.com/office/drawing/2014/main" id="{66716429-B1A1-4B62-BCCC-AFB52962370D}"/>
            </a:ext>
          </a:extLst>
        </xdr:cNvPr>
        <xdr:cNvSpPr/>
      </xdr:nvSpPr>
      <xdr:spPr>
        <a:xfrm>
          <a:off x="1727428" y="20156127"/>
          <a:ext cx="676353" cy="179748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36000" rIns="72000" bIns="36000" rtlCol="0" anchor="ctr" anchorCtr="0"/>
        <a:lstStyle/>
        <a:p>
          <a:pPr marL="0" indent="0" algn="l"/>
          <a:r>
            <a:rPr lang="en-US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MBQR</a:t>
          </a:r>
          <a:r>
            <a:rPr lang="ru-RU" sz="1000" b="1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-С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1800225</xdr:colOff>
      <xdr:row>102</xdr:row>
      <xdr:rowOff>28575</xdr:rowOff>
    </xdr:from>
    <xdr:to>
      <xdr:col>0</xdr:col>
      <xdr:colOff>2324100</xdr:colOff>
      <xdr:row>103</xdr:row>
      <xdr:rowOff>1</xdr:rowOff>
    </xdr:to>
    <xdr:sp macro="" textlink="">
      <xdr:nvSpPr>
        <xdr:cNvPr id="127" name="Прямоугольник 126">
          <a:extLst>
            <a:ext uri="{FF2B5EF4-FFF2-40B4-BE49-F238E27FC236}">
              <a16:creationId xmlns:a16="http://schemas.microsoft.com/office/drawing/2014/main" id="{2F91BBC2-53D8-411B-860B-B8ACC98C7BB5}"/>
            </a:ext>
          </a:extLst>
        </xdr:cNvPr>
        <xdr:cNvSpPr/>
      </xdr:nvSpPr>
      <xdr:spPr>
        <a:xfrm>
          <a:off x="1800225" y="20326350"/>
          <a:ext cx="523875" cy="161926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en-US" sz="900" b="1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NEW</a:t>
          </a:r>
          <a:endParaRPr lang="ru-RU" sz="9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2371725</xdr:colOff>
      <xdr:row>76</xdr:row>
      <xdr:rowOff>104775</xdr:rowOff>
    </xdr:from>
    <xdr:to>
      <xdr:col>0</xdr:col>
      <xdr:colOff>2562299</xdr:colOff>
      <xdr:row>80</xdr:row>
      <xdr:rowOff>103201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F84243EF-B4D5-4D8C-87B7-0368E93D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4439900"/>
          <a:ext cx="190574" cy="903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1475062</xdr:colOff>
      <xdr:row>0</xdr:row>
      <xdr:rowOff>68582</xdr:rowOff>
    </xdr:from>
    <xdr:to>
      <xdr:col>0</xdr:col>
      <xdr:colOff>2712720</xdr:colOff>
      <xdr:row>4</xdr:row>
      <xdr:rowOff>116428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62" y="68582"/>
          <a:ext cx="1237658" cy="77936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107346</xdr:colOff>
      <xdr:row>41</xdr:row>
      <xdr:rowOff>143182</xdr:rowOff>
    </xdr:from>
    <xdr:to>
      <xdr:col>0</xdr:col>
      <xdr:colOff>2625832</xdr:colOff>
      <xdr:row>43</xdr:row>
      <xdr:rowOff>161618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107346" y="7277407"/>
          <a:ext cx="2518486" cy="39943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ru-RU" sz="1050" b="1" baseline="0">
              <a:solidFill>
                <a:srgbClr val="FFCCCC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16 ед.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отдельных б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локов в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модуле до </a:t>
          </a:r>
          <a:r>
            <a:rPr lang="ru-RU" sz="1050" b="1" baseline="0">
              <a:solidFill>
                <a:srgbClr val="FFCCCC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2560 кВт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макс. 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Q_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нагрева модуля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381000</xdr:colOff>
      <xdr:row>30</xdr:row>
      <xdr:rowOff>47625</xdr:rowOff>
    </xdr:from>
    <xdr:to>
      <xdr:col>0</xdr:col>
      <xdr:colOff>2358391</xdr:colOff>
      <xdr:row>42</xdr:row>
      <xdr:rowOff>0</xdr:rowOff>
    </xdr:to>
    <xdr:pic>
      <xdr:nvPicPr>
        <xdr:cNvPr id="21" name="Рисунок 20" descr="D:\Прайс-лист_TCL_ОСЕНЬ_2019\Heat_pump_black.png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867275"/>
          <a:ext cx="1962151" cy="2124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135921</xdr:colOff>
      <xdr:row>26</xdr:row>
      <xdr:rowOff>66982</xdr:rowOff>
    </xdr:from>
    <xdr:to>
      <xdr:col>0</xdr:col>
      <xdr:colOff>2654407</xdr:colOff>
      <xdr:row>28</xdr:row>
      <xdr:rowOff>85418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35921" y="3991282"/>
          <a:ext cx="2518486" cy="39943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</a:t>
          </a:r>
          <a:r>
            <a:rPr lang="ru-RU" sz="1050" b="1" baseline="0">
              <a:solidFill>
                <a:srgbClr val="00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16 ед.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отдельных б</a:t>
          </a:r>
          <a:r>
            <a:rPr lang="ru-RU" sz="1000" b="1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локов в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модуле до </a:t>
          </a:r>
          <a:r>
            <a:rPr lang="ru-RU" sz="1050" b="1" baseline="0">
              <a:solidFill>
                <a:srgbClr val="00FFFF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2080 кВт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макс. 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Q_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охлажд. модуля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123825</xdr:colOff>
      <xdr:row>103</xdr:row>
      <xdr:rowOff>142875</xdr:rowOff>
    </xdr:from>
    <xdr:to>
      <xdr:col>0</xdr:col>
      <xdr:colOff>1238250</xdr:colOff>
      <xdr:row>108</xdr:row>
      <xdr:rowOff>102917</xdr:rowOff>
    </xdr:to>
    <xdr:pic>
      <xdr:nvPicPr>
        <xdr:cNvPr id="41" name="Рисунок 40" descr="F:\Прайс-лист_TCL_ОСЕНЬ_2019\Indoor_Unit_Heat_consoleV2.png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7859375"/>
          <a:ext cx="1114425" cy="8934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2663192</xdr:colOff>
      <xdr:row>38</xdr:row>
      <xdr:rowOff>47506</xdr:rowOff>
    </xdr:from>
    <xdr:to>
      <xdr:col>7</xdr:col>
      <xdr:colOff>651510</xdr:colOff>
      <xdr:row>44</xdr:row>
      <xdr:rowOff>111999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2" y="6153031"/>
          <a:ext cx="5779768" cy="1207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</xdr:colOff>
      <xdr:row>22</xdr:row>
      <xdr:rowOff>9525</xdr:rowOff>
    </xdr:from>
    <xdr:to>
      <xdr:col>7</xdr:col>
      <xdr:colOff>644718</xdr:colOff>
      <xdr:row>29</xdr:row>
      <xdr:rowOff>34290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915" y="3371850"/>
          <a:ext cx="5887278" cy="1272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379820</xdr:colOff>
      <xdr:row>109</xdr:row>
      <xdr:rowOff>98478</xdr:rowOff>
    </xdr:from>
    <xdr:to>
      <xdr:col>0</xdr:col>
      <xdr:colOff>1743075</xdr:colOff>
      <xdr:row>113</xdr:row>
      <xdr:rowOff>72973</xdr:rowOff>
    </xdr:to>
    <xdr:sp macro="" textlink="">
      <xdr:nvSpPr>
        <xdr:cNvPr id="57" name="Прямоугольник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/>
      </xdr:nvSpPr>
      <xdr:spPr>
        <a:xfrm>
          <a:off x="379820" y="18948453"/>
          <a:ext cx="1363255" cy="736495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72000" tIns="18000" rIns="72000" bIns="0" rtlCol="0" anchor="ctr" anchorCtr="0"/>
        <a:lstStyle/>
        <a:p>
          <a:pPr marL="0" indent="0" algn="ctr"/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Мощный обогрев, производительность </a:t>
          </a:r>
          <a:r>
            <a:rPr lang="ru-RU" sz="8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не снижается до </a:t>
          </a:r>
          <a:r>
            <a:rPr lang="ru-RU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- 20°С</a:t>
          </a:r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;</a:t>
          </a:r>
          <a:r>
            <a:rPr lang="en-US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800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обогрев</a:t>
          </a:r>
          <a:r>
            <a:rPr lang="ru-RU" sz="859" b="1" baseline="0">
              <a:solidFill>
                <a:schemeClr val="bg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 </a:t>
          </a:r>
          <a:r>
            <a:rPr lang="ru-RU" sz="859" b="1" baseline="0">
              <a:solidFill>
                <a:srgbClr val="66FFFF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до -30°С</a:t>
          </a:r>
          <a:endParaRPr lang="ru-RU" sz="859" b="1">
            <a:solidFill>
              <a:schemeClr val="bg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1866900</xdr:colOff>
      <xdr:row>109</xdr:row>
      <xdr:rowOff>180975</xdr:rowOff>
    </xdr:from>
    <xdr:to>
      <xdr:col>0</xdr:col>
      <xdr:colOff>2120942</xdr:colOff>
      <xdr:row>113</xdr:row>
      <xdr:rowOff>63603</xdr:rowOff>
    </xdr:to>
    <xdr:pic>
      <xdr:nvPicPr>
        <xdr:cNvPr id="58" name="图片 6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/>
        </a:blip>
        <a:srcRect l="5376" t="4645" r="5016" b="5281"/>
        <a:stretch/>
      </xdr:blipFill>
      <xdr:spPr>
        <a:xfrm>
          <a:off x="1866900" y="19030950"/>
          <a:ext cx="254042" cy="644628"/>
        </a:xfrm>
        <a:prstGeom prst="rect">
          <a:avLst/>
        </a:prstGeom>
        <a:effectLst/>
      </xdr:spPr>
    </xdr:pic>
    <xdr:clientData/>
  </xdr:twoCellAnchor>
  <xdr:twoCellAnchor editAs="oneCell">
    <xdr:from>
      <xdr:col>0</xdr:col>
      <xdr:colOff>2657475</xdr:colOff>
      <xdr:row>81</xdr:row>
      <xdr:rowOff>40006</xdr:rowOff>
    </xdr:from>
    <xdr:to>
      <xdr:col>7</xdr:col>
      <xdr:colOff>920115</xdr:colOff>
      <xdr:row>86</xdr:row>
      <xdr:rowOff>81741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13870306"/>
          <a:ext cx="6054090" cy="946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1419225</xdr:colOff>
      <xdr:row>104</xdr:row>
      <xdr:rowOff>0</xdr:rowOff>
    </xdr:from>
    <xdr:to>
      <xdr:col>0</xdr:col>
      <xdr:colOff>2539365</xdr:colOff>
      <xdr:row>108</xdr:row>
      <xdr:rowOff>187536</xdr:rowOff>
    </xdr:to>
    <xdr:pic>
      <xdr:nvPicPr>
        <xdr:cNvPr id="42" name="Рисунок 41" descr="F:\Прайс-лист_TCL_ОСЕНЬ_2019\Outdoor_Unit_Heat_console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" y="17887950"/>
          <a:ext cx="1120140" cy="949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2663191</xdr:colOff>
      <xdr:row>109</xdr:row>
      <xdr:rowOff>45722</xdr:rowOff>
    </xdr:from>
    <xdr:to>
      <xdr:col>6</xdr:col>
      <xdr:colOff>752475</xdr:colOff>
      <xdr:row>114</xdr:row>
      <xdr:rowOff>49804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3191" y="19019522"/>
          <a:ext cx="4899659" cy="956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426720</xdr:colOff>
      <xdr:row>15</xdr:row>
      <xdr:rowOff>36195</xdr:rowOff>
    </xdr:from>
    <xdr:to>
      <xdr:col>0</xdr:col>
      <xdr:colOff>2282189</xdr:colOff>
      <xdr:row>26</xdr:row>
      <xdr:rowOff>34924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/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" y="2131695"/>
          <a:ext cx="1847849" cy="208660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324517</xdr:colOff>
      <xdr:row>97</xdr:row>
      <xdr:rowOff>125731</xdr:rowOff>
    </xdr:from>
    <xdr:to>
      <xdr:col>0</xdr:col>
      <xdr:colOff>2266951</xdr:colOff>
      <xdr:row>100</xdr:row>
      <xdr:rowOff>114301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324517" y="16937356"/>
          <a:ext cx="1942434" cy="560070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Низкое энергопотребление и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высооэффективный нагрев до -</a:t>
          </a:r>
          <a:r>
            <a:rPr lang="en-US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10º</a:t>
          </a:r>
          <a:r>
            <a:rPr lang="ru-RU" sz="1000" b="1" baseline="0">
              <a:solidFill>
                <a:schemeClr val="lt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 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2428875</xdr:colOff>
      <xdr:row>86</xdr:row>
      <xdr:rowOff>76200</xdr:rowOff>
    </xdr:from>
    <xdr:to>
      <xdr:col>1</xdr:col>
      <xdr:colOff>320040</xdr:colOff>
      <xdr:row>89</xdr:row>
      <xdr:rowOff>5238</xdr:rowOff>
    </xdr:to>
    <xdr:pic>
      <xdr:nvPicPr>
        <xdr:cNvPr id="43" name="Рисунок 42" descr="C:\Users\op\Pictures\new.png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4811375"/>
          <a:ext cx="558165" cy="36718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409594</xdr:colOff>
      <xdr:row>69</xdr:row>
      <xdr:rowOff>66675</xdr:rowOff>
    </xdr:from>
    <xdr:to>
      <xdr:col>0</xdr:col>
      <xdr:colOff>2028825</xdr:colOff>
      <xdr:row>70</xdr:row>
      <xdr:rowOff>76201</xdr:rowOff>
    </xdr:to>
    <xdr:sp macro="" textlink="">
      <xdr:nvSpPr>
        <xdr:cNvPr id="45" name="Прямоугольник 44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/>
      </xdr:nvSpPr>
      <xdr:spPr>
        <a:xfrm>
          <a:off x="409594" y="11734800"/>
          <a:ext cx="1619231" cy="180976"/>
        </a:xfrm>
        <a:prstGeom prst="rect">
          <a:avLst/>
        </a:prstGeom>
        <a:solidFill>
          <a:schemeClr val="bg1">
            <a:lumMod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36000" rIns="36000" bIns="36000" rtlCol="0" anchor="ctr" anchorCtr="0"/>
        <a:lstStyle/>
        <a:p>
          <a:pPr marL="0" indent="0" algn="l"/>
          <a:r>
            <a:rPr lang="ru-RU" sz="1000" b="1" baseline="0">
              <a:solidFill>
                <a:schemeClr val="lt1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Инверторый моноблок</a:t>
          </a:r>
          <a:endParaRPr lang="ru-RU" sz="1000" b="1">
            <a:solidFill>
              <a:schemeClr val="lt1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175260</xdr:rowOff>
    </xdr:from>
    <xdr:to>
      <xdr:col>9</xdr:col>
      <xdr:colOff>7620</xdr:colOff>
      <xdr:row>9</xdr:row>
      <xdr:rowOff>220980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316E9B9-9250-44D3-8E40-BF162F3FB9F5}"/>
            </a:ext>
          </a:extLst>
        </xdr:cNvPr>
        <xdr:cNvPicPr/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"/>
          <a:ext cx="10256520" cy="746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152818</xdr:colOff>
      <xdr:row>47</xdr:row>
      <xdr:rowOff>66675</xdr:rowOff>
    </xdr:from>
    <xdr:to>
      <xdr:col>0</xdr:col>
      <xdr:colOff>1085850</xdr:colOff>
      <xdr:row>56</xdr:row>
      <xdr:rowOff>85727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8317DDDD-400F-4661-AE1F-7A4991F7E26F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18" y="7867650"/>
          <a:ext cx="933032" cy="16383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333377</xdr:colOff>
      <xdr:row>64</xdr:row>
      <xdr:rowOff>57150</xdr:rowOff>
    </xdr:from>
    <xdr:to>
      <xdr:col>0</xdr:col>
      <xdr:colOff>914401</xdr:colOff>
      <xdr:row>67</xdr:row>
      <xdr:rowOff>95249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974F7835-78A3-4D9F-9EED-DFC9B3393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7" y="10925175"/>
          <a:ext cx="581024" cy="5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1047750</xdr:colOff>
      <xdr:row>65</xdr:row>
      <xdr:rowOff>142875</xdr:rowOff>
    </xdr:from>
    <xdr:to>
      <xdr:col>0</xdr:col>
      <xdr:colOff>2270639</xdr:colOff>
      <xdr:row>66</xdr:row>
      <xdr:rowOff>115280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id="{E0924B6D-476E-466F-9CEF-17EFD2CE3F15}"/>
            </a:ext>
          </a:extLst>
        </xdr:cNvPr>
        <xdr:cNvSpPr/>
      </xdr:nvSpPr>
      <xdr:spPr>
        <a:xfrm>
          <a:off x="1047750" y="11191875"/>
          <a:ext cx="1222889" cy="153380"/>
        </a:xfrm>
        <a:prstGeom prst="rect">
          <a:avLst/>
        </a:prstGeom>
        <a:solidFill>
          <a:srgbClr val="99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216000" rIns="72000" bIns="216000" rtlCol="0" anchor="ctr" anchorCtr="0"/>
        <a:lstStyle/>
        <a:p>
          <a:pPr algn="ctr"/>
          <a:r>
            <a:rPr lang="ru-RU" sz="700" b="1" baseline="0"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Проводной ПДУ в компл.</a:t>
          </a:r>
          <a:endParaRPr lang="ru-RU" sz="700" b="1"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2276061</xdr:colOff>
      <xdr:row>45</xdr:row>
      <xdr:rowOff>224045</xdr:rowOff>
    </xdr:from>
    <xdr:to>
      <xdr:col>1</xdr:col>
      <xdr:colOff>186028</xdr:colOff>
      <xdr:row>48</xdr:row>
      <xdr:rowOff>111007</xdr:rowOff>
    </xdr:to>
    <xdr:pic>
      <xdr:nvPicPr>
        <xdr:cNvPr id="36" name="Рисунок 35" descr="C:\Users\op\Pictures\new.png">
          <a:extLst>
            <a:ext uri="{FF2B5EF4-FFF2-40B4-BE49-F238E27FC236}">
              <a16:creationId xmlns:a16="http://schemas.microsoft.com/office/drawing/2014/main" id="{28AD7170-B780-430E-A90F-F4FA4934F4AB}"/>
            </a:ext>
          </a:extLst>
        </xdr:cNvPr>
        <xdr:cNvPicPr/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061" y="7670110"/>
          <a:ext cx="576967" cy="392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1123950</xdr:colOff>
      <xdr:row>49</xdr:row>
      <xdr:rowOff>180974</xdr:rowOff>
    </xdr:from>
    <xdr:to>
      <xdr:col>0</xdr:col>
      <xdr:colOff>2520540</xdr:colOff>
      <xdr:row>56</xdr:row>
      <xdr:rowOff>66675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CA1A3C17-3D1E-475A-9A1D-FE5FD548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8334374"/>
          <a:ext cx="139659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71</xdr:row>
      <xdr:rowOff>28576</xdr:rowOff>
    </xdr:from>
    <xdr:to>
      <xdr:col>0</xdr:col>
      <xdr:colOff>2066925</xdr:colOff>
      <xdr:row>77</xdr:row>
      <xdr:rowOff>105586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C613DEF2-2C9F-4375-B853-E6493ABBD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144376"/>
          <a:ext cx="1724025" cy="1162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89</xdr:row>
      <xdr:rowOff>85725</xdr:rowOff>
    </xdr:from>
    <xdr:to>
      <xdr:col>0</xdr:col>
      <xdr:colOff>2162175</xdr:colOff>
      <xdr:row>96</xdr:row>
      <xdr:rowOff>36834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DD3628C1-328D-46EC-9A63-D12D0AA96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354300"/>
          <a:ext cx="1695450" cy="1303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96</xdr:row>
      <xdr:rowOff>171451</xdr:rowOff>
    </xdr:from>
    <xdr:to>
      <xdr:col>8</xdr:col>
      <xdr:colOff>1114425</xdr:colOff>
      <xdr:row>101</xdr:row>
      <xdr:rowOff>142457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B4A69C9-1712-4B41-AF17-8DEEAF7A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6792576"/>
          <a:ext cx="7248525" cy="92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1475062</xdr:colOff>
      <xdr:row>0</xdr:row>
      <xdr:rowOff>68582</xdr:rowOff>
    </xdr:from>
    <xdr:to>
      <xdr:col>0</xdr:col>
      <xdr:colOff>2712720</xdr:colOff>
      <xdr:row>4</xdr:row>
      <xdr:rowOff>116428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062" y="68582"/>
          <a:ext cx="1237658" cy="7793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tel:+74955327898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" TargetMode="External"/><Relationship Id="rId3" Type="http://schemas.openxmlformats.org/officeDocument/2006/relationships/hyperlink" Target="https://ksktrade.ru/catalog/sistemy_konditsionirovaniya/" TargetMode="External"/><Relationship Id="rId7" Type="http://schemas.openxmlformats.org/officeDocument/2006/relationships/hyperlink" Target="mailto:info@pkholod.ru" TargetMode="External"/><Relationship Id="rId2" Type="http://schemas.openxmlformats.org/officeDocument/2006/relationships/hyperlink" Target="https://ksktrade.ru/catalog/sistemy_konditsionirovaniya/" TargetMode="External"/><Relationship Id="rId1" Type="http://schemas.openxmlformats.org/officeDocument/2006/relationships/hyperlink" Target="https://ksktrade.ru/catalog/sistemy_konditsionirovaniya/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tel:+74955327898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13" Type="http://schemas.openxmlformats.org/officeDocument/2006/relationships/drawing" Target="../drawings/drawing5.xml"/><Relationship Id="rId3" Type="http://schemas.openxmlformats.org/officeDocument/2006/relationships/hyperlink" Target="https://ksktrade.ru/catalog/sistemy_konditsionirovaniya/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s://ksktrade.ru/catalog/sistemy_konditsionirovaniya/" TargetMode="External"/><Relationship Id="rId1" Type="http://schemas.openxmlformats.org/officeDocument/2006/relationships/hyperlink" Target="https://ksktrade.ru/catalog/sistemy_konditsionirovaniya/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hyperlink" Target="tel:+74955327898" TargetMode="Externa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hyperlink" Target="https://ksktrade.ru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mailto:info@pkholod.ru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13" Type="http://schemas.openxmlformats.org/officeDocument/2006/relationships/hyperlink" Target="https://ksktrade.ru/catalog/sistemy_konditsionirovaniya/" TargetMode="External"/><Relationship Id="rId18" Type="http://schemas.openxmlformats.org/officeDocument/2006/relationships/hyperlink" Target="https://ksktrade.ru/catalog/sistemy_konditsionirovaniya/" TargetMode="External"/><Relationship Id="rId26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21" Type="http://schemas.openxmlformats.org/officeDocument/2006/relationships/hyperlink" Target="https://ksktrade.ru/catalog/sistemy_konditsionirovaniya/" TargetMode="External"/><Relationship Id="rId7" Type="http://schemas.openxmlformats.org/officeDocument/2006/relationships/hyperlink" Target="https://ksktrade.ru/catalog/sistemy_konditsionirovaniya/" TargetMode="External"/><Relationship Id="rId12" Type="http://schemas.openxmlformats.org/officeDocument/2006/relationships/hyperlink" Target="https://ksktrade.ru/catalog/sistemy_konditsionirovaniya/" TargetMode="External"/><Relationship Id="rId17" Type="http://schemas.openxmlformats.org/officeDocument/2006/relationships/hyperlink" Target="https://ksktrade.ru/catalog/sistemy_konditsionirovaniya/" TargetMode="External"/><Relationship Id="rId25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6" Type="http://schemas.openxmlformats.org/officeDocument/2006/relationships/hyperlink" Target="https://ksktrade.ru/catalog/sistemy_konditsionirovaniya/" TargetMode="External"/><Relationship Id="rId20" Type="http://schemas.openxmlformats.org/officeDocument/2006/relationships/hyperlink" Target="https://ksktrade.ru/catalog/sistemy_konditsionirovaniya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hyperlink" Target="https://ksktrade.ru/catalog/sistemy_konditsionirovaniya/" TargetMode="External"/><Relationship Id="rId24" Type="http://schemas.openxmlformats.org/officeDocument/2006/relationships/hyperlink" Target="https://ksktrade.ru/catalog/sistemy_konditsionirovaniya/" TargetMode="External"/><Relationship Id="rId5" Type="http://schemas.openxmlformats.org/officeDocument/2006/relationships/hyperlink" Target="https://ksktrade.ru/catalog/sistemy_konditsionirovaniya/" TargetMode="External"/><Relationship Id="rId15" Type="http://schemas.openxmlformats.org/officeDocument/2006/relationships/hyperlink" Target="https://ksktrade.ru/catalog/sistemy_konditsionirovaniya/" TargetMode="External"/><Relationship Id="rId23" Type="http://schemas.openxmlformats.org/officeDocument/2006/relationships/hyperlink" Target="https://ksktrade.ru/catalog/sistemy_konditsionirovaniya/" TargetMode="External"/><Relationship Id="rId28" Type="http://schemas.openxmlformats.org/officeDocument/2006/relationships/drawing" Target="../drawings/drawing6.xml"/><Relationship Id="rId10" Type="http://schemas.openxmlformats.org/officeDocument/2006/relationships/hyperlink" Target="https://ksktrade.ru/catalog/sistemy_konditsionirovaniya/" TargetMode="External"/><Relationship Id="rId19" Type="http://schemas.openxmlformats.org/officeDocument/2006/relationships/hyperlink" Target="https://ksktrade.ru/catalog/sistemy_konditsionirovaniya/" TargetMode="External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Relationship Id="rId14" Type="http://schemas.openxmlformats.org/officeDocument/2006/relationships/hyperlink" Target="https://ksktrade.ru/catalog/sistemy_konditsionirovaniya/" TargetMode="External"/><Relationship Id="rId22" Type="http://schemas.openxmlformats.org/officeDocument/2006/relationships/hyperlink" Target="https://ksktrade.ru/catalog/sistemy_konditsionirovaniya/" TargetMode="External"/><Relationship Id="rId27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sistemy_konditsionirovaniya/" TargetMode="External"/><Relationship Id="rId3" Type="http://schemas.openxmlformats.org/officeDocument/2006/relationships/hyperlink" Target="tel:+74955327898" TargetMode="External"/><Relationship Id="rId7" Type="http://schemas.openxmlformats.org/officeDocument/2006/relationships/hyperlink" Target="https://ksktrade.ru/catalog/sistemy_konditsionirovaniya/" TargetMode="External"/><Relationship Id="rId2" Type="http://schemas.openxmlformats.org/officeDocument/2006/relationships/hyperlink" Target="https://ksktrade.ru/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sistemy_konditsionirovaniya/" TargetMode="External"/><Relationship Id="rId11" Type="http://schemas.openxmlformats.org/officeDocument/2006/relationships/drawing" Target="../drawings/drawing7.xml"/><Relationship Id="rId5" Type="http://schemas.openxmlformats.org/officeDocument/2006/relationships/hyperlink" Target="https://ksktrade.ru/catalog/sistemy_konditsionirovaniya/" TargetMode="External"/><Relationship Id="rId10" Type="http://schemas.openxmlformats.org/officeDocument/2006/relationships/printerSettings" Target="../printerSettings/printerSettings6.bin"/><Relationship Id="rId4" Type="http://schemas.openxmlformats.org/officeDocument/2006/relationships/hyperlink" Target="https://ksktrade.ru/catalog/sistemy_konditsionirovaniya/" TargetMode="External"/><Relationship Id="rId9" Type="http://schemas.openxmlformats.org/officeDocument/2006/relationships/hyperlink" Target="https://ksktrade.ru/catalog/sistemy_konditsionirovaniy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F205"/>
  <sheetViews>
    <sheetView view="pageBreakPreview" zoomScaleNormal="100" zoomScaleSheetLayoutView="100" workbookViewId="0">
      <selection activeCell="K15" sqref="K15"/>
    </sheetView>
  </sheetViews>
  <sheetFormatPr defaultColWidth="9.109375" defaultRowHeight="14.4"/>
  <cols>
    <col min="1" max="1" width="1.88671875" style="1" customWidth="1"/>
    <col min="2" max="2" width="5.33203125" style="1" customWidth="1"/>
    <col min="3" max="3" width="9.109375" style="1"/>
    <col min="4" max="4" width="6" style="1" customWidth="1"/>
    <col min="5" max="5" width="5.33203125" style="1" customWidth="1"/>
    <col min="6" max="6" width="4.5546875" style="1" customWidth="1"/>
    <col min="7" max="7" width="6.109375" style="1" customWidth="1"/>
    <col min="8" max="8" width="3.6640625" style="1" customWidth="1"/>
    <col min="9" max="9" width="11.109375" style="1" customWidth="1"/>
    <col min="10" max="10" width="28.5546875" style="1" customWidth="1"/>
    <col min="11" max="11" width="17.33203125" style="1" customWidth="1"/>
    <col min="12" max="12" width="2.6640625" style="1" customWidth="1"/>
    <col min="13" max="13" width="1.6640625" style="1" customWidth="1"/>
    <col min="14" max="20" width="11.6640625" style="1" customWidth="1"/>
    <col min="21" max="16384" width="9.109375" style="1"/>
  </cols>
  <sheetData>
    <row r="1" spans="1:32" s="395" customFormat="1">
      <c r="A1" s="611"/>
      <c r="B1" s="615"/>
      <c r="C1" s="615"/>
      <c r="D1" s="615"/>
      <c r="E1" s="615"/>
      <c r="F1" s="615"/>
      <c r="G1" s="616"/>
      <c r="H1" s="616"/>
      <c r="I1" s="616"/>
      <c r="J1" s="616"/>
      <c r="K1" s="615"/>
      <c r="L1" s="617"/>
    </row>
    <row r="2" spans="1:32" s="395" customFormat="1" ht="14.4" customHeight="1">
      <c r="A2" s="612"/>
      <c r="B2" s="618"/>
      <c r="C2" s="619"/>
      <c r="D2" s="619"/>
      <c r="E2" s="619"/>
      <c r="F2" s="619"/>
      <c r="G2" s="618"/>
      <c r="H2" s="634" t="s">
        <v>1033</v>
      </c>
      <c r="I2" s="634"/>
      <c r="J2" s="634"/>
      <c r="K2" s="618"/>
      <c r="L2" s="620"/>
    </row>
    <row r="3" spans="1:32" s="395" customFormat="1">
      <c r="A3" s="612"/>
      <c r="B3" s="619"/>
      <c r="C3" s="619"/>
      <c r="D3" s="619"/>
      <c r="E3" s="619"/>
      <c r="F3" s="619"/>
      <c r="G3" s="618"/>
      <c r="H3" s="634"/>
      <c r="I3" s="634"/>
      <c r="J3" s="634"/>
      <c r="K3" s="632" t="s">
        <v>1034</v>
      </c>
      <c r="L3" s="633"/>
    </row>
    <row r="4" spans="1:32" s="395" customFormat="1">
      <c r="A4" s="612"/>
      <c r="B4" s="619"/>
      <c r="C4" s="619"/>
      <c r="D4" s="619"/>
      <c r="E4" s="619"/>
      <c r="F4" s="619"/>
      <c r="G4" s="618"/>
      <c r="H4" s="634"/>
      <c r="I4" s="634"/>
      <c r="J4" s="634"/>
      <c r="K4" s="621" t="s">
        <v>1035</v>
      </c>
      <c r="L4" s="622"/>
    </row>
    <row r="5" spans="1:32" s="395" customFormat="1" ht="17.399999999999999">
      <c r="A5" s="612"/>
      <c r="B5" s="623"/>
      <c r="C5" s="624"/>
      <c r="D5" s="624"/>
      <c r="E5" s="624"/>
      <c r="F5" s="624"/>
      <c r="G5" s="624"/>
      <c r="H5" s="634"/>
      <c r="I5" s="634"/>
      <c r="J5" s="634"/>
      <c r="K5" s="625" t="s">
        <v>1036</v>
      </c>
      <c r="L5" s="626"/>
    </row>
    <row r="6" spans="1:32" s="395" customFormat="1">
      <c r="A6" s="613"/>
      <c r="B6" s="618"/>
      <c r="C6" s="618"/>
      <c r="D6" s="618"/>
      <c r="E6" s="618"/>
      <c r="F6" s="618"/>
      <c r="G6" s="618"/>
      <c r="H6" s="634"/>
      <c r="I6" s="634"/>
      <c r="J6" s="634"/>
      <c r="K6" s="618"/>
      <c r="L6" s="620"/>
    </row>
    <row r="7" spans="1:32" s="395" customFormat="1">
      <c r="A7" s="614"/>
      <c r="B7" s="627"/>
      <c r="C7" s="627"/>
      <c r="D7" s="627"/>
      <c r="E7" s="627"/>
      <c r="F7" s="627"/>
      <c r="G7" s="627"/>
      <c r="H7" s="627"/>
      <c r="I7" s="627"/>
      <c r="J7" s="627"/>
      <c r="K7" s="627"/>
      <c r="L7" s="628"/>
    </row>
    <row r="8" spans="1:32" ht="23.4" customHeight="1">
      <c r="A8" s="233"/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5"/>
      <c r="N8" s="233"/>
      <c r="O8" s="233"/>
      <c r="P8" s="233"/>
      <c r="Q8" s="233"/>
      <c r="R8" s="233"/>
      <c r="S8" s="233"/>
      <c r="T8" s="233"/>
      <c r="U8" s="233"/>
      <c r="V8" s="233"/>
      <c r="W8" s="233"/>
      <c r="X8" s="233"/>
      <c r="Y8" s="233"/>
      <c r="Z8" s="233"/>
      <c r="AA8" s="233"/>
      <c r="AB8" s="233"/>
      <c r="AC8" s="233"/>
      <c r="AD8" s="233"/>
      <c r="AE8" s="233"/>
      <c r="AF8" s="233"/>
    </row>
    <row r="9" spans="1:32" ht="23.25" customHeight="1" thickBot="1">
      <c r="A9" s="233"/>
      <c r="B9" s="379" t="s">
        <v>972</v>
      </c>
      <c r="C9" s="380"/>
      <c r="D9" s="380"/>
      <c r="E9" s="381"/>
      <c r="F9" s="381"/>
      <c r="G9" s="381"/>
      <c r="H9" s="381"/>
      <c r="I9" s="381"/>
      <c r="J9" s="381"/>
      <c r="K9" s="382" t="s">
        <v>963</v>
      </c>
      <c r="L9" s="237"/>
      <c r="M9" s="236"/>
      <c r="N9" s="239"/>
      <c r="O9" s="239"/>
      <c r="P9" s="233"/>
      <c r="Q9" s="233"/>
      <c r="R9" s="233"/>
      <c r="S9" s="233"/>
      <c r="T9" s="233"/>
      <c r="U9" s="233"/>
      <c r="V9" s="233"/>
      <c r="W9" s="233"/>
      <c r="X9" s="233"/>
      <c r="Y9" s="233"/>
      <c r="Z9" s="233"/>
      <c r="AA9" s="233"/>
      <c r="AB9" s="233"/>
      <c r="AC9" s="233"/>
      <c r="AD9" s="233"/>
      <c r="AE9" s="233"/>
      <c r="AF9" s="233"/>
    </row>
    <row r="10" spans="1:32" ht="18" customHeight="1">
      <c r="A10" s="233"/>
      <c r="B10" s="378" t="s">
        <v>1015</v>
      </c>
      <c r="C10" s="371"/>
      <c r="D10" s="372"/>
      <c r="E10" s="373"/>
      <c r="F10" s="234"/>
      <c r="G10" s="234"/>
      <c r="H10" s="629" t="s">
        <v>785</v>
      </c>
      <c r="I10" s="630"/>
      <c r="J10" s="631"/>
      <c r="K10" s="560" t="s">
        <v>1017</v>
      </c>
      <c r="L10" s="238"/>
      <c r="M10" s="349"/>
      <c r="N10" s="374"/>
      <c r="O10" s="233"/>
      <c r="P10" s="233"/>
      <c r="Q10" s="233"/>
      <c r="R10" s="233"/>
      <c r="S10" s="233"/>
      <c r="T10" s="233"/>
      <c r="U10" s="233"/>
      <c r="V10" s="233"/>
      <c r="W10" s="233"/>
      <c r="X10" s="233"/>
      <c r="Y10" s="233"/>
      <c r="Z10" s="233"/>
      <c r="AA10" s="233"/>
      <c r="AB10" s="233"/>
      <c r="AC10" s="233"/>
      <c r="AD10" s="233"/>
      <c r="AE10" s="233"/>
      <c r="AF10" s="233"/>
    </row>
    <row r="11" spans="1:32" s="395" customFormat="1" ht="16.5" customHeight="1">
      <c r="A11" s="233"/>
      <c r="B11" s="378" t="s">
        <v>1016</v>
      </c>
      <c r="C11" s="239"/>
      <c r="D11" s="233"/>
      <c r="E11" s="233"/>
      <c r="F11" s="233"/>
      <c r="G11" s="375"/>
      <c r="H11" s="376"/>
      <c r="I11" s="376"/>
      <c r="J11" s="561" t="s">
        <v>1021</v>
      </c>
      <c r="K11" s="560" t="s">
        <v>1018</v>
      </c>
      <c r="L11" s="239"/>
      <c r="M11" s="236"/>
      <c r="N11" s="239"/>
      <c r="O11" s="377"/>
      <c r="P11" s="233"/>
      <c r="Q11" s="233"/>
      <c r="R11" s="233"/>
      <c r="S11" s="233"/>
      <c r="T11" s="233"/>
      <c r="U11" s="233"/>
      <c r="V11" s="233"/>
      <c r="W11" s="233"/>
      <c r="X11" s="233"/>
      <c r="Y11" s="233"/>
      <c r="Z11" s="233"/>
      <c r="AA11" s="233"/>
      <c r="AB11" s="233"/>
      <c r="AC11" s="233"/>
      <c r="AD11" s="233"/>
      <c r="AE11" s="233"/>
      <c r="AF11" s="233"/>
    </row>
    <row r="12" spans="1:32" ht="16.5" customHeight="1">
      <c r="A12" s="233"/>
      <c r="B12" s="378" t="s">
        <v>1020</v>
      </c>
      <c r="C12" s="239"/>
      <c r="D12" s="233"/>
      <c r="E12" s="233"/>
      <c r="F12" s="233"/>
      <c r="G12" s="375"/>
      <c r="H12" s="376"/>
      <c r="I12" s="376"/>
      <c r="J12" s="561" t="s">
        <v>1022</v>
      </c>
      <c r="K12" s="560" t="s">
        <v>1019</v>
      </c>
      <c r="L12" s="239"/>
      <c r="M12" s="236"/>
      <c r="N12" s="239"/>
      <c r="O12" s="377"/>
      <c r="P12" s="233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3"/>
      <c r="AF12" s="233"/>
    </row>
    <row r="13" spans="1:32" ht="16.5" customHeight="1">
      <c r="A13" s="233"/>
      <c r="B13" s="378" t="s">
        <v>684</v>
      </c>
      <c r="C13" s="239"/>
      <c r="D13" s="233"/>
      <c r="E13" s="233"/>
      <c r="F13" s="233"/>
      <c r="G13" s="233"/>
      <c r="H13" s="234" t="s">
        <v>788</v>
      </c>
      <c r="I13" s="234"/>
      <c r="J13" s="234"/>
      <c r="K13" s="560" t="s">
        <v>687</v>
      </c>
      <c r="L13" s="239"/>
      <c r="M13" s="236"/>
      <c r="N13" s="239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</row>
    <row r="14" spans="1:32" ht="16.5" customHeight="1">
      <c r="A14" s="233"/>
      <c r="B14" s="378" t="s">
        <v>685</v>
      </c>
      <c r="C14" s="239"/>
      <c r="D14" s="233"/>
      <c r="E14" s="233"/>
      <c r="F14" s="233"/>
      <c r="G14" s="233"/>
      <c r="H14" s="233"/>
      <c r="I14" s="234" t="s">
        <v>438</v>
      </c>
      <c r="J14" s="234"/>
      <c r="K14" s="560" t="s">
        <v>688</v>
      </c>
      <c r="L14" s="239"/>
      <c r="M14" s="236"/>
      <c r="N14" s="239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</row>
    <row r="15" spans="1:32" ht="22.2" customHeight="1">
      <c r="A15" s="233"/>
      <c r="B15" s="378" t="s">
        <v>686</v>
      </c>
      <c r="C15" s="239"/>
      <c r="D15" s="233"/>
      <c r="E15" s="233"/>
      <c r="F15" s="233"/>
      <c r="G15" s="234" t="s">
        <v>545</v>
      </c>
      <c r="H15" s="233"/>
      <c r="I15" s="233"/>
      <c r="J15" s="233"/>
      <c r="K15" s="560" t="s">
        <v>689</v>
      </c>
      <c r="L15" s="239"/>
      <c r="M15" s="236"/>
      <c r="N15" s="239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</row>
    <row r="16" spans="1:32" ht="15" customHeight="1">
      <c r="A16" s="233"/>
      <c r="B16" s="233"/>
      <c r="C16" s="233"/>
      <c r="D16" s="233"/>
      <c r="E16" s="233"/>
      <c r="F16" s="233"/>
      <c r="G16" s="233"/>
      <c r="H16" s="233"/>
      <c r="I16" s="233"/>
      <c r="J16" s="233"/>
      <c r="K16" s="240"/>
      <c r="L16" s="239"/>
      <c r="M16" s="236"/>
      <c r="N16" s="239"/>
      <c r="O16" s="239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</row>
    <row r="17" spans="1:32" ht="13.95" customHeigh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366"/>
      <c r="M17" s="236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</row>
    <row r="18" spans="1:32" ht="15" customHeight="1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236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</row>
    <row r="19" spans="1:32" ht="1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235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</row>
    <row r="20" spans="1:32" ht="15" customHeight="1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235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</row>
    <row r="21" spans="1:32" ht="15" customHeight="1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235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</row>
    <row r="22" spans="1:32" ht="15" customHeight="1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235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</row>
    <row r="23" spans="1:32" ht="1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235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</row>
    <row r="24" spans="1:32" ht="1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235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</row>
    <row r="25" spans="1:32" ht="1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235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</row>
    <row r="26" spans="1:32" ht="1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235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</row>
    <row r="27" spans="1:32" ht="1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235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</row>
    <row r="28" spans="1:32" ht="1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235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</row>
    <row r="29" spans="1:32" ht="1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235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</row>
    <row r="30" spans="1:32" ht="15" customHeight="1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235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</row>
    <row r="31" spans="1:32" ht="15" customHeight="1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235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</row>
    <row r="32" spans="1:32" ht="1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235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</row>
    <row r="33" spans="1:32" ht="1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235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</row>
    <row r="34" spans="1:32" ht="15" customHeight="1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235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</row>
    <row r="35" spans="1:32" ht="15" customHeight="1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235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</row>
    <row r="36" spans="1:32" ht="15" customHeight="1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235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</row>
    <row r="37" spans="1:32" ht="1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235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</row>
    <row r="38" spans="1:32" ht="15" customHeight="1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235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</row>
    <row r="39" spans="1:32" ht="15" customHeight="1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235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</row>
    <row r="40" spans="1:32" ht="15" customHeight="1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235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</row>
    <row r="41" spans="1:32" ht="1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235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</row>
    <row r="42" spans="1:32" ht="14.25" customHeight="1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235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</row>
    <row r="43" spans="1:32" ht="15" customHeight="1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235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</row>
    <row r="44" spans="1:32" ht="15" customHeight="1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235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</row>
    <row r="45" spans="1:32" ht="15" customHeight="1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235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</row>
    <row r="46" spans="1:32" ht="15" customHeight="1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235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</row>
    <row r="47" spans="1:32" ht="15" customHeight="1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235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</row>
    <row r="48" spans="1:32" ht="1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235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</row>
    <row r="49" spans="1:32" ht="1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235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</row>
    <row r="50" spans="1:32" ht="1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235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</row>
    <row r="51" spans="1:32" ht="1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235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</row>
    <row r="52" spans="1:32" ht="1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235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</row>
    <row r="53" spans="1:32" ht="1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235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</row>
    <row r="54" spans="1:32" ht="1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235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</row>
    <row r="55" spans="1:32" ht="1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235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</row>
    <row r="56" spans="1:32" ht="13.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235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</row>
    <row r="57" spans="1:32" ht="15" customHeight="1">
      <c r="A57" s="233"/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</row>
    <row r="58" spans="1:32" ht="15" customHeight="1">
      <c r="A58" s="233"/>
      <c r="B58" s="233"/>
      <c r="C58" s="233"/>
      <c r="D58" s="233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</row>
    <row r="59" spans="1:32" ht="15" customHeight="1">
      <c r="A59" s="233"/>
      <c r="B59" s="233"/>
      <c r="C59" s="233"/>
      <c r="D59" s="233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</row>
    <row r="60" spans="1:32" ht="21.75" customHeight="1">
      <c r="A60" s="233"/>
      <c r="B60" s="233"/>
      <c r="C60" s="233"/>
      <c r="D60" s="233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</row>
    <row r="61" spans="1:32" ht="24" customHeight="1">
      <c r="A61" s="233"/>
      <c r="B61" s="233"/>
      <c r="C61" s="233"/>
      <c r="D61" s="233"/>
      <c r="E61" s="233"/>
      <c r="F61" s="233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</row>
    <row r="62" spans="1:32">
      <c r="A62" s="233"/>
      <c r="B62" s="233"/>
      <c r="C62" s="233"/>
      <c r="D62" s="233"/>
      <c r="E62" s="233"/>
      <c r="F62" s="233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</row>
    <row r="63" spans="1:32">
      <c r="A63" s="233"/>
      <c r="B63" s="233"/>
      <c r="C63" s="233"/>
      <c r="D63" s="233"/>
      <c r="E63" s="233"/>
      <c r="F63" s="233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</row>
    <row r="64" spans="1:32">
      <c r="A64" s="233"/>
      <c r="B64" s="233"/>
      <c r="C64" s="233"/>
      <c r="D64" s="233"/>
      <c r="E64" s="233"/>
      <c r="F64" s="233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</row>
    <row r="65" spans="1:32" s="395" customFormat="1">
      <c r="A65" s="233"/>
      <c r="B65" s="233"/>
      <c r="C65" s="233"/>
      <c r="D65" s="233"/>
      <c r="E65" s="233"/>
      <c r="F65" s="233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</row>
    <row r="66" spans="1:32">
      <c r="A66" s="233"/>
      <c r="B66" s="233"/>
      <c r="C66" s="233"/>
      <c r="D66" s="233"/>
      <c r="E66" s="233"/>
      <c r="F66" s="233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</row>
    <row r="67" spans="1:32" ht="2.25" customHeight="1">
      <c r="A67" s="233"/>
      <c r="B67" s="233"/>
      <c r="C67" s="233"/>
      <c r="D67" s="233"/>
      <c r="E67" s="233"/>
      <c r="F67" s="233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</row>
    <row r="68" spans="1:32">
      <c r="A68" s="233"/>
      <c r="B68" s="233"/>
      <c r="C68" s="233"/>
      <c r="D68" s="233"/>
      <c r="E68" s="233"/>
      <c r="F68" s="233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</row>
    <row r="69" spans="1:32">
      <c r="A69" s="233"/>
      <c r="B69" s="233"/>
      <c r="C69" s="233"/>
      <c r="D69" s="233"/>
      <c r="E69" s="233"/>
      <c r="F69" s="233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</row>
    <row r="70" spans="1:32">
      <c r="A70" s="233"/>
      <c r="B70" s="233"/>
      <c r="C70" s="233"/>
      <c r="D70" s="233"/>
      <c r="E70" s="233"/>
      <c r="F70" s="233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</row>
    <row r="71" spans="1:32">
      <c r="A71" s="233"/>
      <c r="B71" s="233"/>
      <c r="C71" s="233"/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</row>
    <row r="72" spans="1:32">
      <c r="A72" s="233"/>
      <c r="B72" s="233"/>
      <c r="C72" s="233"/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</row>
    <row r="73" spans="1:32">
      <c r="A73" s="233"/>
      <c r="B73" s="233"/>
      <c r="C73" s="233"/>
      <c r="D73" s="233"/>
      <c r="E73" s="233"/>
      <c r="F73" s="233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</row>
    <row r="74" spans="1:32">
      <c r="A74" s="233"/>
      <c r="B74" s="233"/>
      <c r="C74" s="233"/>
      <c r="D74" s="233"/>
      <c r="E74" s="233"/>
      <c r="F74" s="233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</row>
    <row r="75" spans="1:32">
      <c r="A75" s="233"/>
      <c r="B75" s="233"/>
      <c r="C75" s="233"/>
      <c r="D75" s="233"/>
      <c r="E75" s="233"/>
      <c r="F75" s="233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</row>
    <row r="76" spans="1:32">
      <c r="A76" s="233"/>
      <c r="B76" s="233"/>
      <c r="C76" s="233"/>
      <c r="D76" s="233"/>
      <c r="E76" s="233"/>
      <c r="F76" s="233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</row>
    <row r="77" spans="1:32">
      <c r="A77" s="233"/>
      <c r="B77" s="233"/>
      <c r="C77" s="233"/>
      <c r="D77" s="233"/>
      <c r="E77" s="233"/>
      <c r="F77" s="233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</row>
    <row r="78" spans="1:32">
      <c r="A78" s="233"/>
      <c r="B78" s="233"/>
      <c r="C78" s="233"/>
      <c r="D78" s="233"/>
      <c r="E78" s="233"/>
      <c r="F78" s="233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</row>
    <row r="79" spans="1:32">
      <c r="A79" s="233"/>
      <c r="B79" s="233"/>
      <c r="C79" s="233"/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</row>
    <row r="80" spans="1:32">
      <c r="A80" s="233"/>
      <c r="B80" s="233"/>
      <c r="C80" s="233"/>
      <c r="D80" s="233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</row>
    <row r="81" spans="1:32">
      <c r="A81" s="233"/>
      <c r="B81" s="233"/>
      <c r="C81" s="233"/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</row>
    <row r="82" spans="1:32">
      <c r="A82" s="233"/>
      <c r="B82" s="233"/>
      <c r="C82" s="233"/>
      <c r="D82" s="233"/>
      <c r="E82" s="233"/>
      <c r="F82" s="233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</row>
    <row r="83" spans="1:32">
      <c r="A83" s="233"/>
      <c r="B83" s="233"/>
      <c r="C83" s="233"/>
      <c r="D83" s="233"/>
      <c r="E83" s="233"/>
      <c r="F83" s="233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</row>
    <row r="84" spans="1:32">
      <c r="A84" s="233"/>
      <c r="B84" s="233"/>
      <c r="C84" s="233"/>
      <c r="D84" s="233"/>
      <c r="E84" s="233"/>
      <c r="F84" s="233"/>
      <c r="G84" s="233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</row>
    <row r="85" spans="1:32">
      <c r="A85" s="233"/>
      <c r="B85" s="233"/>
      <c r="C85" s="233"/>
      <c r="D85" s="233"/>
      <c r="E85" s="233"/>
      <c r="F85" s="233"/>
      <c r="G85" s="233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</row>
    <row r="86" spans="1:32">
      <c r="A86" s="233"/>
      <c r="B86" s="233"/>
      <c r="C86" s="233"/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</row>
    <row r="87" spans="1:32">
      <c r="A87" s="233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</row>
    <row r="88" spans="1:32">
      <c r="A88" s="233"/>
      <c r="B88" s="233"/>
      <c r="C88" s="233"/>
      <c r="D88" s="233"/>
      <c r="E88" s="233"/>
      <c r="F88" s="233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</row>
    <row r="89" spans="1:32">
      <c r="A89" s="233"/>
      <c r="B89" s="233"/>
      <c r="C89" s="233"/>
      <c r="D89" s="233"/>
      <c r="E89" s="233"/>
      <c r="F89" s="233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</row>
    <row r="90" spans="1:32">
      <c r="A90" s="233"/>
      <c r="B90" s="233"/>
      <c r="C90" s="233"/>
      <c r="D90" s="233"/>
      <c r="E90" s="233"/>
      <c r="F90" s="233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</row>
    <row r="91" spans="1:32">
      <c r="A91" s="233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</row>
    <row r="92" spans="1:32">
      <c r="A92" s="233"/>
      <c r="B92" s="233"/>
      <c r="C92" s="233"/>
      <c r="D92" s="233"/>
      <c r="E92" s="233"/>
      <c r="F92" s="233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</row>
    <row r="93" spans="1:32">
      <c r="A93" s="233"/>
      <c r="B93" s="233"/>
      <c r="C93" s="233"/>
      <c r="D93" s="233"/>
      <c r="E93" s="233"/>
      <c r="F93" s="233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</row>
    <row r="94" spans="1:32">
      <c r="A94" s="233"/>
      <c r="B94" s="233"/>
      <c r="C94" s="233"/>
      <c r="D94" s="233"/>
      <c r="E94" s="233"/>
      <c r="F94" s="233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</row>
    <row r="95" spans="1:32">
      <c r="A95" s="233"/>
      <c r="B95" s="233"/>
      <c r="C95" s="233"/>
      <c r="D95" s="233"/>
      <c r="E95" s="233"/>
      <c r="F95" s="233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</row>
    <row r="96" spans="1:32">
      <c r="A96" s="233"/>
      <c r="B96" s="233"/>
      <c r="C96" s="233"/>
      <c r="D96" s="233"/>
      <c r="E96" s="233"/>
      <c r="F96" s="233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</row>
    <row r="97" spans="1:32">
      <c r="A97" s="233"/>
      <c r="B97" s="233"/>
      <c r="C97" s="233"/>
      <c r="D97" s="233"/>
      <c r="E97" s="233"/>
      <c r="F97" s="233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</row>
    <row r="98" spans="1:32">
      <c r="A98" s="233"/>
      <c r="B98" s="233"/>
      <c r="C98" s="233"/>
      <c r="D98" s="233"/>
      <c r="E98" s="233"/>
      <c r="F98" s="233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</row>
    <row r="99" spans="1:32">
      <c r="A99" s="233"/>
      <c r="B99" s="233"/>
      <c r="C99" s="233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</row>
    <row r="100" spans="1:32">
      <c r="A100" s="233"/>
      <c r="B100" s="233"/>
      <c r="C100" s="233"/>
      <c r="D100" s="233"/>
      <c r="E100" s="233"/>
      <c r="F100" s="233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</row>
    <row r="101" spans="1:32">
      <c r="A101" s="233"/>
      <c r="B101" s="233"/>
      <c r="C101" s="233"/>
      <c r="D101" s="233"/>
      <c r="E101" s="233"/>
      <c r="F101" s="233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</row>
    <row r="102" spans="1:32">
      <c r="A102" s="233"/>
      <c r="B102" s="233"/>
      <c r="C102" s="233"/>
      <c r="D102" s="233"/>
      <c r="E102" s="233"/>
      <c r="F102" s="233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</row>
    <row r="103" spans="1:32">
      <c r="A103" s="233"/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</row>
    <row r="104" spans="1:32">
      <c r="A104" s="233"/>
      <c r="B104" s="233"/>
      <c r="C104" s="233"/>
      <c r="D104" s="233"/>
      <c r="E104" s="233"/>
      <c r="F104" s="233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</row>
    <row r="105" spans="1:32">
      <c r="A105" s="233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</row>
    <row r="106" spans="1:32">
      <c r="A106" s="233"/>
      <c r="B106" s="233"/>
      <c r="C106" s="233"/>
      <c r="D106" s="233"/>
      <c r="E106" s="233"/>
      <c r="F106" s="233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</row>
    <row r="107" spans="1:32">
      <c r="A107" s="233"/>
      <c r="B107" s="233"/>
      <c r="C107" s="233"/>
      <c r="D107" s="233"/>
      <c r="E107" s="233"/>
      <c r="F107" s="233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</row>
    <row r="108" spans="1:32">
      <c r="A108" s="233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</row>
    <row r="109" spans="1:32">
      <c r="A109" s="233"/>
      <c r="B109" s="233"/>
      <c r="C109" s="233"/>
      <c r="D109" s="233"/>
      <c r="E109" s="233"/>
      <c r="F109" s="233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</row>
    <row r="110" spans="1:32">
      <c r="A110" s="233"/>
      <c r="B110" s="233"/>
      <c r="C110" s="233"/>
      <c r="D110" s="233"/>
      <c r="E110" s="233"/>
      <c r="F110" s="233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</row>
    <row r="111" spans="1:32">
      <c r="A111" s="233"/>
      <c r="B111" s="233"/>
      <c r="C111" s="233"/>
      <c r="D111" s="233"/>
      <c r="E111" s="233"/>
      <c r="F111" s="233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</row>
    <row r="112" spans="1:32">
      <c r="A112" s="233"/>
      <c r="B112" s="233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</row>
    <row r="113" spans="1:32">
      <c r="A113" s="233"/>
      <c r="B113" s="233"/>
      <c r="C113" s="233"/>
      <c r="D113" s="233"/>
      <c r="E113" s="233"/>
      <c r="F113" s="233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</row>
    <row r="114" spans="1:32">
      <c r="A114" s="233"/>
      <c r="B114" s="233"/>
      <c r="C114" s="233"/>
      <c r="D114" s="233"/>
      <c r="E114" s="233"/>
      <c r="F114" s="233"/>
      <c r="G114" s="233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</row>
    <row r="115" spans="1:32">
      <c r="A115" s="233"/>
      <c r="B115" s="233"/>
      <c r="C115" s="233"/>
      <c r="D115" s="233"/>
      <c r="E115" s="233"/>
      <c r="F115" s="233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</row>
    <row r="116" spans="1:32">
      <c r="A116" s="233"/>
      <c r="B116" s="233"/>
      <c r="C116" s="233"/>
      <c r="D116" s="233"/>
      <c r="E116" s="233"/>
      <c r="F116" s="233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</row>
    <row r="117" spans="1:32">
      <c r="A117" s="233"/>
      <c r="B117" s="233"/>
      <c r="C117" s="233"/>
      <c r="D117" s="233"/>
      <c r="E117" s="233"/>
      <c r="F117" s="233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</row>
    <row r="118" spans="1:32">
      <c r="A118" s="233"/>
      <c r="B118" s="233"/>
      <c r="C118" s="233"/>
      <c r="D118" s="233"/>
      <c r="E118" s="233"/>
      <c r="F118" s="233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</row>
    <row r="119" spans="1:32">
      <c r="A119" s="233"/>
      <c r="B119" s="233"/>
      <c r="C119" s="233"/>
      <c r="D119" s="233"/>
      <c r="E119" s="233"/>
      <c r="F119" s="233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</row>
    <row r="120" spans="1:32">
      <c r="A120" s="233"/>
      <c r="B120" s="233"/>
      <c r="C120" s="233"/>
      <c r="D120" s="233"/>
      <c r="E120" s="233"/>
      <c r="F120" s="233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</row>
    <row r="121" spans="1:32">
      <c r="A121" s="233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</row>
    <row r="122" spans="1:32">
      <c r="A122" s="233"/>
      <c r="B122" s="233"/>
      <c r="C122" s="233"/>
      <c r="D122" s="233"/>
      <c r="E122" s="233"/>
      <c r="F122" s="233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</row>
    <row r="123" spans="1:32">
      <c r="A123" s="233"/>
      <c r="B123" s="233"/>
      <c r="C123" s="233"/>
      <c r="D123" s="233"/>
      <c r="E123" s="233"/>
      <c r="F123" s="233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</row>
    <row r="124" spans="1:32">
      <c r="A124" s="233"/>
      <c r="B124" s="233"/>
      <c r="C124" s="233"/>
      <c r="D124" s="233"/>
      <c r="E124" s="233"/>
      <c r="F124" s="233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</row>
    <row r="125" spans="1:32">
      <c r="A125" s="233"/>
      <c r="B125" s="233"/>
      <c r="C125" s="233"/>
      <c r="D125" s="233"/>
      <c r="E125" s="233"/>
      <c r="F125" s="233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</row>
    <row r="126" spans="1:32">
      <c r="A126" s="233"/>
      <c r="B126" s="233"/>
      <c r="C126" s="233"/>
      <c r="D126" s="233"/>
      <c r="E126" s="233"/>
      <c r="F126" s="233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</row>
    <row r="127" spans="1:32">
      <c r="A127" s="233"/>
      <c r="B127" s="233"/>
      <c r="C127" s="233"/>
      <c r="D127" s="233"/>
      <c r="E127" s="233"/>
      <c r="F127" s="233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</row>
    <row r="128" spans="1:32">
      <c r="A128" s="233"/>
      <c r="B128" s="233"/>
      <c r="C128" s="233"/>
      <c r="D128" s="233"/>
      <c r="E128" s="233"/>
      <c r="F128" s="233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</row>
    <row r="129" spans="1:32">
      <c r="A129" s="233"/>
      <c r="B129" s="233"/>
      <c r="C129" s="233"/>
      <c r="D129" s="233"/>
      <c r="E129" s="233"/>
      <c r="F129" s="233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</row>
    <row r="130" spans="1:32">
      <c r="A130" s="233"/>
      <c r="B130" s="233"/>
      <c r="C130" s="233"/>
      <c r="D130" s="233"/>
      <c r="E130" s="233"/>
      <c r="F130" s="233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</row>
    <row r="131" spans="1:32">
      <c r="A131" s="233"/>
      <c r="B131" s="233"/>
      <c r="C131" s="233"/>
      <c r="D131" s="233"/>
      <c r="E131" s="233"/>
      <c r="F131" s="233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</row>
    <row r="132" spans="1:32">
      <c r="A132" s="233"/>
      <c r="B132" s="233"/>
      <c r="C132" s="233"/>
      <c r="D132" s="233"/>
      <c r="E132" s="233"/>
      <c r="F132" s="233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</row>
    <row r="133" spans="1:32">
      <c r="A133" s="233"/>
      <c r="B133" s="233"/>
      <c r="C133" s="233"/>
      <c r="D133" s="233"/>
      <c r="E133" s="233"/>
      <c r="F133" s="233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</row>
    <row r="134" spans="1:32">
      <c r="A134" s="233"/>
      <c r="B134" s="233"/>
      <c r="C134" s="233"/>
      <c r="D134" s="233"/>
      <c r="E134" s="233"/>
      <c r="F134" s="233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</row>
    <row r="135" spans="1:32">
      <c r="A135" s="233"/>
      <c r="B135" s="233"/>
      <c r="C135" s="233"/>
      <c r="D135" s="233"/>
      <c r="E135" s="233"/>
      <c r="F135" s="233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</row>
    <row r="136" spans="1:32">
      <c r="A136" s="233"/>
      <c r="B136" s="233"/>
      <c r="C136" s="233"/>
      <c r="D136" s="233"/>
      <c r="E136" s="233"/>
      <c r="F136" s="233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</row>
    <row r="137" spans="1:32">
      <c r="A137" s="233"/>
      <c r="B137" s="233"/>
      <c r="C137" s="233"/>
      <c r="D137" s="233"/>
      <c r="E137" s="233"/>
      <c r="F137" s="233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</row>
    <row r="138" spans="1:32">
      <c r="A138" s="233"/>
      <c r="B138" s="233"/>
      <c r="C138" s="233"/>
      <c r="D138" s="233"/>
      <c r="E138" s="233"/>
      <c r="F138" s="233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</row>
    <row r="139" spans="1:32">
      <c r="A139" s="233"/>
      <c r="B139" s="233"/>
      <c r="C139" s="233"/>
      <c r="D139" s="233"/>
      <c r="E139" s="233"/>
      <c r="F139" s="233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</row>
    <row r="140" spans="1:32">
      <c r="A140" s="233"/>
      <c r="B140" s="233"/>
      <c r="C140" s="233"/>
      <c r="D140" s="233"/>
      <c r="E140" s="233"/>
      <c r="F140" s="233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</row>
    <row r="141" spans="1:32">
      <c r="A141" s="233"/>
      <c r="B141" s="233"/>
      <c r="C141" s="233"/>
      <c r="D141" s="233"/>
      <c r="E141" s="233"/>
      <c r="F141" s="233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</row>
    <row r="142" spans="1:32">
      <c r="A142" s="233"/>
      <c r="B142" s="233"/>
      <c r="C142" s="233"/>
      <c r="D142" s="233"/>
      <c r="E142" s="233"/>
      <c r="F142" s="233"/>
      <c r="G142" s="233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</row>
    <row r="143" spans="1:32">
      <c r="A143" s="233"/>
      <c r="B143" s="233"/>
      <c r="C143" s="233"/>
      <c r="D143" s="233"/>
      <c r="E143" s="233"/>
      <c r="F143" s="233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</row>
    <row r="144" spans="1:32">
      <c r="A144" s="233"/>
      <c r="B144" s="233"/>
      <c r="C144" s="233"/>
      <c r="D144" s="233"/>
      <c r="E144" s="233"/>
      <c r="F144" s="233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</row>
    <row r="145" spans="1:32">
      <c r="A145" s="233"/>
      <c r="B145" s="233"/>
      <c r="C145" s="233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</row>
    <row r="146" spans="1:32">
      <c r="A146" s="233"/>
      <c r="B146" s="233"/>
      <c r="C146" s="233"/>
      <c r="D146" s="233"/>
      <c r="E146" s="233"/>
      <c r="F146" s="233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</row>
    <row r="147" spans="1:32">
      <c r="A147" s="233"/>
      <c r="B147" s="233"/>
      <c r="C147" s="233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</row>
    <row r="148" spans="1:32">
      <c r="A148" s="233"/>
      <c r="B148" s="233"/>
      <c r="C148" s="233"/>
      <c r="D148" s="233"/>
      <c r="E148" s="233"/>
      <c r="F148" s="233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</row>
    <row r="149" spans="1:32">
      <c r="A149" s="233"/>
      <c r="B149" s="233"/>
      <c r="C149" s="233"/>
      <c r="D149" s="233"/>
      <c r="E149" s="233"/>
      <c r="F149" s="233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</row>
    <row r="150" spans="1:32">
      <c r="A150" s="233"/>
      <c r="B150" s="233"/>
      <c r="C150" s="233"/>
      <c r="D150" s="233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</row>
    <row r="151" spans="1:32">
      <c r="A151" s="233"/>
      <c r="B151" s="233"/>
      <c r="C151" s="233"/>
      <c r="D151" s="233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</row>
    <row r="152" spans="1:32">
      <c r="A152" s="233"/>
      <c r="B152" s="233"/>
      <c r="C152" s="233"/>
      <c r="D152" s="233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</row>
    <row r="153" spans="1:32">
      <c r="A153" s="233"/>
      <c r="B153" s="233"/>
      <c r="C153" s="233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</row>
    <row r="154" spans="1:32"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</row>
    <row r="155" spans="1:32"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</row>
    <row r="156" spans="1:32"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</row>
    <row r="157" spans="1:32"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</row>
    <row r="158" spans="1:32"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</row>
    <row r="159" spans="1:32"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</row>
    <row r="160" spans="1:32"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</row>
    <row r="161" spans="13:32"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</row>
    <row r="162" spans="13:32"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</row>
    <row r="163" spans="13:32"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  <c r="AA163" s="233"/>
      <c r="AB163" s="233"/>
      <c r="AC163" s="233"/>
      <c r="AD163" s="233"/>
      <c r="AE163" s="233"/>
      <c r="AF163" s="233"/>
    </row>
    <row r="164" spans="13:32"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</row>
    <row r="165" spans="13:32"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</row>
    <row r="166" spans="13:32"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3"/>
      <c r="AC166" s="233"/>
      <c r="AD166" s="233"/>
      <c r="AE166" s="233"/>
      <c r="AF166" s="233"/>
    </row>
    <row r="167" spans="13:32"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</row>
    <row r="168" spans="13:32"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</row>
    <row r="169" spans="13:32"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</row>
    <row r="170" spans="13:32"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</row>
    <row r="171" spans="13:32"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</row>
    <row r="172" spans="13:32"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</row>
    <row r="173" spans="13:32"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</row>
    <row r="174" spans="13:32"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</row>
    <row r="175" spans="13:32"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</row>
    <row r="176" spans="13:32"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</row>
    <row r="177" spans="13:32"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</row>
    <row r="178" spans="13:32"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</row>
    <row r="179" spans="13:32"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</row>
    <row r="180" spans="13:32"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</row>
    <row r="181" spans="13:32"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</row>
    <row r="182" spans="13:32"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</row>
    <row r="183" spans="13:32"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</row>
    <row r="184" spans="13:32"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</row>
    <row r="185" spans="13:32"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</row>
    <row r="186" spans="13:32"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</row>
    <row r="187" spans="13:32"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</row>
    <row r="188" spans="13:32"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</row>
    <row r="189" spans="13:32"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</row>
    <row r="190" spans="13:32"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</row>
    <row r="191" spans="13:32"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</row>
    <row r="192" spans="13:32"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</row>
    <row r="193" spans="13:32"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</row>
    <row r="194" spans="13:32">
      <c r="M194" s="233"/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</row>
    <row r="195" spans="13:32"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</row>
    <row r="196" spans="13:32"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</row>
    <row r="197" spans="13:32"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</row>
    <row r="198" spans="13:32"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</row>
    <row r="199" spans="13:32"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</row>
    <row r="200" spans="13:32"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</row>
    <row r="201" spans="13:32"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</row>
    <row r="202" spans="13:32"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</row>
    <row r="203" spans="13:32"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</row>
    <row r="204" spans="13:32"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</row>
    <row r="205" spans="13:32"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</row>
  </sheetData>
  <mergeCells count="3">
    <mergeCell ref="H10:J10"/>
    <mergeCell ref="K3:L3"/>
    <mergeCell ref="H2:J6"/>
  </mergeCells>
  <hyperlinks>
    <hyperlink ref="K10" location="'01A.RAC SPLIT (ON-OFF)'!A1" display="01A.RAC (ON-OFF)"/>
    <hyperlink ref="K12" location="'02. MULTI (INVERTER)'!A1" display="02.MULTI INVERTER"/>
    <hyperlink ref="K13" location="'03. PAC (полупром.)'!A1" display="03.PAC (полупром.)"/>
    <hyperlink ref="K14" location="'04. TMV VRF (мультизональные)'!A1" display="04.TMV VRF"/>
    <hyperlink ref="K15" location="'05.CAC.HP (чиллеры+тепл.насосы)'!A1" display="05.CAC.HP"/>
    <hyperlink ref="K11" location="'01B. RAC SPLIT (INVERTER)'!A1" display="01B.RAC (INVERTER)"/>
    <hyperlink ref="K3" r:id="rId1" display="mailto:info@pkholod.ru"/>
    <hyperlink ref="K5" r:id="rId2"/>
    <hyperlink ref="K4" r:id="rId3" display="tel:+74955327898"/>
  </hyperlinks>
  <pageMargins left="0.39370078740157483" right="0.19685039370078741" top="0.39370078740157483" bottom="0.19685039370078741" header="0.31496062992125984" footer="0.31496062992125984"/>
  <pageSetup paperSize="9" scale="95" orientation="portrait" horizont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R998"/>
  <sheetViews>
    <sheetView zoomScaleNormal="100" zoomScaleSheetLayoutView="100" workbookViewId="0">
      <pane ySplit="14" topLeftCell="A15" activePane="bottomLeft" state="frozen"/>
      <selection pane="bottomLeft" activeCell="E14" sqref="E14"/>
    </sheetView>
  </sheetViews>
  <sheetFormatPr defaultColWidth="9.33203125" defaultRowHeight="14.4"/>
  <cols>
    <col min="1" max="1" width="52.5546875" style="1" customWidth="1"/>
    <col min="2" max="2" width="17.109375" style="1" customWidth="1"/>
    <col min="3" max="3" width="15.6640625" style="1" customWidth="1"/>
    <col min="4" max="4" width="9.6640625" style="1" customWidth="1"/>
    <col min="5" max="5" width="10" style="1" customWidth="1"/>
    <col min="6" max="7" width="8.5546875" style="1" customWidth="1"/>
    <col min="8" max="8" width="12.44140625" style="1" customWidth="1"/>
    <col min="9" max="9" width="14" style="395" customWidth="1"/>
    <col min="10" max="10" width="15.44140625" style="319" customWidth="1"/>
    <col min="11" max="11" width="18.5546875" style="319" customWidth="1"/>
    <col min="12" max="12" width="14.6640625" style="319" customWidth="1"/>
    <col min="13" max="13" width="10.6640625" style="319" customWidth="1"/>
    <col min="14" max="32" width="12.6640625" style="315" customWidth="1"/>
    <col min="33" max="38" width="12.6640625" style="312" customWidth="1"/>
    <col min="39" max="122" width="12.6640625" style="155" customWidth="1"/>
    <col min="123" max="16384" width="9.33203125" style="1"/>
  </cols>
  <sheetData>
    <row r="1" spans="1:122" s="395" customFormat="1">
      <c r="A1" s="569"/>
      <c r="B1" s="569"/>
      <c r="C1" s="569"/>
      <c r="D1" s="569"/>
      <c r="E1" s="569"/>
      <c r="F1" s="569"/>
      <c r="G1" s="569"/>
      <c r="H1" s="569"/>
      <c r="I1" s="569"/>
      <c r="J1" s="574"/>
      <c r="K1" s="574"/>
      <c r="L1" s="575"/>
      <c r="M1" s="575"/>
      <c r="N1" s="576"/>
      <c r="O1" s="577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2"/>
      <c r="AH1" s="312"/>
      <c r="AI1" s="312"/>
      <c r="AJ1" s="312"/>
      <c r="AK1" s="312"/>
      <c r="AL1" s="312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</row>
    <row r="2" spans="1:122" s="395" customFormat="1" ht="22.8" customHeight="1">
      <c r="A2" s="569"/>
      <c r="B2" s="635" t="s">
        <v>1033</v>
      </c>
      <c r="C2" s="635"/>
      <c r="D2" s="635"/>
      <c r="E2" s="635"/>
      <c r="F2" s="635"/>
      <c r="G2" s="636" t="s">
        <v>1034</v>
      </c>
      <c r="H2" s="636"/>
      <c r="I2" s="579"/>
      <c r="J2" s="578"/>
      <c r="K2" s="578"/>
      <c r="L2" s="575"/>
      <c r="M2" s="575"/>
      <c r="N2" s="576"/>
      <c r="O2" s="577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2"/>
      <c r="AH2" s="312"/>
      <c r="AI2" s="312"/>
      <c r="AJ2" s="312"/>
      <c r="AK2" s="312"/>
      <c r="AL2" s="312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</row>
    <row r="3" spans="1:122" s="395" customFormat="1" ht="17.399999999999999">
      <c r="A3" s="569"/>
      <c r="B3" s="635"/>
      <c r="C3" s="635"/>
      <c r="D3" s="635"/>
      <c r="E3" s="635"/>
      <c r="F3" s="635"/>
      <c r="G3" s="637" t="s">
        <v>1035</v>
      </c>
      <c r="H3" s="637"/>
      <c r="I3" s="580"/>
      <c r="J3" s="578"/>
      <c r="K3" s="578"/>
      <c r="L3" s="575"/>
      <c r="M3" s="575"/>
      <c r="N3" s="576"/>
      <c r="O3" s="577"/>
      <c r="P3" s="315"/>
      <c r="Q3" s="315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2"/>
      <c r="AH3" s="312"/>
      <c r="AI3" s="312"/>
      <c r="AJ3" s="312"/>
      <c r="AK3" s="312"/>
      <c r="AL3" s="312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</row>
    <row r="4" spans="1:122" s="395" customFormat="1" ht="17.399999999999999">
      <c r="A4" s="569"/>
      <c r="B4" s="635"/>
      <c r="C4" s="635"/>
      <c r="D4" s="635"/>
      <c r="E4" s="635"/>
      <c r="F4" s="635"/>
      <c r="G4" s="638" t="s">
        <v>1036</v>
      </c>
      <c r="H4" s="638"/>
      <c r="I4" s="581"/>
      <c r="J4" s="578"/>
      <c r="K4" s="578"/>
      <c r="L4" s="575"/>
      <c r="M4" s="575"/>
      <c r="N4" s="576"/>
      <c r="O4" s="577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2"/>
      <c r="AH4" s="312"/>
      <c r="AI4" s="312"/>
      <c r="AJ4" s="312"/>
      <c r="AK4" s="312"/>
      <c r="AL4" s="312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</row>
    <row r="5" spans="1:122" s="395" customFormat="1" ht="17.399999999999999">
      <c r="A5" s="569"/>
      <c r="B5" s="569"/>
      <c r="C5" s="571"/>
      <c r="D5" s="571"/>
      <c r="E5" s="571"/>
      <c r="F5" s="571"/>
      <c r="G5" s="571"/>
      <c r="H5" s="570"/>
      <c r="I5" s="570"/>
      <c r="J5" s="578"/>
      <c r="K5" s="578"/>
      <c r="L5" s="575"/>
      <c r="M5" s="575"/>
      <c r="N5" s="576"/>
      <c r="O5" s="577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2"/>
      <c r="AH5" s="312"/>
      <c r="AI5" s="312"/>
      <c r="AJ5" s="312"/>
      <c r="AK5" s="312"/>
      <c r="AL5" s="312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</row>
    <row r="6" spans="1:122" ht="7.5" customHeight="1">
      <c r="A6" s="263"/>
      <c r="B6" s="151"/>
      <c r="C6" s="151"/>
      <c r="D6" s="151"/>
      <c r="E6" s="151"/>
      <c r="F6" s="151"/>
      <c r="G6" s="151"/>
      <c r="H6" s="263"/>
      <c r="I6" s="83"/>
      <c r="K6" s="315"/>
      <c r="L6" s="315"/>
      <c r="M6" s="315"/>
      <c r="AD6" s="312"/>
      <c r="AE6" s="312"/>
      <c r="AF6" s="312"/>
      <c r="AJ6" s="155"/>
      <c r="AK6" s="155"/>
      <c r="AL6" s="155"/>
      <c r="DP6" s="1"/>
      <c r="DQ6" s="1"/>
      <c r="DR6" s="1"/>
    </row>
    <row r="7" spans="1:122" ht="10.199999999999999" customHeight="1">
      <c r="A7" s="263"/>
      <c r="B7" s="151"/>
      <c r="C7" s="151"/>
      <c r="D7" s="151"/>
      <c r="E7" s="151"/>
      <c r="F7" s="151"/>
      <c r="G7" s="151"/>
      <c r="H7" s="263"/>
      <c r="I7" s="87"/>
      <c r="K7" s="315"/>
      <c r="L7" s="315"/>
      <c r="M7" s="315"/>
      <c r="AD7" s="312"/>
      <c r="AE7" s="312"/>
      <c r="AF7" s="312"/>
      <c r="AJ7" s="155"/>
      <c r="AK7" s="155"/>
      <c r="AL7" s="155"/>
      <c r="DP7" s="1"/>
      <c r="DQ7" s="1"/>
      <c r="DR7" s="1"/>
    </row>
    <row r="8" spans="1:122" ht="4.8" customHeight="1">
      <c r="A8" s="263"/>
      <c r="B8" s="151"/>
      <c r="C8" s="151"/>
      <c r="D8" s="151"/>
      <c r="E8" s="151"/>
      <c r="F8" s="151"/>
      <c r="G8" s="151"/>
      <c r="H8" s="263"/>
      <c r="I8" s="89"/>
      <c r="K8" s="315"/>
      <c r="L8" s="315"/>
      <c r="M8" s="315"/>
      <c r="AD8" s="312"/>
      <c r="AE8" s="312"/>
      <c r="AF8" s="312"/>
      <c r="AJ8" s="155"/>
      <c r="AK8" s="155"/>
      <c r="AL8" s="155"/>
      <c r="DP8" s="1"/>
      <c r="DQ8" s="1"/>
      <c r="DR8" s="1"/>
    </row>
    <row r="9" spans="1:122" ht="12" customHeight="1">
      <c r="A9" s="263"/>
      <c r="B9" s="151"/>
      <c r="C9" s="151"/>
      <c r="D9" s="151"/>
      <c r="E9" s="151"/>
      <c r="F9" s="151"/>
      <c r="G9" s="151"/>
      <c r="H9" s="263"/>
      <c r="I9" s="671"/>
      <c r="K9" s="315"/>
      <c r="L9" s="315"/>
      <c r="M9" s="315"/>
      <c r="AD9" s="312"/>
      <c r="AE9" s="312"/>
      <c r="AF9" s="312"/>
      <c r="AJ9" s="155"/>
      <c r="AK9" s="155"/>
      <c r="AL9" s="155"/>
      <c r="DP9" s="1"/>
      <c r="DQ9" s="1"/>
      <c r="DR9" s="1"/>
    </row>
    <row r="10" spans="1:122" ht="12" customHeight="1">
      <c r="A10" s="215"/>
      <c r="B10" s="216"/>
      <c r="C10" s="216"/>
      <c r="D10" s="216"/>
      <c r="E10" s="216"/>
      <c r="F10" s="216"/>
      <c r="G10" s="216"/>
      <c r="H10" s="217"/>
      <c r="I10" s="672"/>
      <c r="K10" s="315"/>
      <c r="L10" s="315"/>
      <c r="M10" s="315"/>
      <c r="AD10" s="312"/>
      <c r="AE10" s="312"/>
      <c r="AF10" s="312"/>
      <c r="AJ10" s="155"/>
      <c r="AK10" s="155"/>
      <c r="AL10" s="155"/>
      <c r="DP10" s="1"/>
      <c r="DQ10" s="1"/>
      <c r="DR10" s="1"/>
    </row>
    <row r="11" spans="1:122" ht="15.75" customHeight="1" thickBot="1">
      <c r="A11" s="215"/>
      <c r="B11" s="216"/>
      <c r="C11" s="216"/>
      <c r="D11" s="216"/>
      <c r="E11" s="216"/>
      <c r="F11" s="216"/>
      <c r="G11" s="216"/>
      <c r="H11" s="217"/>
      <c r="I11" s="568"/>
      <c r="K11" s="315"/>
      <c r="L11" s="315"/>
      <c r="M11" s="315"/>
      <c r="AD11" s="312"/>
      <c r="AE11" s="312"/>
      <c r="AF11" s="312"/>
      <c r="AJ11" s="155"/>
      <c r="AK11" s="155"/>
      <c r="AL11" s="155"/>
      <c r="DP11" s="1"/>
      <c r="DQ11" s="1"/>
      <c r="DR11" s="1"/>
    </row>
    <row r="12" spans="1:122" s="68" customFormat="1" ht="15" customHeight="1">
      <c r="A12" s="675" t="s">
        <v>42</v>
      </c>
      <c r="B12" s="677" t="s">
        <v>16</v>
      </c>
      <c r="C12" s="264" t="s">
        <v>17</v>
      </c>
      <c r="D12" s="679" t="s">
        <v>21</v>
      </c>
      <c r="E12" s="680"/>
      <c r="F12" s="681" t="s">
        <v>155</v>
      </c>
      <c r="G12" s="681" t="s">
        <v>156</v>
      </c>
      <c r="H12" s="681" t="s">
        <v>20</v>
      </c>
      <c r="I12" s="673" t="s">
        <v>860</v>
      </c>
      <c r="J12" s="320"/>
      <c r="K12" s="320"/>
      <c r="L12" s="320"/>
      <c r="M12" s="320"/>
      <c r="N12" s="316"/>
      <c r="O12" s="316"/>
      <c r="P12" s="316"/>
      <c r="Q12" s="316"/>
      <c r="R12" s="316"/>
      <c r="S12" s="316"/>
      <c r="T12" s="316"/>
      <c r="U12" s="316"/>
      <c r="V12" s="316"/>
      <c r="W12" s="316"/>
      <c r="X12" s="316"/>
      <c r="Y12" s="316"/>
      <c r="Z12" s="316"/>
      <c r="AA12" s="316"/>
      <c r="AB12" s="316"/>
      <c r="AC12" s="316"/>
      <c r="AD12" s="316"/>
      <c r="AE12" s="316"/>
      <c r="AF12" s="316"/>
      <c r="AG12" s="314"/>
      <c r="AH12" s="314"/>
      <c r="AI12" s="314"/>
      <c r="AJ12" s="314"/>
      <c r="AK12" s="314"/>
      <c r="AL12" s="314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</row>
    <row r="13" spans="1:122" s="68" customFormat="1" ht="29.1" customHeight="1">
      <c r="A13" s="676"/>
      <c r="B13" s="678"/>
      <c r="C13" s="310" t="s">
        <v>18</v>
      </c>
      <c r="D13" s="255" t="s">
        <v>22</v>
      </c>
      <c r="E13" s="255" t="s">
        <v>23</v>
      </c>
      <c r="F13" s="682"/>
      <c r="G13" s="682"/>
      <c r="H13" s="682"/>
      <c r="I13" s="674"/>
      <c r="J13" s="320"/>
      <c r="K13" s="320"/>
      <c r="L13" s="320"/>
      <c r="M13" s="320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4"/>
      <c r="AH13" s="314"/>
      <c r="AI13" s="314"/>
      <c r="AJ13" s="314"/>
      <c r="AK13" s="314"/>
      <c r="AL13" s="314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</row>
    <row r="14" spans="1:122" s="68" customFormat="1" ht="20.25" customHeight="1">
      <c r="A14" s="223" t="s">
        <v>393</v>
      </c>
      <c r="B14" s="135"/>
      <c r="C14" s="135"/>
      <c r="D14" s="136"/>
      <c r="E14" s="136"/>
      <c r="F14" s="136"/>
      <c r="G14" s="137"/>
      <c r="H14" s="137"/>
      <c r="I14" s="137"/>
      <c r="J14" s="320"/>
      <c r="K14" s="320"/>
      <c r="L14" s="320"/>
      <c r="M14" s="320"/>
      <c r="N14" s="316"/>
      <c r="O14" s="316"/>
      <c r="P14" s="316"/>
      <c r="Q14" s="316"/>
      <c r="R14" s="316"/>
      <c r="S14" s="316"/>
      <c r="T14" s="316"/>
      <c r="U14" s="316"/>
      <c r="V14" s="316"/>
      <c r="W14" s="316"/>
      <c r="X14" s="316"/>
      <c r="Y14" s="316"/>
      <c r="Z14" s="316"/>
      <c r="AA14" s="316"/>
      <c r="AB14" s="316"/>
      <c r="AC14" s="316"/>
      <c r="AD14" s="316"/>
      <c r="AE14" s="316"/>
      <c r="AF14" s="316"/>
      <c r="AG14" s="314"/>
      <c r="AH14" s="314"/>
      <c r="AI14" s="314"/>
      <c r="AJ14" s="314"/>
      <c r="AK14" s="314"/>
      <c r="AL14" s="314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  <c r="DG14" s="156"/>
      <c r="DH14" s="156"/>
      <c r="DI14" s="156"/>
      <c r="DJ14" s="156"/>
      <c r="DK14" s="156"/>
      <c r="DL14" s="156"/>
      <c r="DM14" s="156"/>
      <c r="DN14" s="156"/>
      <c r="DO14" s="156"/>
      <c r="DP14" s="156"/>
      <c r="DQ14" s="156"/>
      <c r="DR14" s="156"/>
    </row>
    <row r="15" spans="1:122" s="68" customFormat="1" ht="20.25" customHeight="1">
      <c r="A15" s="219" t="s">
        <v>43</v>
      </c>
      <c r="B15" s="139"/>
      <c r="C15" s="139"/>
      <c r="D15" s="139"/>
      <c r="E15" s="139"/>
      <c r="F15" s="139"/>
      <c r="G15" s="139"/>
      <c r="H15" s="139"/>
      <c r="I15" s="139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X15" s="316"/>
      <c r="Y15" s="316"/>
      <c r="Z15" s="316"/>
      <c r="AA15" s="316"/>
      <c r="AB15" s="316"/>
      <c r="AC15" s="316"/>
      <c r="AD15" s="316"/>
      <c r="AE15" s="316"/>
      <c r="AF15" s="316"/>
      <c r="AG15" s="314"/>
      <c r="AH15" s="314"/>
      <c r="AI15" s="314"/>
      <c r="AJ15" s="314"/>
      <c r="AK15" s="314"/>
      <c r="AL15" s="314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</row>
    <row r="16" spans="1:122" s="395" customFormat="1" ht="10.8" customHeight="1">
      <c r="A16" s="641" t="s">
        <v>789</v>
      </c>
      <c r="B16" s="402"/>
      <c r="C16" s="402"/>
      <c r="D16" s="402"/>
      <c r="E16" s="402"/>
      <c r="F16" s="402"/>
      <c r="G16" s="402"/>
      <c r="H16" s="402"/>
      <c r="I16" s="402"/>
      <c r="J16" s="320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2"/>
      <c r="Y16" s="312"/>
      <c r="Z16" s="312"/>
      <c r="AA16" s="312"/>
      <c r="AB16" s="312"/>
      <c r="AC16" s="312"/>
      <c r="AD16" s="403"/>
      <c r="AE16" s="403"/>
      <c r="AF16" s="403"/>
      <c r="AG16" s="403"/>
      <c r="AH16" s="403"/>
      <c r="AI16" s="403"/>
      <c r="AJ16" s="403"/>
      <c r="AK16" s="403"/>
      <c r="AL16" s="403"/>
      <c r="AM16" s="403"/>
      <c r="AN16" s="403"/>
      <c r="AO16" s="403"/>
      <c r="AP16" s="403"/>
      <c r="AQ16" s="403"/>
      <c r="AR16" s="403"/>
      <c r="AS16" s="403"/>
      <c r="AT16" s="403"/>
      <c r="AU16" s="403"/>
      <c r="AV16" s="403"/>
      <c r="AW16" s="403"/>
      <c r="AX16" s="403"/>
      <c r="AY16" s="403"/>
      <c r="AZ16" s="403"/>
      <c r="BA16" s="403"/>
      <c r="BB16" s="403"/>
      <c r="BC16" s="403"/>
      <c r="BD16" s="403"/>
      <c r="BE16" s="403"/>
      <c r="BF16" s="403"/>
      <c r="BG16" s="403"/>
      <c r="BH16" s="403"/>
      <c r="BI16" s="403"/>
      <c r="BJ16" s="403"/>
      <c r="BK16" s="403"/>
      <c r="BL16" s="403"/>
      <c r="BM16" s="403"/>
      <c r="BN16" s="403"/>
      <c r="BO16" s="403"/>
      <c r="BP16" s="403"/>
      <c r="BQ16" s="403"/>
      <c r="BR16" s="403"/>
      <c r="BS16" s="403"/>
      <c r="BT16" s="403"/>
      <c r="BU16" s="403"/>
      <c r="BV16" s="403"/>
      <c r="BW16" s="403"/>
      <c r="BX16" s="403"/>
      <c r="BY16" s="403"/>
      <c r="BZ16" s="403"/>
      <c r="CA16" s="403"/>
      <c r="CB16" s="403"/>
      <c r="CC16" s="403"/>
      <c r="CD16" s="403"/>
      <c r="CE16" s="403"/>
      <c r="CF16" s="403"/>
      <c r="CG16" s="403"/>
      <c r="CH16" s="403"/>
      <c r="CI16" s="403"/>
      <c r="CJ16" s="403"/>
      <c r="CK16" s="403"/>
      <c r="CL16" s="403"/>
      <c r="CM16" s="403"/>
      <c r="CN16" s="403"/>
      <c r="CO16" s="403"/>
      <c r="CP16" s="403"/>
      <c r="CQ16" s="403"/>
      <c r="CR16" s="403"/>
      <c r="CS16" s="403"/>
      <c r="CT16" s="403"/>
      <c r="CU16" s="403"/>
      <c r="CV16" s="403"/>
      <c r="CW16" s="403"/>
      <c r="CX16" s="403"/>
      <c r="CY16" s="403"/>
      <c r="CZ16" s="403"/>
      <c r="DA16" s="403"/>
      <c r="DB16" s="403"/>
      <c r="DC16" s="403"/>
      <c r="DD16" s="403"/>
      <c r="DE16" s="403"/>
      <c r="DF16" s="403"/>
      <c r="DG16" s="403"/>
      <c r="DH16" s="403"/>
      <c r="DI16" s="403"/>
    </row>
    <row r="17" spans="1:113" s="395" customFormat="1" ht="13.95" customHeight="1">
      <c r="A17" s="642"/>
      <c r="B17" s="147" t="s">
        <v>790</v>
      </c>
      <c r="C17" s="134"/>
      <c r="D17" s="134"/>
      <c r="E17" s="134"/>
      <c r="F17" s="134"/>
      <c r="G17" s="134"/>
      <c r="H17" s="134"/>
      <c r="I17" s="132"/>
      <c r="J17" s="320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2"/>
      <c r="Y17" s="312"/>
      <c r="Z17" s="312"/>
      <c r="AA17" s="312"/>
      <c r="AB17" s="312"/>
      <c r="AC17" s="312"/>
      <c r="AD17" s="403"/>
      <c r="AE17" s="403"/>
      <c r="AF17" s="403"/>
      <c r="AG17" s="403"/>
      <c r="AH17" s="403"/>
      <c r="AI17" s="403"/>
      <c r="AJ17" s="403"/>
      <c r="AK17" s="403"/>
      <c r="AL17" s="403"/>
      <c r="AM17" s="403"/>
      <c r="AN17" s="403"/>
      <c r="AO17" s="403"/>
      <c r="AP17" s="403"/>
      <c r="AQ17" s="403"/>
      <c r="AR17" s="403"/>
      <c r="AS17" s="403"/>
      <c r="AT17" s="403"/>
      <c r="AU17" s="403"/>
      <c r="AV17" s="403"/>
      <c r="AW17" s="403"/>
      <c r="AX17" s="403"/>
      <c r="AY17" s="403"/>
      <c r="AZ17" s="403"/>
      <c r="BA17" s="403"/>
      <c r="BB17" s="403"/>
      <c r="BC17" s="403"/>
      <c r="BD17" s="403"/>
      <c r="BE17" s="403"/>
      <c r="BF17" s="403"/>
      <c r="BG17" s="403"/>
      <c r="BH17" s="403"/>
      <c r="BI17" s="403"/>
      <c r="BJ17" s="403"/>
      <c r="BK17" s="403"/>
      <c r="BL17" s="403"/>
      <c r="BM17" s="403"/>
      <c r="BN17" s="403"/>
      <c r="BO17" s="403"/>
      <c r="BP17" s="403"/>
      <c r="BQ17" s="403"/>
      <c r="BR17" s="403"/>
      <c r="BS17" s="403"/>
      <c r="BT17" s="403"/>
      <c r="BU17" s="403"/>
      <c r="BV17" s="403"/>
      <c r="BW17" s="403"/>
      <c r="BX17" s="403"/>
      <c r="BY17" s="403"/>
      <c r="BZ17" s="403"/>
      <c r="CA17" s="403"/>
      <c r="CB17" s="403"/>
      <c r="CC17" s="403"/>
      <c r="CD17" s="403"/>
      <c r="CE17" s="403"/>
      <c r="CF17" s="403"/>
      <c r="CG17" s="403"/>
      <c r="CH17" s="403"/>
      <c r="CI17" s="403"/>
      <c r="CJ17" s="403"/>
      <c r="CK17" s="403"/>
      <c r="CL17" s="403"/>
      <c r="CM17" s="403"/>
      <c r="CN17" s="403"/>
      <c r="CO17" s="403"/>
      <c r="CP17" s="403"/>
      <c r="CQ17" s="403"/>
      <c r="CR17" s="403"/>
      <c r="CS17" s="403"/>
      <c r="CT17" s="403"/>
      <c r="CU17" s="403"/>
      <c r="CV17" s="403"/>
      <c r="CW17" s="403"/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</row>
    <row r="18" spans="1:113" s="68" customFormat="1" ht="12.75" customHeight="1">
      <c r="A18" s="398"/>
      <c r="B18" s="656" t="s">
        <v>791</v>
      </c>
      <c r="C18" s="478" t="s">
        <v>792</v>
      </c>
      <c r="D18" s="657">
        <v>2.0499999999999998</v>
      </c>
      <c r="E18" s="658">
        <v>2.2000000000000002</v>
      </c>
      <c r="F18" s="659" t="s">
        <v>26</v>
      </c>
      <c r="G18" s="659" t="s">
        <v>27</v>
      </c>
      <c r="H18" s="392" t="s">
        <v>548</v>
      </c>
      <c r="I18" s="639">
        <v>22999</v>
      </c>
      <c r="J18" s="320"/>
      <c r="K18" s="316"/>
      <c r="L18" s="316"/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4"/>
      <c r="Y18" s="314"/>
      <c r="Z18" s="314"/>
      <c r="AA18" s="314"/>
      <c r="AB18" s="314"/>
      <c r="AC18" s="314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</row>
    <row r="19" spans="1:113" s="68" customFormat="1" ht="12.75" customHeight="1">
      <c r="A19" s="398"/>
      <c r="B19" s="656"/>
      <c r="C19" s="478" t="s">
        <v>793</v>
      </c>
      <c r="D19" s="657"/>
      <c r="E19" s="658"/>
      <c r="F19" s="659"/>
      <c r="G19" s="659"/>
      <c r="H19" s="393">
        <v>52</v>
      </c>
      <c r="I19" s="640"/>
      <c r="J19" s="320"/>
      <c r="K19" s="316"/>
      <c r="L19" s="316"/>
      <c r="M19" s="316"/>
      <c r="N19" s="316"/>
      <c r="O19" s="316"/>
      <c r="P19" s="316"/>
      <c r="Q19" s="316"/>
      <c r="R19" s="316"/>
      <c r="S19" s="316"/>
      <c r="T19" s="316"/>
      <c r="U19" s="316"/>
      <c r="V19" s="316"/>
      <c r="W19" s="316"/>
      <c r="X19" s="314"/>
      <c r="Y19" s="314"/>
      <c r="Z19" s="314"/>
      <c r="AA19" s="314"/>
      <c r="AB19" s="314"/>
      <c r="AC19" s="314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</row>
    <row r="20" spans="1:113" s="68" customFormat="1" ht="12.75" customHeight="1">
      <c r="A20" s="398"/>
      <c r="B20" s="656" t="s">
        <v>794</v>
      </c>
      <c r="C20" s="478" t="s">
        <v>795</v>
      </c>
      <c r="D20" s="657">
        <v>2.64</v>
      </c>
      <c r="E20" s="658">
        <v>2.8</v>
      </c>
      <c r="F20" s="659" t="s">
        <v>28</v>
      </c>
      <c r="G20" s="659" t="s">
        <v>29</v>
      </c>
      <c r="H20" s="392" t="s">
        <v>549</v>
      </c>
      <c r="I20" s="639">
        <v>24999</v>
      </c>
      <c r="J20" s="320"/>
      <c r="K20" s="316"/>
      <c r="L20" s="316"/>
      <c r="M20" s="316"/>
      <c r="N20" s="316"/>
      <c r="O20" s="316"/>
      <c r="P20" s="316"/>
      <c r="Q20" s="316"/>
      <c r="R20" s="316"/>
      <c r="S20" s="316"/>
      <c r="T20" s="316"/>
      <c r="U20" s="316"/>
      <c r="V20" s="316"/>
      <c r="W20" s="316"/>
      <c r="X20" s="314"/>
      <c r="Y20" s="314"/>
      <c r="Z20" s="314"/>
      <c r="AA20" s="314"/>
      <c r="AB20" s="314"/>
      <c r="AC20" s="314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</row>
    <row r="21" spans="1:113" s="68" customFormat="1" ht="22.5" customHeight="1">
      <c r="A21" s="399"/>
      <c r="B21" s="656"/>
      <c r="C21" s="478" t="s">
        <v>796</v>
      </c>
      <c r="D21" s="657"/>
      <c r="E21" s="658"/>
      <c r="F21" s="659"/>
      <c r="G21" s="659"/>
      <c r="H21" s="393">
        <v>53</v>
      </c>
      <c r="I21" s="640"/>
      <c r="J21" s="320"/>
      <c r="K21" s="316"/>
      <c r="L21" s="316"/>
      <c r="M21" s="316"/>
      <c r="N21" s="316"/>
      <c r="O21" s="316"/>
      <c r="P21" s="316"/>
      <c r="Q21" s="316"/>
      <c r="R21" s="316"/>
      <c r="S21" s="316"/>
      <c r="T21" s="316"/>
      <c r="U21" s="316"/>
      <c r="V21" s="316"/>
      <c r="W21" s="316"/>
      <c r="X21" s="314"/>
      <c r="Y21" s="314"/>
      <c r="Z21" s="314"/>
      <c r="AA21" s="314"/>
      <c r="AB21" s="314"/>
      <c r="AC21" s="314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</row>
    <row r="22" spans="1:113" s="68" customFormat="1" ht="12.75" customHeight="1">
      <c r="A22" s="104"/>
      <c r="B22" s="656" t="s">
        <v>797</v>
      </c>
      <c r="C22" s="478" t="s">
        <v>798</v>
      </c>
      <c r="D22" s="657">
        <v>3.52</v>
      </c>
      <c r="E22" s="658">
        <v>3.7</v>
      </c>
      <c r="F22" s="659" t="s">
        <v>26</v>
      </c>
      <c r="G22" s="659" t="s">
        <v>30</v>
      </c>
      <c r="H22" s="392" t="s">
        <v>550</v>
      </c>
      <c r="I22" s="639">
        <v>29999</v>
      </c>
      <c r="J22" s="320"/>
      <c r="K22" s="316"/>
      <c r="L22" s="316"/>
      <c r="M22" s="316"/>
      <c r="N22" s="316"/>
      <c r="O22" s="316"/>
      <c r="P22" s="316"/>
      <c r="Q22" s="316"/>
      <c r="R22" s="316"/>
      <c r="S22" s="316"/>
      <c r="T22" s="316"/>
      <c r="U22" s="316"/>
      <c r="V22" s="316"/>
      <c r="W22" s="316"/>
      <c r="X22" s="314"/>
      <c r="Y22" s="314"/>
      <c r="Z22" s="314"/>
      <c r="AA22" s="314"/>
      <c r="AB22" s="314"/>
      <c r="AC22" s="314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</row>
    <row r="23" spans="1:113" s="68" customFormat="1" ht="12.75" customHeight="1">
      <c r="A23" s="104"/>
      <c r="B23" s="656"/>
      <c r="C23" s="478" t="s">
        <v>799</v>
      </c>
      <c r="D23" s="657"/>
      <c r="E23" s="658"/>
      <c r="F23" s="659"/>
      <c r="G23" s="659"/>
      <c r="H23" s="393">
        <v>55</v>
      </c>
      <c r="I23" s="640"/>
      <c r="J23" s="320"/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4"/>
      <c r="Y23" s="314"/>
      <c r="Z23" s="314"/>
      <c r="AA23" s="314"/>
      <c r="AB23" s="314"/>
      <c r="AC23" s="314"/>
      <c r="AD23" s="156"/>
      <c r="AE23" s="156"/>
      <c r="AF23" s="156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</row>
    <row r="24" spans="1:113" s="68" customFormat="1" ht="12.75" customHeight="1">
      <c r="A24" s="103"/>
      <c r="B24" s="665" t="s">
        <v>800</v>
      </c>
      <c r="C24" s="478" t="s">
        <v>801</v>
      </c>
      <c r="D24" s="657">
        <v>5.28</v>
      </c>
      <c r="E24" s="658">
        <v>5.42</v>
      </c>
      <c r="F24" s="659" t="s">
        <v>28</v>
      </c>
      <c r="G24" s="659" t="s">
        <v>27</v>
      </c>
      <c r="H24" s="392" t="s">
        <v>551</v>
      </c>
      <c r="I24" s="639">
        <v>49999</v>
      </c>
      <c r="J24" s="320"/>
      <c r="K24" s="316"/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4"/>
      <c r="Y24" s="314"/>
      <c r="Z24" s="314"/>
      <c r="AA24" s="314"/>
      <c r="AB24" s="314"/>
      <c r="AC24" s="314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</row>
    <row r="25" spans="1:113" s="68" customFormat="1" ht="12.75" customHeight="1">
      <c r="A25" s="149" t="s">
        <v>802</v>
      </c>
      <c r="B25" s="665"/>
      <c r="C25" s="478" t="s">
        <v>803</v>
      </c>
      <c r="D25" s="657"/>
      <c r="E25" s="658"/>
      <c r="F25" s="659"/>
      <c r="G25" s="659"/>
      <c r="H25" s="393">
        <v>56</v>
      </c>
      <c r="I25" s="640"/>
      <c r="J25" s="320"/>
      <c r="K25" s="316"/>
      <c r="L25" s="316"/>
      <c r="M25" s="316"/>
      <c r="N25" s="316"/>
      <c r="O25" s="316"/>
      <c r="P25" s="316"/>
      <c r="Q25" s="316"/>
      <c r="R25" s="316"/>
      <c r="S25" s="316"/>
      <c r="T25" s="316"/>
      <c r="U25" s="316"/>
      <c r="V25" s="316"/>
      <c r="W25" s="316"/>
      <c r="X25" s="314"/>
      <c r="Y25" s="314"/>
      <c r="Z25" s="314"/>
      <c r="AA25" s="314"/>
      <c r="AB25" s="314"/>
      <c r="AC25" s="314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</row>
    <row r="26" spans="1:113" s="68" customFormat="1" ht="12.6" customHeight="1">
      <c r="A26" s="149" t="s">
        <v>493</v>
      </c>
      <c r="B26" s="665" t="s">
        <v>804</v>
      </c>
      <c r="C26" s="478" t="s">
        <v>805</v>
      </c>
      <c r="D26" s="657">
        <v>7.03</v>
      </c>
      <c r="E26" s="658">
        <v>7.18</v>
      </c>
      <c r="F26" s="659" t="s">
        <v>26</v>
      </c>
      <c r="G26" s="659" t="s">
        <v>27</v>
      </c>
      <c r="H26" s="392" t="s">
        <v>806</v>
      </c>
      <c r="I26" s="639">
        <v>69999</v>
      </c>
      <c r="J26" s="320"/>
      <c r="K26" s="316"/>
      <c r="L26" s="316"/>
      <c r="M26" s="316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4"/>
      <c r="Y26" s="314"/>
      <c r="Z26" s="314"/>
      <c r="AA26" s="314"/>
      <c r="AB26" s="314"/>
      <c r="AC26" s="314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</row>
    <row r="27" spans="1:113" s="68" customFormat="1" ht="12.6" customHeight="1">
      <c r="A27" s="149" t="s">
        <v>807</v>
      </c>
      <c r="B27" s="665"/>
      <c r="C27" s="478" t="s">
        <v>808</v>
      </c>
      <c r="D27" s="657"/>
      <c r="E27" s="658"/>
      <c r="F27" s="659"/>
      <c r="G27" s="659"/>
      <c r="H27" s="393">
        <v>58</v>
      </c>
      <c r="I27" s="640"/>
      <c r="J27" s="320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4"/>
      <c r="Y27" s="314"/>
      <c r="Z27" s="314"/>
      <c r="AA27" s="314"/>
      <c r="AB27" s="314"/>
      <c r="AC27" s="314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</row>
    <row r="28" spans="1:113" s="395" customFormat="1" ht="12.6" customHeight="1">
      <c r="A28" s="149" t="s">
        <v>1025</v>
      </c>
      <c r="B28" s="141"/>
      <c r="C28" s="142"/>
      <c r="D28" s="143"/>
      <c r="E28" s="144"/>
      <c r="F28" s="145"/>
      <c r="G28" s="145"/>
      <c r="H28" s="145"/>
      <c r="I28" s="145"/>
      <c r="J28" s="320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2"/>
      <c r="Y28" s="312"/>
      <c r="Z28" s="312"/>
      <c r="AA28" s="312"/>
      <c r="AB28" s="312"/>
      <c r="AC28" s="312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  <c r="BJ28" s="403"/>
      <c r="BK28" s="403"/>
      <c r="BL28" s="403"/>
      <c r="BM28" s="403"/>
      <c r="BN28" s="403"/>
      <c r="BO28" s="403"/>
      <c r="BP28" s="403"/>
      <c r="BQ28" s="403"/>
      <c r="BR28" s="403"/>
      <c r="BS28" s="403"/>
      <c r="BT28" s="403"/>
      <c r="BU28" s="403"/>
      <c r="BV28" s="403"/>
      <c r="BW28" s="403"/>
      <c r="BX28" s="403"/>
      <c r="BY28" s="403"/>
      <c r="BZ28" s="403"/>
      <c r="CA28" s="403"/>
      <c r="CB28" s="403"/>
      <c r="CC28" s="403"/>
      <c r="CD28" s="403"/>
      <c r="CE28" s="403"/>
      <c r="CF28" s="403"/>
      <c r="CG28" s="403"/>
      <c r="CH28" s="403"/>
      <c r="CI28" s="403"/>
      <c r="CJ28" s="403"/>
      <c r="CK28" s="403"/>
      <c r="CL28" s="403"/>
      <c r="CM28" s="403"/>
      <c r="CN28" s="403"/>
      <c r="CO28" s="403"/>
      <c r="CP28" s="403"/>
      <c r="CQ28" s="403"/>
      <c r="CR28" s="403"/>
      <c r="CS28" s="403"/>
      <c r="CT28" s="403"/>
      <c r="CU28" s="403"/>
      <c r="CV28" s="403"/>
      <c r="CW28" s="403"/>
      <c r="CX28" s="403"/>
      <c r="CY28" s="403"/>
      <c r="CZ28" s="403"/>
      <c r="DA28" s="403"/>
      <c r="DB28" s="403"/>
      <c r="DC28" s="403"/>
      <c r="DD28" s="403"/>
      <c r="DE28" s="403"/>
      <c r="DF28" s="403"/>
      <c r="DG28" s="403"/>
      <c r="DH28" s="403"/>
      <c r="DI28" s="403"/>
    </row>
    <row r="29" spans="1:113" s="395" customFormat="1" ht="10.199999999999999" customHeight="1">
      <c r="A29" s="224"/>
      <c r="B29" s="122"/>
      <c r="C29" s="121"/>
      <c r="D29" s="13"/>
      <c r="E29" s="14"/>
      <c r="F29" s="15"/>
      <c r="G29" s="15"/>
      <c r="H29" s="16"/>
      <c r="I29" s="16"/>
      <c r="J29" s="320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2"/>
      <c r="Y29" s="312"/>
      <c r="Z29" s="312"/>
      <c r="AA29" s="312"/>
      <c r="AB29" s="312"/>
      <c r="AC29" s="312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/>
      <c r="BC29" s="403"/>
      <c r="BD29" s="403"/>
      <c r="BE29" s="403"/>
      <c r="BF29" s="403"/>
      <c r="BG29" s="403"/>
      <c r="BH29" s="403"/>
      <c r="BI29" s="403"/>
      <c r="BJ29" s="403"/>
      <c r="BK29" s="403"/>
      <c r="BL29" s="403"/>
      <c r="BM29" s="403"/>
      <c r="BN29" s="403"/>
      <c r="BO29" s="403"/>
      <c r="BP29" s="403"/>
      <c r="BQ29" s="403"/>
      <c r="BR29" s="403"/>
      <c r="BS29" s="403"/>
      <c r="BT29" s="403"/>
      <c r="BU29" s="403"/>
      <c r="BV29" s="403"/>
      <c r="BW29" s="403"/>
      <c r="BX29" s="403"/>
      <c r="BY29" s="403"/>
      <c r="BZ29" s="403"/>
      <c r="CA29" s="403"/>
      <c r="CB29" s="403"/>
      <c r="CC29" s="403"/>
      <c r="CD29" s="403"/>
      <c r="CE29" s="403"/>
      <c r="CF29" s="403"/>
      <c r="CG29" s="403"/>
      <c r="CH29" s="403"/>
      <c r="CI29" s="403"/>
      <c r="CJ29" s="403"/>
      <c r="CK29" s="403"/>
      <c r="CL29" s="403"/>
      <c r="CM29" s="403"/>
      <c r="CN29" s="403"/>
      <c r="CO29" s="403"/>
      <c r="CP29" s="403"/>
      <c r="CQ29" s="403"/>
      <c r="CR29" s="403"/>
      <c r="CS29" s="403"/>
      <c r="CT29" s="403"/>
      <c r="CU29" s="403"/>
      <c r="CV29" s="403"/>
      <c r="CW29" s="403"/>
      <c r="CX29" s="403"/>
      <c r="CY29" s="403"/>
      <c r="CZ29" s="403"/>
      <c r="DA29" s="403"/>
      <c r="DB29" s="403"/>
      <c r="DC29" s="403"/>
      <c r="DD29" s="403"/>
      <c r="DE29" s="403"/>
      <c r="DF29" s="403"/>
      <c r="DG29" s="403"/>
      <c r="DH29" s="403"/>
      <c r="DI29" s="403"/>
    </row>
    <row r="30" spans="1:113" s="395" customFormat="1" ht="6" customHeight="1">
      <c r="A30" s="641" t="s">
        <v>388</v>
      </c>
      <c r="B30" s="133"/>
      <c r="C30" s="133"/>
      <c r="D30" s="133"/>
      <c r="E30" s="133"/>
      <c r="F30" s="133"/>
      <c r="G30" s="133"/>
      <c r="H30" s="133"/>
      <c r="I30" s="133"/>
      <c r="J30" s="320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2"/>
      <c r="Y30" s="312"/>
      <c r="Z30" s="312"/>
      <c r="AA30" s="312"/>
      <c r="AB30" s="312"/>
      <c r="AC30" s="312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/>
      <c r="BC30" s="403"/>
      <c r="BD30" s="403"/>
      <c r="BE30" s="403"/>
      <c r="BF30" s="403"/>
      <c r="BG30" s="403"/>
      <c r="BH30" s="403"/>
      <c r="BI30" s="403"/>
      <c r="BJ30" s="403"/>
      <c r="BK30" s="403"/>
      <c r="BL30" s="403"/>
      <c r="BM30" s="403"/>
      <c r="BN30" s="403"/>
      <c r="BO30" s="403"/>
      <c r="BP30" s="403"/>
      <c r="BQ30" s="403"/>
      <c r="BR30" s="403"/>
      <c r="BS30" s="403"/>
      <c r="BT30" s="403"/>
      <c r="BU30" s="403"/>
      <c r="BV30" s="403"/>
      <c r="BW30" s="403"/>
      <c r="BX30" s="403"/>
      <c r="BY30" s="403"/>
      <c r="BZ30" s="403"/>
      <c r="CA30" s="403"/>
      <c r="CB30" s="403"/>
      <c r="CC30" s="403"/>
      <c r="CD30" s="403"/>
      <c r="CE30" s="403"/>
      <c r="CF30" s="403"/>
      <c r="CG30" s="403"/>
      <c r="CH30" s="403"/>
      <c r="CI30" s="403"/>
      <c r="CJ30" s="403"/>
      <c r="CK30" s="403"/>
      <c r="CL30" s="403"/>
      <c r="CM30" s="403"/>
      <c r="CN30" s="403"/>
      <c r="CO30" s="403"/>
      <c r="CP30" s="403"/>
      <c r="CQ30" s="403"/>
      <c r="CR30" s="403"/>
      <c r="CS30" s="403"/>
      <c r="CT30" s="403"/>
      <c r="CU30" s="403"/>
      <c r="CV30" s="403"/>
      <c r="CW30" s="403"/>
      <c r="CX30" s="403"/>
      <c r="CY30" s="403"/>
      <c r="CZ30" s="403"/>
      <c r="DA30" s="403"/>
      <c r="DB30" s="403"/>
      <c r="DC30" s="403"/>
      <c r="DD30" s="403"/>
      <c r="DE30" s="403"/>
      <c r="DF30" s="403"/>
      <c r="DG30" s="403"/>
      <c r="DH30" s="403"/>
      <c r="DI30" s="403"/>
    </row>
    <row r="31" spans="1:113" s="395" customFormat="1" ht="13.95" customHeight="1">
      <c r="A31" s="642"/>
      <c r="B31" s="160" t="s">
        <v>1024</v>
      </c>
      <c r="C31" s="132"/>
      <c r="D31" s="132"/>
      <c r="E31" s="132"/>
      <c r="F31" s="132"/>
      <c r="G31" s="132"/>
      <c r="H31" s="132"/>
      <c r="I31" s="132"/>
      <c r="J31" s="320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2"/>
      <c r="Y31" s="312"/>
      <c r="Z31" s="312"/>
      <c r="AA31" s="312"/>
      <c r="AB31" s="312"/>
      <c r="AC31" s="312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3"/>
      <c r="BG31" s="403"/>
      <c r="BH31" s="403"/>
      <c r="BI31" s="403"/>
      <c r="BJ31" s="403"/>
      <c r="BK31" s="403"/>
      <c r="BL31" s="403"/>
      <c r="BM31" s="403"/>
      <c r="BN31" s="403"/>
      <c r="BO31" s="403"/>
      <c r="BP31" s="403"/>
      <c r="BQ31" s="403"/>
      <c r="BR31" s="403"/>
      <c r="BS31" s="403"/>
      <c r="BT31" s="403"/>
      <c r="BU31" s="403"/>
      <c r="BV31" s="403"/>
      <c r="BW31" s="403"/>
      <c r="BX31" s="403"/>
      <c r="BY31" s="403"/>
      <c r="BZ31" s="403"/>
      <c r="CA31" s="403"/>
      <c r="CB31" s="403"/>
      <c r="CC31" s="403"/>
      <c r="CD31" s="403"/>
      <c r="CE31" s="403"/>
      <c r="CF31" s="403"/>
      <c r="CG31" s="403"/>
      <c r="CH31" s="403"/>
      <c r="CI31" s="403"/>
      <c r="CJ31" s="403"/>
      <c r="CK31" s="403"/>
      <c r="CL31" s="403"/>
      <c r="CM31" s="403"/>
      <c r="CN31" s="403"/>
      <c r="CO31" s="403"/>
      <c r="CP31" s="403"/>
      <c r="CQ31" s="403"/>
      <c r="CR31" s="403"/>
      <c r="CS31" s="403"/>
      <c r="CT31" s="403"/>
      <c r="CU31" s="403"/>
      <c r="CV31" s="403"/>
      <c r="CW31" s="403"/>
      <c r="CX31" s="403"/>
      <c r="CY31" s="403"/>
      <c r="CZ31" s="403"/>
      <c r="DA31" s="403"/>
      <c r="DB31" s="403"/>
      <c r="DC31" s="403"/>
      <c r="DD31" s="403"/>
      <c r="DE31" s="403"/>
      <c r="DF31" s="403"/>
      <c r="DG31" s="403"/>
      <c r="DH31" s="403"/>
      <c r="DI31" s="403"/>
    </row>
    <row r="32" spans="1:113" s="395" customFormat="1" ht="12.75" customHeight="1">
      <c r="A32" s="400"/>
      <c r="B32" s="667" t="s">
        <v>1037</v>
      </c>
      <c r="C32" s="520" t="s">
        <v>0</v>
      </c>
      <c r="D32" s="668">
        <v>2.34</v>
      </c>
      <c r="E32" s="669">
        <v>2.41</v>
      </c>
      <c r="F32" s="670" t="s">
        <v>26</v>
      </c>
      <c r="G32" s="670" t="s">
        <v>404</v>
      </c>
      <c r="H32" s="404" t="s">
        <v>12</v>
      </c>
      <c r="I32" s="639">
        <v>21999</v>
      </c>
      <c r="J32" s="320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2"/>
      <c r="Y32" s="312"/>
      <c r="Z32" s="312"/>
      <c r="AA32" s="312"/>
      <c r="AB32" s="312"/>
      <c r="AC32" s="312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3"/>
      <c r="BZ32" s="403"/>
      <c r="CA32" s="403"/>
      <c r="CB32" s="403"/>
      <c r="CC32" s="403"/>
      <c r="CD32" s="403"/>
      <c r="CE32" s="403"/>
      <c r="CF32" s="403"/>
      <c r="CG32" s="403"/>
      <c r="CH32" s="403"/>
      <c r="CI32" s="403"/>
      <c r="CJ32" s="403"/>
      <c r="CK32" s="403"/>
      <c r="CL32" s="403"/>
      <c r="CM32" s="403"/>
      <c r="CN32" s="403"/>
      <c r="CO32" s="403"/>
      <c r="CP32" s="403"/>
      <c r="CQ32" s="403"/>
      <c r="CR32" s="403"/>
      <c r="CS32" s="403"/>
      <c r="CT32" s="403"/>
      <c r="CU32" s="403"/>
      <c r="CV32" s="403"/>
      <c r="CW32" s="403"/>
      <c r="CX32" s="403"/>
      <c r="CY32" s="403"/>
      <c r="CZ32" s="403"/>
      <c r="DA32" s="403"/>
      <c r="DB32" s="403"/>
      <c r="DC32" s="403"/>
      <c r="DD32" s="403"/>
      <c r="DE32" s="403"/>
      <c r="DF32" s="403"/>
      <c r="DG32" s="403"/>
      <c r="DH32" s="403"/>
      <c r="DI32" s="403"/>
    </row>
    <row r="33" spans="1:113" s="395" customFormat="1" ht="12.6" customHeight="1">
      <c r="A33" s="400"/>
      <c r="B33" s="667"/>
      <c r="C33" s="520" t="s">
        <v>6</v>
      </c>
      <c r="D33" s="668"/>
      <c r="E33" s="669"/>
      <c r="F33" s="670"/>
      <c r="G33" s="670"/>
      <c r="H33" s="405">
        <v>51</v>
      </c>
      <c r="I33" s="640"/>
      <c r="J33" s="320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2"/>
      <c r="Y33" s="312"/>
      <c r="Z33" s="312"/>
      <c r="AA33" s="312"/>
      <c r="AB33" s="312"/>
      <c r="AC33" s="312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/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3"/>
      <c r="BZ33" s="403"/>
      <c r="CA33" s="403"/>
      <c r="CB33" s="403"/>
      <c r="CC33" s="403"/>
      <c r="CD33" s="403"/>
      <c r="CE33" s="403"/>
      <c r="CF33" s="403"/>
      <c r="CG33" s="403"/>
      <c r="CH33" s="403"/>
      <c r="CI33" s="403"/>
      <c r="CJ33" s="403"/>
      <c r="CK33" s="403"/>
      <c r="CL33" s="403"/>
      <c r="CM33" s="403"/>
      <c r="CN33" s="403"/>
      <c r="CO33" s="403"/>
      <c r="CP33" s="403"/>
      <c r="CQ33" s="403"/>
      <c r="CR33" s="403"/>
      <c r="CS33" s="403"/>
      <c r="CT33" s="403"/>
      <c r="CU33" s="403"/>
      <c r="CV33" s="403"/>
      <c r="CW33" s="403"/>
      <c r="CX33" s="403"/>
      <c r="CY33" s="403"/>
      <c r="CZ33" s="403"/>
      <c r="DA33" s="403"/>
      <c r="DB33" s="403"/>
      <c r="DC33" s="403"/>
      <c r="DD33" s="403"/>
      <c r="DE33" s="403"/>
      <c r="DF33" s="403"/>
      <c r="DG33" s="403"/>
      <c r="DH33" s="403"/>
      <c r="DI33" s="403"/>
    </row>
    <row r="34" spans="1:113" s="395" customFormat="1" ht="12.6" customHeight="1">
      <c r="A34" s="400"/>
      <c r="B34" s="667" t="s">
        <v>1038</v>
      </c>
      <c r="C34" s="520" t="s">
        <v>1</v>
      </c>
      <c r="D34" s="669">
        <v>2.7</v>
      </c>
      <c r="E34" s="669">
        <v>2.85</v>
      </c>
      <c r="F34" s="670" t="s">
        <v>26</v>
      </c>
      <c r="G34" s="670" t="s">
        <v>27</v>
      </c>
      <c r="H34" s="404" t="s">
        <v>33</v>
      </c>
      <c r="I34" s="639">
        <v>24999</v>
      </c>
      <c r="J34" s="320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2"/>
      <c r="Y34" s="312"/>
      <c r="Z34" s="312"/>
      <c r="AA34" s="312"/>
      <c r="AB34" s="312"/>
      <c r="AC34" s="312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  <c r="BF34" s="403"/>
      <c r="BG34" s="403"/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/>
      <c r="BT34" s="403"/>
      <c r="BU34" s="403"/>
      <c r="BV34" s="403"/>
      <c r="BW34" s="403"/>
      <c r="BX34" s="403"/>
      <c r="BY34" s="403"/>
      <c r="BZ34" s="403"/>
      <c r="CA34" s="403"/>
      <c r="CB34" s="403"/>
      <c r="CC34" s="403"/>
      <c r="CD34" s="403"/>
      <c r="CE34" s="403"/>
      <c r="CF34" s="403"/>
      <c r="CG34" s="403"/>
      <c r="CH34" s="403"/>
      <c r="CI34" s="403"/>
      <c r="CJ34" s="403"/>
      <c r="CK34" s="403"/>
      <c r="CL34" s="403"/>
      <c r="CM34" s="403"/>
      <c r="CN34" s="403"/>
      <c r="CO34" s="403"/>
      <c r="CP34" s="403"/>
      <c r="CQ34" s="403"/>
      <c r="CR34" s="403"/>
      <c r="CS34" s="403"/>
      <c r="CT34" s="403"/>
      <c r="CU34" s="403"/>
      <c r="CV34" s="403"/>
      <c r="CW34" s="403"/>
      <c r="CX34" s="403"/>
      <c r="CY34" s="403"/>
      <c r="CZ34" s="403"/>
      <c r="DA34" s="403"/>
      <c r="DB34" s="403"/>
      <c r="DC34" s="403"/>
      <c r="DD34" s="403"/>
      <c r="DE34" s="403"/>
      <c r="DF34" s="403"/>
      <c r="DG34" s="403"/>
      <c r="DH34" s="403"/>
      <c r="DI34" s="403"/>
    </row>
    <row r="35" spans="1:113" s="395" customFormat="1" ht="12.6" customHeight="1">
      <c r="A35" s="124"/>
      <c r="B35" s="667"/>
      <c r="C35" s="520" t="s">
        <v>7</v>
      </c>
      <c r="D35" s="669"/>
      <c r="E35" s="669"/>
      <c r="F35" s="670"/>
      <c r="G35" s="670"/>
      <c r="H35" s="405">
        <v>51</v>
      </c>
      <c r="I35" s="640"/>
      <c r="J35" s="320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2"/>
      <c r="Y35" s="312"/>
      <c r="Z35" s="312"/>
      <c r="AA35" s="312"/>
      <c r="AB35" s="312"/>
      <c r="AC35" s="312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  <c r="AQ35" s="403"/>
      <c r="AR35" s="403"/>
      <c r="AS35" s="403"/>
      <c r="AT35" s="403"/>
      <c r="AU35" s="403"/>
      <c r="AV35" s="403"/>
      <c r="AW35" s="403"/>
      <c r="AX35" s="403"/>
      <c r="AY35" s="403"/>
      <c r="AZ35" s="403"/>
      <c r="BA35" s="403"/>
      <c r="BB35" s="403"/>
      <c r="BC35" s="403"/>
      <c r="BD35" s="403"/>
      <c r="BE35" s="403"/>
      <c r="BF35" s="403"/>
      <c r="BG35" s="403"/>
      <c r="BH35" s="403"/>
      <c r="BI35" s="403"/>
      <c r="BJ35" s="403"/>
      <c r="BK35" s="403"/>
      <c r="BL35" s="403"/>
      <c r="BM35" s="403"/>
      <c r="BN35" s="403"/>
      <c r="BO35" s="403"/>
      <c r="BP35" s="403"/>
      <c r="BQ35" s="403"/>
      <c r="BR35" s="403"/>
      <c r="BS35" s="403"/>
      <c r="BT35" s="403"/>
      <c r="BU35" s="403"/>
      <c r="BV35" s="403"/>
      <c r="BW35" s="403"/>
      <c r="BX35" s="403"/>
      <c r="BY35" s="403"/>
      <c r="BZ35" s="403"/>
      <c r="CA35" s="403"/>
      <c r="CB35" s="403"/>
      <c r="CC35" s="403"/>
      <c r="CD35" s="403"/>
      <c r="CE35" s="403"/>
      <c r="CF35" s="403"/>
      <c r="CG35" s="403"/>
      <c r="CH35" s="403"/>
      <c r="CI35" s="403"/>
      <c r="CJ35" s="403"/>
      <c r="CK35" s="403"/>
      <c r="CL35" s="403"/>
      <c r="CM35" s="403"/>
      <c r="CN35" s="403"/>
      <c r="CO35" s="403"/>
      <c r="CP35" s="403"/>
      <c r="CQ35" s="403"/>
      <c r="CR35" s="403"/>
      <c r="CS35" s="403"/>
      <c r="CT35" s="403"/>
      <c r="CU35" s="403"/>
      <c r="CV35" s="403"/>
      <c r="CW35" s="403"/>
      <c r="CX35" s="403"/>
      <c r="CY35" s="403"/>
      <c r="CZ35" s="403"/>
      <c r="DA35" s="403"/>
      <c r="DB35" s="403"/>
      <c r="DC35" s="403"/>
      <c r="DD35" s="403"/>
      <c r="DE35" s="403"/>
      <c r="DF35" s="403"/>
      <c r="DG35" s="403"/>
      <c r="DH35" s="403"/>
      <c r="DI35" s="403"/>
    </row>
    <row r="36" spans="1:113" s="395" customFormat="1" ht="12.6" customHeight="1">
      <c r="A36" s="103"/>
      <c r="B36" s="667" t="s">
        <v>1039</v>
      </c>
      <c r="C36" s="520" t="s">
        <v>2</v>
      </c>
      <c r="D36" s="668">
        <v>3.52</v>
      </c>
      <c r="E36" s="669">
        <v>3.7</v>
      </c>
      <c r="F36" s="670" t="s">
        <v>26</v>
      </c>
      <c r="G36" s="670" t="s">
        <v>30</v>
      </c>
      <c r="H36" s="404" t="s">
        <v>36</v>
      </c>
      <c r="I36" s="639">
        <v>29999</v>
      </c>
      <c r="J36" s="320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2"/>
      <c r="Y36" s="312"/>
      <c r="Z36" s="312"/>
      <c r="AA36" s="312"/>
      <c r="AB36" s="312"/>
      <c r="AC36" s="312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  <c r="AQ36" s="403"/>
      <c r="AR36" s="403"/>
      <c r="AS36" s="403"/>
      <c r="AT36" s="403"/>
      <c r="AU36" s="403"/>
      <c r="AV36" s="403"/>
      <c r="AW36" s="403"/>
      <c r="AX36" s="403"/>
      <c r="AY36" s="403"/>
      <c r="AZ36" s="403"/>
      <c r="BA36" s="403"/>
      <c r="BB36" s="403"/>
      <c r="BC36" s="403"/>
      <c r="BD36" s="403"/>
      <c r="BE36" s="403"/>
      <c r="BF36" s="403"/>
      <c r="BG36" s="403"/>
      <c r="BH36" s="403"/>
      <c r="BI36" s="403"/>
      <c r="BJ36" s="403"/>
      <c r="BK36" s="403"/>
      <c r="BL36" s="403"/>
      <c r="BM36" s="403"/>
      <c r="BN36" s="403"/>
      <c r="BO36" s="403"/>
      <c r="BP36" s="403"/>
      <c r="BQ36" s="403"/>
      <c r="BR36" s="403"/>
      <c r="BS36" s="403"/>
      <c r="BT36" s="403"/>
      <c r="BU36" s="403"/>
      <c r="BV36" s="403"/>
      <c r="BW36" s="403"/>
      <c r="BX36" s="403"/>
      <c r="BY36" s="403"/>
      <c r="BZ36" s="403"/>
      <c r="CA36" s="403"/>
      <c r="CB36" s="403"/>
      <c r="CC36" s="403"/>
      <c r="CD36" s="403"/>
      <c r="CE36" s="403"/>
      <c r="CF36" s="403"/>
      <c r="CG36" s="403"/>
      <c r="CH36" s="403"/>
      <c r="CI36" s="403"/>
      <c r="CJ36" s="403"/>
      <c r="CK36" s="403"/>
      <c r="CL36" s="403"/>
      <c r="CM36" s="403"/>
      <c r="CN36" s="403"/>
      <c r="CO36" s="403"/>
      <c r="CP36" s="403"/>
      <c r="CQ36" s="403"/>
      <c r="CR36" s="403"/>
      <c r="CS36" s="403"/>
      <c r="CT36" s="403"/>
      <c r="CU36" s="403"/>
      <c r="CV36" s="403"/>
      <c r="CW36" s="403"/>
      <c r="CX36" s="403"/>
      <c r="CY36" s="403"/>
      <c r="CZ36" s="403"/>
      <c r="DA36" s="403"/>
      <c r="DB36" s="403"/>
      <c r="DC36" s="403"/>
      <c r="DD36" s="403"/>
      <c r="DE36" s="403"/>
      <c r="DF36" s="403"/>
      <c r="DG36" s="403"/>
      <c r="DH36" s="403"/>
      <c r="DI36" s="403"/>
    </row>
    <row r="37" spans="1:113" s="395" customFormat="1" ht="12.6" customHeight="1">
      <c r="A37" s="103"/>
      <c r="B37" s="667"/>
      <c r="C37" s="520" t="s">
        <v>8</v>
      </c>
      <c r="D37" s="668"/>
      <c r="E37" s="669"/>
      <c r="F37" s="670"/>
      <c r="G37" s="670"/>
      <c r="H37" s="405">
        <v>49</v>
      </c>
      <c r="I37" s="640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2"/>
      <c r="Y37" s="312"/>
      <c r="Z37" s="312"/>
      <c r="AA37" s="312"/>
      <c r="AB37" s="312"/>
      <c r="AC37" s="312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403"/>
      <c r="BA37" s="403"/>
      <c r="BB37" s="403"/>
      <c r="BC37" s="403"/>
      <c r="BD37" s="403"/>
      <c r="BE37" s="403"/>
      <c r="BF37" s="403"/>
      <c r="BG37" s="403"/>
      <c r="BH37" s="403"/>
      <c r="BI37" s="403"/>
      <c r="BJ37" s="403"/>
      <c r="BK37" s="403"/>
      <c r="BL37" s="403"/>
      <c r="BM37" s="403"/>
      <c r="BN37" s="403"/>
      <c r="BO37" s="403"/>
      <c r="BP37" s="403"/>
      <c r="BQ37" s="403"/>
      <c r="BR37" s="403"/>
      <c r="BS37" s="403"/>
      <c r="BT37" s="403"/>
      <c r="BU37" s="403"/>
      <c r="BV37" s="403"/>
      <c r="BW37" s="403"/>
      <c r="BX37" s="403"/>
      <c r="BY37" s="403"/>
      <c r="BZ37" s="403"/>
      <c r="CA37" s="403"/>
      <c r="CB37" s="403"/>
      <c r="CC37" s="403"/>
      <c r="CD37" s="403"/>
      <c r="CE37" s="403"/>
      <c r="CF37" s="403"/>
      <c r="CG37" s="403"/>
      <c r="CH37" s="403"/>
      <c r="CI37" s="403"/>
      <c r="CJ37" s="403"/>
      <c r="CK37" s="403"/>
      <c r="CL37" s="403"/>
      <c r="CM37" s="403"/>
      <c r="CN37" s="403"/>
      <c r="CO37" s="403"/>
      <c r="CP37" s="403"/>
      <c r="CQ37" s="403"/>
      <c r="CR37" s="403"/>
      <c r="CS37" s="403"/>
      <c r="CT37" s="403"/>
      <c r="CU37" s="403"/>
      <c r="CV37" s="403"/>
      <c r="CW37" s="403"/>
      <c r="CX37" s="403"/>
      <c r="CY37" s="403"/>
      <c r="CZ37" s="403"/>
      <c r="DA37" s="403"/>
      <c r="DB37" s="403"/>
      <c r="DC37" s="403"/>
      <c r="DD37" s="403"/>
      <c r="DE37" s="403"/>
      <c r="DF37" s="403"/>
      <c r="DG37" s="403"/>
      <c r="DH37" s="403"/>
      <c r="DI37" s="403"/>
    </row>
    <row r="38" spans="1:113" s="395" customFormat="1" ht="12.6" customHeight="1">
      <c r="A38" s="351"/>
      <c r="B38" s="667" t="s">
        <v>1040</v>
      </c>
      <c r="C38" s="520" t="s">
        <v>3</v>
      </c>
      <c r="D38" s="646">
        <v>5.3</v>
      </c>
      <c r="E38" s="646">
        <v>5.45</v>
      </c>
      <c r="F38" s="648" t="s">
        <v>405</v>
      </c>
      <c r="G38" s="648" t="s">
        <v>27</v>
      </c>
      <c r="H38" s="404" t="s">
        <v>13</v>
      </c>
      <c r="I38" s="639">
        <v>50599</v>
      </c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2"/>
      <c r="Y38" s="312"/>
      <c r="Z38" s="312"/>
      <c r="AA38" s="312"/>
      <c r="AB38" s="312"/>
      <c r="AC38" s="312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3"/>
      <c r="AZ38" s="403"/>
      <c r="BA38" s="403"/>
      <c r="BB38" s="403"/>
      <c r="BC38" s="403"/>
      <c r="BD38" s="403"/>
      <c r="BE38" s="403"/>
      <c r="BF38" s="403"/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3"/>
      <c r="BV38" s="403"/>
      <c r="BW38" s="403"/>
      <c r="BX38" s="403"/>
      <c r="BY38" s="403"/>
      <c r="BZ38" s="403"/>
      <c r="CA38" s="403"/>
      <c r="CB38" s="403"/>
      <c r="CC38" s="403"/>
      <c r="CD38" s="403"/>
      <c r="CE38" s="403"/>
      <c r="CF38" s="403"/>
      <c r="CG38" s="403"/>
      <c r="CH38" s="403"/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3"/>
      <c r="CZ38" s="403"/>
      <c r="DA38" s="403"/>
      <c r="DB38" s="403"/>
      <c r="DC38" s="403"/>
      <c r="DD38" s="403"/>
      <c r="DE38" s="403"/>
      <c r="DF38" s="403"/>
      <c r="DG38" s="403"/>
      <c r="DH38" s="403"/>
      <c r="DI38" s="403"/>
    </row>
    <row r="39" spans="1:113" s="395" customFormat="1" ht="12.6" customHeight="1">
      <c r="A39" s="479" t="s">
        <v>809</v>
      </c>
      <c r="B39" s="667"/>
      <c r="C39" s="520" t="s">
        <v>9</v>
      </c>
      <c r="D39" s="647"/>
      <c r="E39" s="647"/>
      <c r="F39" s="649"/>
      <c r="G39" s="649"/>
      <c r="H39" s="405">
        <v>56</v>
      </c>
      <c r="I39" s="640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2"/>
      <c r="Y39" s="312"/>
      <c r="Z39" s="312"/>
      <c r="AA39" s="312"/>
      <c r="AB39" s="312"/>
      <c r="AC39" s="312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3"/>
      <c r="AZ39" s="403"/>
      <c r="BA39" s="403"/>
      <c r="BB39" s="403"/>
      <c r="BC39" s="403"/>
      <c r="BD39" s="403"/>
      <c r="BE39" s="403"/>
      <c r="BF39" s="403"/>
      <c r="BG39" s="403"/>
      <c r="BH39" s="403"/>
      <c r="BI39" s="403"/>
      <c r="BJ39" s="403"/>
      <c r="BK39" s="403"/>
      <c r="BL39" s="403"/>
      <c r="BM39" s="403"/>
      <c r="BN39" s="403"/>
      <c r="BO39" s="403"/>
      <c r="BP39" s="403"/>
      <c r="BQ39" s="403"/>
      <c r="BR39" s="403"/>
      <c r="BS39" s="403"/>
      <c r="BT39" s="403"/>
      <c r="BU39" s="403"/>
      <c r="BV39" s="403"/>
      <c r="BW39" s="403"/>
      <c r="BX39" s="403"/>
      <c r="BY39" s="403"/>
      <c r="BZ39" s="403"/>
      <c r="CA39" s="403"/>
      <c r="CB39" s="403"/>
      <c r="CC39" s="403"/>
      <c r="CD39" s="403"/>
      <c r="CE39" s="403"/>
      <c r="CF39" s="403"/>
      <c r="CG39" s="403"/>
      <c r="CH39" s="403"/>
      <c r="CI39" s="403"/>
      <c r="CJ39" s="403"/>
      <c r="CK39" s="403"/>
      <c r="CL39" s="403"/>
      <c r="CM39" s="403"/>
      <c r="CN39" s="403"/>
      <c r="CO39" s="403"/>
      <c r="CP39" s="403"/>
      <c r="CQ39" s="403"/>
      <c r="CR39" s="403"/>
      <c r="CS39" s="403"/>
      <c r="CT39" s="403"/>
      <c r="CU39" s="403"/>
      <c r="CV39" s="403"/>
      <c r="CW39" s="403"/>
      <c r="CX39" s="403"/>
      <c r="CY39" s="403"/>
      <c r="CZ39" s="403"/>
      <c r="DA39" s="403"/>
      <c r="DB39" s="403"/>
      <c r="DC39" s="403"/>
      <c r="DD39" s="403"/>
      <c r="DE39" s="403"/>
      <c r="DF39" s="403"/>
      <c r="DG39" s="403"/>
      <c r="DH39" s="403"/>
      <c r="DI39" s="403"/>
    </row>
    <row r="40" spans="1:113" s="395" customFormat="1" ht="12.6" customHeight="1">
      <c r="A40" s="295" t="s">
        <v>810</v>
      </c>
      <c r="B40" s="667" t="s">
        <v>1041</v>
      </c>
      <c r="C40" s="520" t="s">
        <v>4</v>
      </c>
      <c r="D40" s="668">
        <v>7.03</v>
      </c>
      <c r="E40" s="669">
        <v>7.2</v>
      </c>
      <c r="F40" s="670" t="s">
        <v>26</v>
      </c>
      <c r="G40" s="670" t="s">
        <v>406</v>
      </c>
      <c r="H40" s="404" t="s">
        <v>122</v>
      </c>
      <c r="I40" s="639">
        <v>70999</v>
      </c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2"/>
      <c r="Y40" s="312"/>
      <c r="Z40" s="312"/>
      <c r="AA40" s="312"/>
      <c r="AB40" s="312"/>
      <c r="AC40" s="312"/>
      <c r="AD40" s="403"/>
      <c r="AE40" s="403"/>
      <c r="AF40" s="403"/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3"/>
      <c r="AZ40" s="403"/>
      <c r="BA40" s="403"/>
      <c r="BB40" s="403"/>
      <c r="BC40" s="403"/>
      <c r="BD40" s="403"/>
      <c r="BE40" s="403"/>
      <c r="BF40" s="403"/>
      <c r="BG40" s="403"/>
      <c r="BH40" s="403"/>
      <c r="BI40" s="403"/>
      <c r="BJ40" s="403"/>
      <c r="BK40" s="403"/>
      <c r="BL40" s="403"/>
      <c r="BM40" s="403"/>
      <c r="BN40" s="403"/>
      <c r="BO40" s="403"/>
      <c r="BP40" s="403"/>
      <c r="BQ40" s="403"/>
      <c r="BR40" s="403"/>
      <c r="BS40" s="403"/>
      <c r="BT40" s="403"/>
      <c r="BU40" s="403"/>
      <c r="BV40" s="403"/>
      <c r="BW40" s="403"/>
      <c r="BX40" s="403"/>
      <c r="BY40" s="403"/>
      <c r="BZ40" s="403"/>
      <c r="CA40" s="403"/>
      <c r="CB40" s="403"/>
      <c r="CC40" s="403"/>
      <c r="CD40" s="403"/>
      <c r="CE40" s="403"/>
      <c r="CF40" s="403"/>
      <c r="CG40" s="403"/>
      <c r="CH40" s="403"/>
      <c r="CI40" s="403"/>
      <c r="CJ40" s="403"/>
      <c r="CK40" s="403"/>
      <c r="CL40" s="403"/>
      <c r="CM40" s="403"/>
      <c r="CN40" s="403"/>
      <c r="CO40" s="403"/>
      <c r="CP40" s="403"/>
      <c r="CQ40" s="403"/>
      <c r="CR40" s="403"/>
      <c r="CS40" s="403"/>
      <c r="CT40" s="403"/>
      <c r="CU40" s="403"/>
      <c r="CV40" s="403"/>
      <c r="CW40" s="403"/>
      <c r="CX40" s="403"/>
      <c r="CY40" s="403"/>
      <c r="CZ40" s="403"/>
      <c r="DA40" s="403"/>
      <c r="DB40" s="403"/>
      <c r="DC40" s="403"/>
      <c r="DD40" s="403"/>
      <c r="DE40" s="403"/>
      <c r="DF40" s="403"/>
      <c r="DG40" s="403"/>
      <c r="DH40" s="403"/>
      <c r="DI40" s="403"/>
    </row>
    <row r="41" spans="1:113" s="395" customFormat="1" ht="12.6" customHeight="1">
      <c r="A41" s="295" t="s">
        <v>811</v>
      </c>
      <c r="B41" s="667"/>
      <c r="C41" s="520" t="s">
        <v>10</v>
      </c>
      <c r="D41" s="668"/>
      <c r="E41" s="669"/>
      <c r="F41" s="670"/>
      <c r="G41" s="670"/>
      <c r="H41" s="405">
        <v>56</v>
      </c>
      <c r="I41" s="640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2"/>
      <c r="Y41" s="312"/>
      <c r="Z41" s="312"/>
      <c r="AA41" s="312"/>
      <c r="AB41" s="312"/>
      <c r="AC41" s="312"/>
      <c r="AD41" s="403"/>
      <c r="AE41" s="403"/>
      <c r="AF41" s="403"/>
      <c r="AG41" s="403"/>
      <c r="AH41" s="403"/>
      <c r="AI41" s="403"/>
      <c r="AJ41" s="403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403"/>
      <c r="AV41" s="403"/>
      <c r="AW41" s="403"/>
      <c r="AX41" s="403"/>
      <c r="AY41" s="403"/>
      <c r="AZ41" s="403"/>
      <c r="BA41" s="403"/>
      <c r="BB41" s="403"/>
      <c r="BC41" s="403"/>
      <c r="BD41" s="403"/>
      <c r="BE41" s="403"/>
      <c r="BF41" s="403"/>
      <c r="BG41" s="403"/>
      <c r="BH41" s="403"/>
      <c r="BI41" s="403"/>
      <c r="BJ41" s="403"/>
      <c r="BK41" s="403"/>
      <c r="BL41" s="403"/>
      <c r="BM41" s="403"/>
      <c r="BN41" s="403"/>
      <c r="BO41" s="403"/>
      <c r="BP41" s="403"/>
      <c r="BQ41" s="403"/>
      <c r="BR41" s="403"/>
      <c r="BS41" s="403"/>
      <c r="BT41" s="403"/>
      <c r="BU41" s="403"/>
      <c r="BV41" s="403"/>
      <c r="BW41" s="403"/>
      <c r="BX41" s="403"/>
      <c r="BY41" s="403"/>
      <c r="BZ41" s="403"/>
      <c r="CA41" s="403"/>
      <c r="CB41" s="403"/>
      <c r="CC41" s="403"/>
      <c r="CD41" s="403"/>
      <c r="CE41" s="403"/>
      <c r="CF41" s="403"/>
      <c r="CG41" s="403"/>
      <c r="CH41" s="403"/>
      <c r="CI41" s="403"/>
      <c r="CJ41" s="403"/>
      <c r="CK41" s="403"/>
      <c r="CL41" s="403"/>
      <c r="CM41" s="403"/>
      <c r="CN41" s="403"/>
      <c r="CO41" s="403"/>
      <c r="CP41" s="403"/>
      <c r="CQ41" s="403"/>
      <c r="CR41" s="403"/>
      <c r="CS41" s="403"/>
      <c r="CT41" s="403"/>
      <c r="CU41" s="403"/>
      <c r="CV41" s="403"/>
      <c r="CW41" s="403"/>
      <c r="CX41" s="403"/>
      <c r="CY41" s="403"/>
      <c r="CZ41" s="403"/>
      <c r="DA41" s="403"/>
      <c r="DB41" s="403"/>
      <c r="DC41" s="403"/>
      <c r="DD41" s="403"/>
      <c r="DE41" s="403"/>
      <c r="DF41" s="403"/>
      <c r="DG41" s="403"/>
      <c r="DH41" s="403"/>
      <c r="DI41" s="403"/>
    </row>
    <row r="42" spans="1:113" s="395" customFormat="1" ht="12.6" customHeight="1">
      <c r="A42" s="149" t="s">
        <v>812</v>
      </c>
      <c r="B42" s="667" t="s">
        <v>1042</v>
      </c>
      <c r="C42" s="520" t="s">
        <v>5</v>
      </c>
      <c r="D42" s="669">
        <v>8.1999999999999993</v>
      </c>
      <c r="E42" s="669">
        <v>8.35</v>
      </c>
      <c r="F42" s="670" t="s">
        <v>407</v>
      </c>
      <c r="G42" s="670" t="s">
        <v>408</v>
      </c>
      <c r="H42" s="404" t="s">
        <v>409</v>
      </c>
      <c r="I42" s="639">
        <v>89999</v>
      </c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2"/>
      <c r="Y42" s="312"/>
      <c r="Z42" s="312"/>
      <c r="AA42" s="312"/>
      <c r="AB42" s="312"/>
      <c r="AC42" s="312"/>
      <c r="AD42" s="403"/>
      <c r="AE42" s="403"/>
      <c r="AF42" s="403"/>
      <c r="AG42" s="403"/>
      <c r="AH42" s="403"/>
      <c r="AI42" s="403"/>
      <c r="AJ42" s="403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403"/>
      <c r="AV42" s="403"/>
      <c r="AW42" s="403"/>
      <c r="AX42" s="403"/>
      <c r="AY42" s="403"/>
      <c r="AZ42" s="403"/>
      <c r="BA42" s="403"/>
      <c r="BB42" s="403"/>
      <c r="BC42" s="403"/>
      <c r="BD42" s="403"/>
      <c r="BE42" s="403"/>
      <c r="BF42" s="403"/>
      <c r="BG42" s="403"/>
      <c r="BH42" s="403"/>
      <c r="BI42" s="403"/>
      <c r="BJ42" s="403"/>
      <c r="BK42" s="403"/>
      <c r="BL42" s="403"/>
      <c r="BM42" s="403"/>
      <c r="BN42" s="403"/>
      <c r="BO42" s="403"/>
      <c r="BP42" s="403"/>
      <c r="BQ42" s="403"/>
      <c r="BR42" s="403"/>
      <c r="BS42" s="403"/>
      <c r="BT42" s="403"/>
      <c r="BU42" s="403"/>
      <c r="BV42" s="403"/>
      <c r="BW42" s="403"/>
      <c r="BX42" s="403"/>
      <c r="BY42" s="403"/>
      <c r="BZ42" s="403"/>
      <c r="CA42" s="403"/>
      <c r="CB42" s="403"/>
      <c r="CC42" s="403"/>
      <c r="CD42" s="403"/>
      <c r="CE42" s="403"/>
      <c r="CF42" s="403"/>
      <c r="CG42" s="403"/>
      <c r="CH42" s="403"/>
      <c r="CI42" s="403"/>
      <c r="CJ42" s="403"/>
      <c r="CK42" s="403"/>
      <c r="CL42" s="403"/>
      <c r="CM42" s="403"/>
      <c r="CN42" s="403"/>
      <c r="CO42" s="403"/>
      <c r="CP42" s="403"/>
      <c r="CQ42" s="403"/>
      <c r="CR42" s="403"/>
      <c r="CS42" s="403"/>
      <c r="CT42" s="403"/>
      <c r="CU42" s="403"/>
      <c r="CV42" s="403"/>
      <c r="CW42" s="403"/>
      <c r="CX42" s="403"/>
      <c r="CY42" s="403"/>
      <c r="CZ42" s="403"/>
      <c r="DA42" s="403"/>
      <c r="DB42" s="403"/>
      <c r="DC42" s="403"/>
      <c r="DD42" s="403"/>
      <c r="DE42" s="403"/>
      <c r="DF42" s="403"/>
      <c r="DG42" s="403"/>
      <c r="DH42" s="403"/>
      <c r="DI42" s="403"/>
    </row>
    <row r="43" spans="1:113" s="395" customFormat="1" ht="12.6" customHeight="1">
      <c r="A43" s="295" t="s">
        <v>389</v>
      </c>
      <c r="B43" s="667"/>
      <c r="C43" s="520" t="s">
        <v>11</v>
      </c>
      <c r="D43" s="669"/>
      <c r="E43" s="669"/>
      <c r="F43" s="670"/>
      <c r="G43" s="670"/>
      <c r="H43" s="405">
        <v>56</v>
      </c>
      <c r="I43" s="640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2"/>
      <c r="Y43" s="312"/>
      <c r="Z43" s="312"/>
      <c r="AA43" s="312"/>
      <c r="AB43" s="312"/>
      <c r="AC43" s="312"/>
      <c r="AD43" s="403"/>
      <c r="AE43" s="403"/>
      <c r="AF43" s="403"/>
      <c r="AG43" s="403"/>
      <c r="AH43" s="403"/>
      <c r="AI43" s="403"/>
      <c r="AJ43" s="403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403"/>
      <c r="AV43" s="403"/>
      <c r="AW43" s="403"/>
      <c r="AX43" s="403"/>
      <c r="AY43" s="403"/>
      <c r="AZ43" s="403"/>
      <c r="BA43" s="403"/>
      <c r="BB43" s="403"/>
      <c r="BC43" s="403"/>
      <c r="BD43" s="403"/>
      <c r="BE43" s="403"/>
      <c r="BF43" s="403"/>
      <c r="BG43" s="403"/>
      <c r="BH43" s="403"/>
      <c r="BI43" s="403"/>
      <c r="BJ43" s="403"/>
      <c r="BK43" s="403"/>
      <c r="BL43" s="403"/>
      <c r="BM43" s="403"/>
      <c r="BN43" s="403"/>
      <c r="BO43" s="403"/>
      <c r="BP43" s="403"/>
      <c r="BQ43" s="403"/>
      <c r="BR43" s="403"/>
      <c r="BS43" s="403"/>
      <c r="BT43" s="403"/>
      <c r="BU43" s="403"/>
      <c r="BV43" s="403"/>
      <c r="BW43" s="403"/>
      <c r="BX43" s="403"/>
      <c r="BY43" s="403"/>
      <c r="BZ43" s="403"/>
      <c r="CA43" s="403"/>
      <c r="CB43" s="403"/>
      <c r="CC43" s="403"/>
      <c r="CD43" s="403"/>
      <c r="CE43" s="403"/>
      <c r="CF43" s="403"/>
      <c r="CG43" s="403"/>
      <c r="CH43" s="403"/>
      <c r="CI43" s="403"/>
      <c r="CJ43" s="403"/>
      <c r="CK43" s="403"/>
      <c r="CL43" s="403"/>
      <c r="CM43" s="403"/>
      <c r="CN43" s="403"/>
      <c r="CO43" s="403"/>
      <c r="CP43" s="403"/>
      <c r="CQ43" s="403"/>
      <c r="CR43" s="403"/>
      <c r="CS43" s="403"/>
      <c r="CT43" s="403"/>
      <c r="CU43" s="403"/>
      <c r="CV43" s="403"/>
      <c r="CW43" s="403"/>
      <c r="CX43" s="403"/>
      <c r="CY43" s="403"/>
      <c r="CZ43" s="403"/>
      <c r="DA43" s="403"/>
      <c r="DB43" s="403"/>
      <c r="DC43" s="403"/>
      <c r="DD43" s="403"/>
      <c r="DE43" s="403"/>
      <c r="DF43" s="403"/>
      <c r="DG43" s="403"/>
      <c r="DH43" s="403"/>
      <c r="DI43" s="403"/>
    </row>
    <row r="44" spans="1:113" s="395" customFormat="1" ht="12.6" customHeight="1">
      <c r="A44" s="295" t="s">
        <v>695</v>
      </c>
      <c r="B44" s="667" t="s">
        <v>1043</v>
      </c>
      <c r="C44" s="520" t="s">
        <v>813</v>
      </c>
      <c r="D44" s="644">
        <v>8.7899999999999991</v>
      </c>
      <c r="E44" s="646">
        <v>8.94</v>
      </c>
      <c r="F44" s="648" t="s">
        <v>814</v>
      </c>
      <c r="G44" s="648" t="s">
        <v>815</v>
      </c>
      <c r="H44" s="404" t="s">
        <v>816</v>
      </c>
      <c r="I44" s="639">
        <v>89999</v>
      </c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2"/>
      <c r="Y44" s="312"/>
      <c r="Z44" s="312"/>
      <c r="AA44" s="312"/>
      <c r="AB44" s="312"/>
      <c r="AC44" s="312"/>
      <c r="AD44" s="403"/>
      <c r="AE44" s="403"/>
      <c r="AF44" s="403"/>
      <c r="AG44" s="403"/>
      <c r="AH44" s="403"/>
      <c r="AI44" s="403"/>
      <c r="AJ44" s="403"/>
      <c r="AK44" s="403"/>
      <c r="AL44" s="403"/>
      <c r="AM44" s="403"/>
      <c r="AN44" s="403"/>
      <c r="AO44" s="403"/>
      <c r="AP44" s="403"/>
      <c r="AQ44" s="403"/>
      <c r="AR44" s="403"/>
      <c r="AS44" s="403"/>
      <c r="AT44" s="403"/>
      <c r="AU44" s="403"/>
      <c r="AV44" s="403"/>
      <c r="AW44" s="403"/>
      <c r="AX44" s="403"/>
      <c r="AY44" s="403"/>
      <c r="AZ44" s="403"/>
      <c r="BA44" s="403"/>
      <c r="BB44" s="403"/>
      <c r="BC44" s="403"/>
      <c r="BD44" s="403"/>
      <c r="BE44" s="403"/>
      <c r="BF44" s="403"/>
      <c r="BG44" s="403"/>
      <c r="BH44" s="403"/>
      <c r="BI44" s="403"/>
      <c r="BJ44" s="403"/>
      <c r="BK44" s="403"/>
      <c r="BL44" s="403"/>
      <c r="BM44" s="403"/>
      <c r="BN44" s="403"/>
      <c r="BO44" s="403"/>
      <c r="BP44" s="403"/>
      <c r="BQ44" s="403"/>
      <c r="BR44" s="403"/>
      <c r="BS44" s="403"/>
      <c r="BT44" s="403"/>
      <c r="BU44" s="403"/>
      <c r="BV44" s="403"/>
      <c r="BW44" s="403"/>
      <c r="BX44" s="403"/>
      <c r="BY44" s="403"/>
      <c r="BZ44" s="403"/>
      <c r="CA44" s="403"/>
      <c r="CB44" s="403"/>
      <c r="CC44" s="403"/>
      <c r="CD44" s="403"/>
      <c r="CE44" s="403"/>
      <c r="CF44" s="403"/>
      <c r="CG44" s="403"/>
      <c r="CH44" s="403"/>
      <c r="CI44" s="403"/>
      <c r="CJ44" s="403"/>
      <c r="CK44" s="403"/>
      <c r="CL44" s="403"/>
      <c r="CM44" s="403"/>
      <c r="CN44" s="403"/>
      <c r="CO44" s="403"/>
      <c r="CP44" s="403"/>
      <c r="CQ44" s="403"/>
      <c r="CR44" s="403"/>
      <c r="CS44" s="403"/>
      <c r="CT44" s="403"/>
      <c r="CU44" s="403"/>
      <c r="CV44" s="403"/>
      <c r="CW44" s="403"/>
      <c r="CX44" s="403"/>
      <c r="CY44" s="403"/>
      <c r="CZ44" s="403"/>
      <c r="DA44" s="403"/>
      <c r="DB44" s="403"/>
      <c r="DC44" s="403"/>
      <c r="DD44" s="403"/>
      <c r="DE44" s="403"/>
      <c r="DF44" s="403"/>
      <c r="DG44" s="403"/>
      <c r="DH44" s="403"/>
      <c r="DI44" s="403"/>
    </row>
    <row r="45" spans="1:113" s="395" customFormat="1" ht="12.6" customHeight="1">
      <c r="A45" s="295" t="s">
        <v>817</v>
      </c>
      <c r="B45" s="667"/>
      <c r="C45" s="520" t="s">
        <v>818</v>
      </c>
      <c r="D45" s="645"/>
      <c r="E45" s="647"/>
      <c r="F45" s="649"/>
      <c r="G45" s="649"/>
      <c r="H45" s="405">
        <v>56</v>
      </c>
      <c r="I45" s="640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2"/>
      <c r="Y45" s="312"/>
      <c r="Z45" s="312"/>
      <c r="AA45" s="312"/>
      <c r="AB45" s="312"/>
      <c r="AC45" s="312"/>
      <c r="AD45" s="403"/>
      <c r="AE45" s="403"/>
      <c r="AF45" s="403"/>
      <c r="AG45" s="403"/>
      <c r="AH45" s="403"/>
      <c r="AI45" s="403"/>
      <c r="AJ45" s="403"/>
      <c r="AK45" s="403"/>
      <c r="AL45" s="403"/>
      <c r="AM45" s="403"/>
      <c r="AN45" s="403"/>
      <c r="AO45" s="403"/>
      <c r="AP45" s="403"/>
      <c r="AQ45" s="403"/>
      <c r="AR45" s="403"/>
      <c r="AS45" s="403"/>
      <c r="AT45" s="403"/>
      <c r="AU45" s="403"/>
      <c r="AV45" s="403"/>
      <c r="AW45" s="403"/>
      <c r="AX45" s="403"/>
      <c r="AY45" s="403"/>
      <c r="AZ45" s="403"/>
      <c r="BA45" s="403"/>
      <c r="BB45" s="403"/>
      <c r="BC45" s="403"/>
      <c r="BD45" s="403"/>
      <c r="BE45" s="403"/>
      <c r="BF45" s="403"/>
      <c r="BG45" s="403"/>
      <c r="BH45" s="403"/>
      <c r="BI45" s="403"/>
      <c r="BJ45" s="403"/>
      <c r="BK45" s="403"/>
      <c r="BL45" s="403"/>
      <c r="BM45" s="403"/>
      <c r="BN45" s="403"/>
      <c r="BO45" s="403"/>
      <c r="BP45" s="403"/>
      <c r="BQ45" s="403"/>
      <c r="BR45" s="403"/>
      <c r="BS45" s="403"/>
      <c r="BT45" s="403"/>
      <c r="BU45" s="403"/>
      <c r="BV45" s="403"/>
      <c r="BW45" s="403"/>
      <c r="BX45" s="403"/>
      <c r="BY45" s="403"/>
      <c r="BZ45" s="403"/>
      <c r="CA45" s="403"/>
      <c r="CB45" s="403"/>
      <c r="CC45" s="403"/>
      <c r="CD45" s="403"/>
      <c r="CE45" s="403"/>
      <c r="CF45" s="403"/>
      <c r="CG45" s="403"/>
      <c r="CH45" s="403"/>
      <c r="CI45" s="403"/>
      <c r="CJ45" s="403"/>
      <c r="CK45" s="403"/>
      <c r="CL45" s="403"/>
      <c r="CM45" s="403"/>
      <c r="CN45" s="403"/>
      <c r="CO45" s="403"/>
      <c r="CP45" s="403"/>
      <c r="CQ45" s="403"/>
      <c r="CR45" s="403"/>
      <c r="CS45" s="403"/>
      <c r="CT45" s="403"/>
      <c r="CU45" s="403"/>
      <c r="CV45" s="403"/>
      <c r="CW45" s="403"/>
      <c r="CX45" s="403"/>
      <c r="CY45" s="403"/>
      <c r="CZ45" s="403"/>
      <c r="DA45" s="403"/>
      <c r="DB45" s="403"/>
      <c r="DC45" s="403"/>
      <c r="DD45" s="403"/>
      <c r="DE45" s="403"/>
      <c r="DF45" s="403"/>
      <c r="DG45" s="403"/>
      <c r="DH45" s="403"/>
      <c r="DI45" s="403"/>
    </row>
    <row r="46" spans="1:113" s="395" customFormat="1" ht="12.75" customHeight="1">
      <c r="A46" s="295" t="s">
        <v>446</v>
      </c>
      <c r="B46" s="289" t="s">
        <v>298</v>
      </c>
      <c r="C46" s="290"/>
      <c r="D46" s="291"/>
      <c r="E46" s="292"/>
      <c r="F46" s="293"/>
      <c r="G46" s="293"/>
      <c r="H46" s="293"/>
      <c r="I46" s="294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2"/>
      <c r="Y46" s="312"/>
      <c r="Z46" s="312"/>
      <c r="AA46" s="312"/>
      <c r="AB46" s="312"/>
      <c r="AC46" s="312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403"/>
      <c r="AY46" s="403"/>
      <c r="AZ46" s="403"/>
      <c r="BA46" s="403"/>
      <c r="BB46" s="403"/>
      <c r="BC46" s="403"/>
      <c r="BD46" s="403"/>
      <c r="BE46" s="403"/>
      <c r="BF46" s="403"/>
      <c r="BG46" s="403"/>
      <c r="BH46" s="403"/>
      <c r="BI46" s="403"/>
      <c r="BJ46" s="403"/>
      <c r="BK46" s="403"/>
      <c r="BL46" s="403"/>
      <c r="BM46" s="403"/>
      <c r="BN46" s="403"/>
      <c r="BO46" s="403"/>
      <c r="BP46" s="403"/>
      <c r="BQ46" s="403"/>
      <c r="BR46" s="403"/>
      <c r="BS46" s="403"/>
      <c r="BT46" s="403"/>
      <c r="BU46" s="403"/>
      <c r="BV46" s="403"/>
      <c r="BW46" s="403"/>
      <c r="BX46" s="403"/>
      <c r="BY46" s="403"/>
      <c r="BZ46" s="403"/>
      <c r="CA46" s="403"/>
      <c r="CB46" s="403"/>
      <c r="CC46" s="403"/>
    </row>
    <row r="47" spans="1:113" s="395" customFormat="1" ht="12.75" customHeight="1">
      <c r="A47" s="295" t="s">
        <v>535</v>
      </c>
      <c r="B47" s="119" t="s">
        <v>299</v>
      </c>
      <c r="C47" s="120"/>
      <c r="D47" s="17"/>
      <c r="E47" s="18"/>
      <c r="F47" s="19"/>
      <c r="G47" s="19"/>
      <c r="H47" s="25"/>
      <c r="I47" s="567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2"/>
      <c r="Y47" s="312"/>
      <c r="Z47" s="312"/>
      <c r="AA47" s="312"/>
      <c r="AB47" s="312"/>
      <c r="AC47" s="312"/>
      <c r="AD47" s="403"/>
      <c r="AE47" s="403"/>
      <c r="AF47" s="403"/>
      <c r="AG47" s="403"/>
      <c r="AH47" s="403"/>
      <c r="AI47" s="403"/>
      <c r="AJ47" s="403"/>
      <c r="AK47" s="403"/>
      <c r="AL47" s="403"/>
      <c r="AM47" s="403"/>
      <c r="AN47" s="403"/>
      <c r="AO47" s="403"/>
      <c r="AP47" s="403"/>
      <c r="AQ47" s="403"/>
      <c r="AR47" s="403"/>
      <c r="AS47" s="403"/>
      <c r="AT47" s="403"/>
      <c r="AU47" s="403"/>
      <c r="AV47" s="403"/>
      <c r="AW47" s="403"/>
      <c r="AX47" s="403"/>
      <c r="AY47" s="403"/>
      <c r="AZ47" s="403"/>
      <c r="BA47" s="403"/>
      <c r="BB47" s="403"/>
      <c r="BC47" s="403"/>
      <c r="BD47" s="403"/>
      <c r="BE47" s="403"/>
      <c r="BF47" s="403"/>
      <c r="BG47" s="403"/>
      <c r="BH47" s="403"/>
      <c r="BI47" s="403"/>
      <c r="BJ47" s="403"/>
      <c r="BK47" s="403"/>
      <c r="BL47" s="403"/>
      <c r="BM47" s="403"/>
      <c r="BN47" s="403"/>
      <c r="BO47" s="403"/>
      <c r="BP47" s="403"/>
      <c r="BQ47" s="403"/>
      <c r="BR47" s="403"/>
      <c r="BS47" s="403"/>
      <c r="BT47" s="403"/>
      <c r="BU47" s="403"/>
      <c r="BV47" s="403"/>
      <c r="BW47" s="403"/>
      <c r="BX47" s="403"/>
      <c r="BY47" s="403"/>
      <c r="BZ47" s="403"/>
      <c r="CA47" s="403"/>
      <c r="CB47" s="403"/>
      <c r="CC47" s="403"/>
    </row>
    <row r="48" spans="1:113" s="395" customFormat="1" ht="12.75" customHeight="1">
      <c r="A48" s="295" t="s">
        <v>819</v>
      </c>
      <c r="B48" s="119" t="s">
        <v>491</v>
      </c>
      <c r="C48" s="120"/>
      <c r="D48" s="17"/>
      <c r="E48" s="18"/>
      <c r="F48" s="19"/>
      <c r="G48" s="19"/>
      <c r="H48" s="25"/>
      <c r="I48" s="567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2"/>
      <c r="Y48" s="312"/>
      <c r="Z48" s="312"/>
      <c r="AA48" s="312"/>
      <c r="AB48" s="312"/>
      <c r="AC48" s="312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403"/>
      <c r="AU48" s="403"/>
      <c r="AV48" s="403"/>
      <c r="AW48" s="403"/>
      <c r="AX48" s="403"/>
      <c r="AY48" s="403"/>
      <c r="AZ48" s="403"/>
      <c r="BA48" s="403"/>
      <c r="BB48" s="403"/>
      <c r="BC48" s="403"/>
      <c r="BD48" s="403"/>
      <c r="BE48" s="403"/>
      <c r="BF48" s="403"/>
      <c r="BG48" s="403"/>
      <c r="BH48" s="403"/>
      <c r="BI48" s="403"/>
      <c r="BJ48" s="403"/>
      <c r="BK48" s="403"/>
      <c r="BL48" s="403"/>
      <c r="BM48" s="403"/>
      <c r="BN48" s="403"/>
      <c r="BO48" s="403"/>
      <c r="BP48" s="403"/>
      <c r="BQ48" s="403"/>
      <c r="BR48" s="403"/>
      <c r="BS48" s="403"/>
      <c r="BT48" s="403"/>
      <c r="BU48" s="403"/>
      <c r="BV48" s="403"/>
      <c r="BW48" s="403"/>
      <c r="BX48" s="403"/>
      <c r="BY48" s="403"/>
      <c r="BZ48" s="403"/>
      <c r="CA48" s="403"/>
      <c r="CB48" s="403"/>
      <c r="CC48" s="403"/>
    </row>
    <row r="49" spans="1:113" s="395" customFormat="1" ht="12.75" customHeight="1">
      <c r="A49" s="480" t="s">
        <v>820</v>
      </c>
      <c r="B49" s="119" t="s">
        <v>492</v>
      </c>
      <c r="C49" s="120"/>
      <c r="D49" s="17"/>
      <c r="E49" s="18"/>
      <c r="F49" s="19"/>
      <c r="G49" s="19"/>
      <c r="H49" s="25"/>
      <c r="I49" s="567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2"/>
      <c r="Y49" s="312"/>
      <c r="Z49" s="312"/>
      <c r="AA49" s="312"/>
      <c r="AB49" s="312"/>
      <c r="AC49" s="312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3"/>
      <c r="AS49" s="403"/>
      <c r="AT49" s="403"/>
      <c r="AU49" s="403"/>
      <c r="AV49" s="403"/>
      <c r="AW49" s="403"/>
      <c r="AX49" s="403"/>
      <c r="AY49" s="403"/>
      <c r="AZ49" s="403"/>
      <c r="BA49" s="403"/>
      <c r="BB49" s="403"/>
      <c r="BC49" s="403"/>
      <c r="BD49" s="403"/>
      <c r="BE49" s="403"/>
      <c r="BF49" s="403"/>
      <c r="BG49" s="403"/>
      <c r="BH49" s="403"/>
      <c r="BI49" s="403"/>
      <c r="BJ49" s="403"/>
      <c r="BK49" s="403"/>
      <c r="BL49" s="403"/>
      <c r="BM49" s="403"/>
      <c r="BN49" s="403"/>
      <c r="BO49" s="403"/>
      <c r="BP49" s="403"/>
      <c r="BQ49" s="403"/>
      <c r="BR49" s="403"/>
      <c r="BS49" s="403"/>
      <c r="BT49" s="403"/>
      <c r="BU49" s="403"/>
      <c r="BV49" s="403"/>
      <c r="BW49" s="403"/>
      <c r="BX49" s="403"/>
      <c r="BY49" s="403"/>
      <c r="BZ49" s="403"/>
      <c r="CA49" s="403"/>
      <c r="CB49" s="403"/>
      <c r="CC49" s="403"/>
    </row>
    <row r="50" spans="1:113" s="395" customFormat="1" ht="13.95" customHeight="1">
      <c r="A50" s="481" t="s">
        <v>821</v>
      </c>
      <c r="B50" s="455"/>
      <c r="C50" s="12"/>
      <c r="D50" s="482"/>
      <c r="E50" s="483"/>
      <c r="F50" s="484"/>
      <c r="G50" s="484"/>
      <c r="H50" s="32"/>
      <c r="I50" s="32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2"/>
      <c r="Y50" s="312"/>
      <c r="Z50" s="312"/>
      <c r="AA50" s="312"/>
      <c r="AB50" s="312"/>
      <c r="AC50" s="312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403"/>
      <c r="BA50" s="403"/>
      <c r="BB50" s="403"/>
      <c r="BC50" s="403"/>
      <c r="BD50" s="403"/>
      <c r="BE50" s="403"/>
      <c r="BF50" s="403"/>
      <c r="BG50" s="403"/>
      <c r="BH50" s="403"/>
      <c r="BI50" s="403"/>
      <c r="BJ50" s="403"/>
      <c r="BK50" s="403"/>
      <c r="BL50" s="403"/>
      <c r="BM50" s="403"/>
      <c r="BN50" s="403"/>
      <c r="BO50" s="403"/>
      <c r="BP50" s="403"/>
      <c r="BQ50" s="403"/>
      <c r="BR50" s="403"/>
      <c r="BS50" s="403"/>
      <c r="BT50" s="403"/>
      <c r="BU50" s="403"/>
      <c r="BV50" s="403"/>
      <c r="BW50" s="403"/>
      <c r="BX50" s="403"/>
      <c r="BY50" s="403"/>
      <c r="BZ50" s="403"/>
      <c r="CA50" s="403"/>
      <c r="CB50" s="403"/>
      <c r="CC50" s="403"/>
    </row>
    <row r="51" spans="1:113" s="395" customFormat="1" ht="7.95" customHeight="1">
      <c r="A51" s="295"/>
      <c r="B51" s="350"/>
      <c r="C51" s="121"/>
      <c r="D51" s="13"/>
      <c r="E51" s="14"/>
      <c r="F51" s="15"/>
      <c r="G51" s="15"/>
      <c r="H51" s="32"/>
      <c r="I51" s="32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2"/>
      <c r="Y51" s="312"/>
      <c r="Z51" s="312"/>
      <c r="AA51" s="312"/>
      <c r="AB51" s="312"/>
      <c r="AC51" s="312"/>
      <c r="AD51" s="403"/>
      <c r="AE51" s="403"/>
      <c r="AF51" s="403"/>
      <c r="AG51" s="403"/>
      <c r="AH51" s="403"/>
      <c r="AI51" s="403"/>
      <c r="AJ51" s="403"/>
      <c r="AK51" s="403"/>
      <c r="AL51" s="403"/>
      <c r="AM51" s="403"/>
      <c r="AN51" s="403"/>
      <c r="AO51" s="403"/>
      <c r="AP51" s="403"/>
      <c r="AQ51" s="403"/>
      <c r="AR51" s="403"/>
      <c r="AS51" s="403"/>
      <c r="AT51" s="403"/>
      <c r="AU51" s="403"/>
      <c r="AV51" s="403"/>
      <c r="AW51" s="403"/>
      <c r="AX51" s="403"/>
      <c r="AY51" s="403"/>
      <c r="AZ51" s="403"/>
      <c r="BA51" s="403"/>
      <c r="BB51" s="403"/>
      <c r="BC51" s="403"/>
      <c r="BD51" s="403"/>
      <c r="BE51" s="403"/>
      <c r="BF51" s="403"/>
      <c r="BG51" s="403"/>
      <c r="BH51" s="403"/>
      <c r="BI51" s="403"/>
      <c r="BJ51" s="403"/>
      <c r="BK51" s="403"/>
      <c r="BL51" s="403"/>
      <c r="BM51" s="403"/>
      <c r="BN51" s="403"/>
      <c r="BO51" s="403"/>
      <c r="BP51" s="403"/>
      <c r="BQ51" s="403"/>
      <c r="BR51" s="403"/>
      <c r="BS51" s="403"/>
      <c r="BT51" s="403"/>
      <c r="BU51" s="403"/>
      <c r="BV51" s="403"/>
      <c r="BW51" s="403"/>
      <c r="BX51" s="403"/>
      <c r="BY51" s="403"/>
      <c r="BZ51" s="403"/>
      <c r="CA51" s="403"/>
      <c r="CB51" s="403"/>
      <c r="CC51" s="403"/>
    </row>
    <row r="52" spans="1:113" s="395" customFormat="1" ht="6" customHeight="1">
      <c r="A52" s="641" t="s">
        <v>822</v>
      </c>
      <c r="B52" s="402"/>
      <c r="C52" s="402"/>
      <c r="D52" s="402"/>
      <c r="E52" s="402"/>
      <c r="F52" s="402"/>
      <c r="G52" s="402"/>
      <c r="H52" s="402"/>
      <c r="I52" s="402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2"/>
      <c r="Y52" s="312"/>
      <c r="Z52" s="312"/>
      <c r="AA52" s="312"/>
      <c r="AB52" s="312"/>
      <c r="AC52" s="312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3"/>
      <c r="AR52" s="403"/>
      <c r="AS52" s="403"/>
      <c r="AT52" s="403"/>
      <c r="AU52" s="403"/>
      <c r="AV52" s="403"/>
      <c r="AW52" s="403"/>
      <c r="AX52" s="403"/>
      <c r="AY52" s="403"/>
      <c r="AZ52" s="403"/>
      <c r="BA52" s="403"/>
      <c r="BB52" s="403"/>
      <c r="BC52" s="403"/>
      <c r="BD52" s="403"/>
      <c r="BE52" s="403"/>
      <c r="BF52" s="403"/>
      <c r="BG52" s="403"/>
      <c r="BH52" s="403"/>
      <c r="BI52" s="403"/>
      <c r="BJ52" s="403"/>
      <c r="BK52" s="403"/>
      <c r="BL52" s="403"/>
      <c r="BM52" s="403"/>
      <c r="BN52" s="403"/>
      <c r="BO52" s="403"/>
      <c r="BP52" s="403"/>
      <c r="BQ52" s="403"/>
      <c r="BR52" s="403"/>
      <c r="BS52" s="403"/>
      <c r="BT52" s="403"/>
      <c r="BU52" s="403"/>
      <c r="BV52" s="403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403"/>
      <c r="CL52" s="403"/>
      <c r="CM52" s="403"/>
      <c r="CN52" s="403"/>
      <c r="CO52" s="403"/>
      <c r="CP52" s="403"/>
      <c r="CQ52" s="403"/>
      <c r="CR52" s="403"/>
      <c r="CS52" s="403"/>
      <c r="CT52" s="403"/>
      <c r="CU52" s="403"/>
      <c r="CV52" s="403"/>
      <c r="CW52" s="403"/>
      <c r="CX52" s="403"/>
      <c r="CY52" s="403"/>
      <c r="CZ52" s="403"/>
      <c r="DA52" s="403"/>
      <c r="DB52" s="403"/>
      <c r="DC52" s="403"/>
      <c r="DD52" s="403"/>
      <c r="DE52" s="403"/>
      <c r="DF52" s="403"/>
      <c r="DG52" s="403"/>
      <c r="DH52" s="403"/>
      <c r="DI52" s="403"/>
    </row>
    <row r="53" spans="1:113" s="395" customFormat="1" ht="13.95" customHeight="1">
      <c r="A53" s="642"/>
      <c r="B53" s="147" t="s">
        <v>1023</v>
      </c>
      <c r="C53" s="134"/>
      <c r="D53" s="134"/>
      <c r="E53" s="134"/>
      <c r="F53" s="134"/>
      <c r="G53" s="134"/>
      <c r="H53" s="134"/>
      <c r="I53" s="132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2"/>
      <c r="Y53" s="312"/>
      <c r="Z53" s="312"/>
      <c r="AA53" s="312"/>
      <c r="AB53" s="312"/>
      <c r="AC53" s="312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03"/>
      <c r="AU53" s="403"/>
      <c r="AV53" s="403"/>
      <c r="AW53" s="403"/>
      <c r="AX53" s="403"/>
      <c r="AY53" s="403"/>
      <c r="AZ53" s="403"/>
      <c r="BA53" s="403"/>
      <c r="BB53" s="403"/>
      <c r="BC53" s="403"/>
      <c r="BD53" s="403"/>
      <c r="BE53" s="403"/>
      <c r="BF53" s="403"/>
      <c r="BG53" s="403"/>
      <c r="BH53" s="403"/>
      <c r="BI53" s="403"/>
      <c r="BJ53" s="403"/>
      <c r="BK53" s="403"/>
      <c r="BL53" s="403"/>
      <c r="BM53" s="403"/>
      <c r="BN53" s="403"/>
      <c r="BO53" s="403"/>
      <c r="BP53" s="403"/>
      <c r="BQ53" s="403"/>
      <c r="BR53" s="403"/>
      <c r="BS53" s="403"/>
      <c r="BT53" s="403"/>
      <c r="BU53" s="403"/>
      <c r="BV53" s="403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403"/>
      <c r="CS53" s="403"/>
      <c r="CT53" s="403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</row>
    <row r="54" spans="1:113" s="68" customFormat="1" ht="12.75" customHeight="1">
      <c r="A54" s="398"/>
      <c r="B54" s="666" t="s">
        <v>823</v>
      </c>
      <c r="C54" s="478" t="s">
        <v>824</v>
      </c>
      <c r="D54" s="657">
        <v>2.0499999999999998</v>
      </c>
      <c r="E54" s="658">
        <v>2.2000000000000002</v>
      </c>
      <c r="F54" s="659" t="s">
        <v>825</v>
      </c>
      <c r="G54" s="659" t="s">
        <v>445</v>
      </c>
      <c r="H54" s="392" t="s">
        <v>826</v>
      </c>
      <c r="I54" s="639">
        <v>25999</v>
      </c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4"/>
      <c r="Y54" s="314"/>
      <c r="Z54" s="314"/>
      <c r="AA54" s="314"/>
      <c r="AB54" s="314"/>
      <c r="AC54" s="314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</row>
    <row r="55" spans="1:113" s="68" customFormat="1" ht="12.75" customHeight="1">
      <c r="A55" s="398"/>
      <c r="B55" s="656"/>
      <c r="C55" s="478" t="s">
        <v>827</v>
      </c>
      <c r="D55" s="657"/>
      <c r="E55" s="658"/>
      <c r="F55" s="659"/>
      <c r="G55" s="659"/>
      <c r="H55" s="393">
        <v>53</v>
      </c>
      <c r="I55" s="640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4"/>
      <c r="Y55" s="314"/>
      <c r="Z55" s="314"/>
      <c r="AA55" s="314"/>
      <c r="AB55" s="314"/>
      <c r="AC55" s="314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</row>
    <row r="56" spans="1:113" s="68" customFormat="1" ht="12.75" customHeight="1">
      <c r="A56" s="398"/>
      <c r="B56" s="666" t="s">
        <v>828</v>
      </c>
      <c r="C56" s="478" t="s">
        <v>829</v>
      </c>
      <c r="D56" s="657">
        <v>2.64</v>
      </c>
      <c r="E56" s="658">
        <v>2.8</v>
      </c>
      <c r="F56" s="659" t="s">
        <v>825</v>
      </c>
      <c r="G56" s="659" t="s">
        <v>830</v>
      </c>
      <c r="H56" s="392" t="s">
        <v>831</v>
      </c>
      <c r="I56" s="639">
        <v>27999</v>
      </c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4"/>
      <c r="Y56" s="314"/>
      <c r="Z56" s="314"/>
      <c r="AA56" s="314"/>
      <c r="AB56" s="314"/>
      <c r="AC56" s="314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</row>
    <row r="57" spans="1:113" s="68" customFormat="1" ht="12" customHeight="1">
      <c r="A57" s="399"/>
      <c r="B57" s="656"/>
      <c r="C57" s="478" t="s">
        <v>832</v>
      </c>
      <c r="D57" s="657"/>
      <c r="E57" s="658"/>
      <c r="F57" s="659"/>
      <c r="G57" s="659"/>
      <c r="H57" s="393">
        <v>54</v>
      </c>
      <c r="I57" s="640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4"/>
      <c r="Y57" s="314"/>
      <c r="Z57" s="314"/>
      <c r="AA57" s="314"/>
      <c r="AB57" s="314"/>
      <c r="AC57" s="314"/>
      <c r="AD57" s="156"/>
      <c r="AE57" s="156"/>
      <c r="AF57" s="156"/>
      <c r="AG57" s="156"/>
      <c r="AH57" s="156"/>
      <c r="AI57" s="156"/>
      <c r="AJ57" s="156"/>
      <c r="AK57" s="156"/>
      <c r="AL57" s="156"/>
      <c r="AM57" s="156"/>
      <c r="AN57" s="156"/>
      <c r="AO57" s="156"/>
      <c r="AP57" s="156"/>
      <c r="AQ57" s="156"/>
      <c r="AR57" s="156"/>
      <c r="AS57" s="156"/>
      <c r="AT57" s="156"/>
      <c r="AU57" s="156"/>
      <c r="AV57" s="156"/>
      <c r="AW57" s="156"/>
      <c r="AX57" s="156"/>
      <c r="AY57" s="156"/>
      <c r="AZ57" s="156"/>
      <c r="BA57" s="156"/>
      <c r="BB57" s="156"/>
      <c r="BC57" s="156"/>
      <c r="BD57" s="156"/>
      <c r="BE57" s="156"/>
      <c r="BF57" s="156"/>
      <c r="BG57" s="156"/>
      <c r="BH57" s="156"/>
      <c r="BI57" s="156"/>
      <c r="BJ57" s="156"/>
      <c r="BK57" s="156"/>
      <c r="BL57" s="156"/>
      <c r="BM57" s="156"/>
      <c r="BN57" s="156"/>
      <c r="BO57" s="156"/>
      <c r="BP57" s="156"/>
      <c r="BQ57" s="156"/>
      <c r="BR57" s="156"/>
      <c r="BS57" s="156"/>
      <c r="BT57" s="156"/>
      <c r="BU57" s="156"/>
      <c r="BV57" s="156"/>
      <c r="BW57" s="156"/>
      <c r="BX57" s="156"/>
      <c r="BY57" s="156"/>
      <c r="BZ57" s="156"/>
      <c r="CA57" s="156"/>
      <c r="CB57" s="156"/>
      <c r="CC57" s="156"/>
      <c r="CD57" s="156"/>
      <c r="CE57" s="156"/>
      <c r="CF57" s="156"/>
      <c r="CG57" s="156"/>
      <c r="CH57" s="156"/>
      <c r="CI57" s="156"/>
      <c r="CJ57" s="156"/>
      <c r="CK57" s="156"/>
      <c r="CL57" s="156"/>
      <c r="CM57" s="156"/>
      <c r="CN57" s="156"/>
      <c r="CO57" s="156"/>
      <c r="CP57" s="156"/>
      <c r="CQ57" s="156"/>
      <c r="CR57" s="156"/>
      <c r="CS57" s="156"/>
      <c r="CT57" s="156"/>
      <c r="CU57" s="156"/>
      <c r="CV57" s="156"/>
      <c r="CW57" s="156"/>
      <c r="CX57" s="156"/>
      <c r="CY57" s="156"/>
      <c r="CZ57" s="156"/>
      <c r="DA57" s="156"/>
      <c r="DB57" s="156"/>
      <c r="DC57" s="156"/>
      <c r="DD57" s="156"/>
      <c r="DE57" s="156"/>
      <c r="DF57" s="156"/>
      <c r="DG57" s="156"/>
      <c r="DH57" s="156"/>
      <c r="DI57" s="156"/>
    </row>
    <row r="58" spans="1:113" s="68" customFormat="1" ht="12.75" customHeight="1">
      <c r="A58" s="103"/>
      <c r="B58" s="664" t="s">
        <v>833</v>
      </c>
      <c r="C58" s="478" t="s">
        <v>834</v>
      </c>
      <c r="D58" s="657">
        <v>3.52</v>
      </c>
      <c r="E58" s="658">
        <v>3.66</v>
      </c>
      <c r="F58" s="659" t="s">
        <v>835</v>
      </c>
      <c r="G58" s="659" t="s">
        <v>836</v>
      </c>
      <c r="H58" s="392" t="s">
        <v>837</v>
      </c>
      <c r="I58" s="639">
        <v>33999</v>
      </c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4"/>
      <c r="Y58" s="314"/>
      <c r="Z58" s="314"/>
      <c r="AA58" s="314"/>
      <c r="AB58" s="314"/>
      <c r="AC58" s="314"/>
      <c r="AD58" s="156"/>
      <c r="AE58" s="156"/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</row>
    <row r="59" spans="1:113" s="68" customFormat="1" ht="12.75" customHeight="1">
      <c r="A59" s="103"/>
      <c r="B59" s="665"/>
      <c r="C59" s="478" t="s">
        <v>838</v>
      </c>
      <c r="D59" s="657"/>
      <c r="E59" s="658"/>
      <c r="F59" s="659"/>
      <c r="G59" s="659"/>
      <c r="H59" s="393">
        <v>55</v>
      </c>
      <c r="I59" s="640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4"/>
      <c r="Y59" s="314"/>
      <c r="Z59" s="314"/>
      <c r="AA59" s="314"/>
      <c r="AB59" s="314"/>
      <c r="AC59" s="314"/>
      <c r="AD59" s="156"/>
      <c r="AE59" s="156"/>
      <c r="AF59" s="156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</row>
    <row r="60" spans="1:113" s="68" customFormat="1" ht="12.75" customHeight="1">
      <c r="A60" s="103"/>
      <c r="B60" s="664" t="s">
        <v>839</v>
      </c>
      <c r="C60" s="478" t="s">
        <v>840</v>
      </c>
      <c r="D60" s="657">
        <v>5.28</v>
      </c>
      <c r="E60" s="658">
        <v>5.42</v>
      </c>
      <c r="F60" s="659" t="s">
        <v>841</v>
      </c>
      <c r="G60" s="659" t="s">
        <v>842</v>
      </c>
      <c r="H60" s="392" t="s">
        <v>843</v>
      </c>
      <c r="I60" s="639">
        <v>58999</v>
      </c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4"/>
      <c r="Y60" s="314"/>
      <c r="Z60" s="314"/>
      <c r="AA60" s="314"/>
      <c r="AB60" s="314"/>
      <c r="AC60" s="314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</row>
    <row r="61" spans="1:113" s="68" customFormat="1" ht="12.75" customHeight="1">
      <c r="A61" s="149" t="s">
        <v>844</v>
      </c>
      <c r="B61" s="665"/>
      <c r="C61" s="478" t="s">
        <v>845</v>
      </c>
      <c r="D61" s="657"/>
      <c r="E61" s="658"/>
      <c r="F61" s="659"/>
      <c r="G61" s="659"/>
      <c r="H61" s="393">
        <v>58</v>
      </c>
      <c r="I61" s="640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4"/>
      <c r="Y61" s="314"/>
      <c r="Z61" s="314"/>
      <c r="AA61" s="314"/>
      <c r="AB61" s="314"/>
      <c r="AC61" s="314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</row>
    <row r="62" spans="1:113" s="68" customFormat="1" ht="12.6" customHeight="1">
      <c r="A62" s="149" t="s">
        <v>807</v>
      </c>
      <c r="B62" s="664" t="s">
        <v>846</v>
      </c>
      <c r="C62" s="478" t="s">
        <v>847</v>
      </c>
      <c r="D62" s="657">
        <v>7.03</v>
      </c>
      <c r="E62" s="658">
        <v>7.18</v>
      </c>
      <c r="F62" s="659" t="s">
        <v>848</v>
      </c>
      <c r="G62" s="659" t="s">
        <v>84</v>
      </c>
      <c r="H62" s="392" t="s">
        <v>849</v>
      </c>
      <c r="I62" s="639">
        <v>75999</v>
      </c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4"/>
      <c r="Y62" s="314"/>
      <c r="Z62" s="314"/>
      <c r="AA62" s="314"/>
      <c r="AB62" s="314"/>
      <c r="AC62" s="314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</row>
    <row r="63" spans="1:113" s="68" customFormat="1" ht="12.6" customHeight="1">
      <c r="A63" s="149" t="s">
        <v>850</v>
      </c>
      <c r="B63" s="665"/>
      <c r="C63" s="478" t="s">
        <v>851</v>
      </c>
      <c r="D63" s="657"/>
      <c r="E63" s="658"/>
      <c r="F63" s="659"/>
      <c r="G63" s="659"/>
      <c r="H63" s="393">
        <v>59</v>
      </c>
      <c r="I63" s="640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4"/>
      <c r="Y63" s="314"/>
      <c r="Z63" s="314"/>
      <c r="AA63" s="314"/>
      <c r="AB63" s="314"/>
      <c r="AC63" s="314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</row>
    <row r="64" spans="1:113" s="395" customFormat="1" ht="13.95" customHeight="1">
      <c r="A64" s="149" t="s">
        <v>852</v>
      </c>
      <c r="B64" s="141"/>
      <c r="C64" s="142"/>
      <c r="D64" s="143"/>
      <c r="E64" s="144"/>
      <c r="F64" s="145"/>
      <c r="G64" s="145"/>
      <c r="H64" s="145"/>
      <c r="I64" s="14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2"/>
      <c r="Y64" s="312"/>
      <c r="Z64" s="312"/>
      <c r="AA64" s="312"/>
      <c r="AB64" s="312"/>
      <c r="AC64" s="312"/>
      <c r="AD64" s="403"/>
      <c r="AE64" s="403"/>
      <c r="AF64" s="403"/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3"/>
      <c r="BH64" s="403"/>
      <c r="BI64" s="403"/>
      <c r="BJ64" s="403"/>
      <c r="BK64" s="403"/>
      <c r="BL64" s="403"/>
      <c r="BM64" s="403"/>
      <c r="BN64" s="403"/>
      <c r="BO64" s="403"/>
      <c r="BP64" s="403"/>
      <c r="BQ64" s="403"/>
      <c r="BR64" s="403"/>
      <c r="BS64" s="403"/>
      <c r="BT64" s="403"/>
      <c r="BU64" s="403"/>
      <c r="BV64" s="403"/>
      <c r="BW64" s="403"/>
      <c r="BX64" s="403"/>
      <c r="BY64" s="403"/>
      <c r="BZ64" s="403"/>
      <c r="CA64" s="403"/>
      <c r="CB64" s="403"/>
      <c r="CC64" s="403"/>
      <c r="CD64" s="403"/>
      <c r="CE64" s="403"/>
      <c r="CF64" s="403"/>
      <c r="CG64" s="403"/>
      <c r="CH64" s="403"/>
      <c r="CI64" s="403"/>
      <c r="CJ64" s="403"/>
      <c r="CK64" s="403"/>
      <c r="CL64" s="403"/>
      <c r="CM64" s="403"/>
      <c r="CN64" s="403"/>
      <c r="CO64" s="403"/>
      <c r="CP64" s="403"/>
      <c r="CQ64" s="403"/>
      <c r="CR64" s="403"/>
      <c r="CS64" s="403"/>
      <c r="CT64" s="403"/>
      <c r="CU64" s="403"/>
      <c r="CV64" s="403"/>
      <c r="CW64" s="403"/>
      <c r="CX64" s="403"/>
      <c r="CY64" s="403"/>
      <c r="CZ64" s="403"/>
      <c r="DA64" s="403"/>
      <c r="DB64" s="403"/>
      <c r="DC64" s="403"/>
      <c r="DD64" s="403"/>
      <c r="DE64" s="403"/>
      <c r="DF64" s="403"/>
      <c r="DG64" s="403"/>
      <c r="DH64" s="403"/>
      <c r="DI64" s="403"/>
    </row>
    <row r="65" spans="1:113" s="395" customFormat="1" ht="7.95" customHeight="1">
      <c r="A65" s="222"/>
      <c r="B65" s="31"/>
      <c r="C65" s="121"/>
      <c r="D65" s="14"/>
      <c r="E65" s="14"/>
      <c r="F65" s="15"/>
      <c r="G65" s="15"/>
      <c r="H65" s="32"/>
      <c r="I65" s="32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2"/>
      <c r="Y65" s="312"/>
      <c r="Z65" s="312"/>
      <c r="AA65" s="312"/>
      <c r="AB65" s="312"/>
      <c r="AC65" s="312"/>
      <c r="AD65" s="403"/>
      <c r="AE65" s="403"/>
      <c r="AF65" s="403"/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3"/>
      <c r="AZ65" s="403"/>
      <c r="BA65" s="403"/>
      <c r="BB65" s="403"/>
      <c r="BC65" s="403"/>
      <c r="BD65" s="403"/>
      <c r="BE65" s="403"/>
      <c r="BF65" s="403"/>
      <c r="BG65" s="403"/>
      <c r="BH65" s="403"/>
      <c r="BI65" s="403"/>
      <c r="BJ65" s="403"/>
      <c r="BK65" s="403"/>
      <c r="BL65" s="403"/>
      <c r="BM65" s="403"/>
      <c r="BN65" s="403"/>
      <c r="BO65" s="403"/>
      <c r="BP65" s="403"/>
      <c r="BQ65" s="403"/>
      <c r="BR65" s="403"/>
      <c r="BS65" s="403"/>
      <c r="BT65" s="403"/>
      <c r="BU65" s="403"/>
      <c r="BV65" s="403"/>
      <c r="BW65" s="403"/>
      <c r="BX65" s="403"/>
      <c r="BY65" s="403"/>
      <c r="BZ65" s="403"/>
      <c r="CA65" s="403"/>
      <c r="CB65" s="403"/>
      <c r="CC65" s="403"/>
      <c r="CD65" s="403"/>
      <c r="CE65" s="403"/>
      <c r="CF65" s="403"/>
      <c r="CG65" s="403"/>
      <c r="CH65" s="403"/>
      <c r="CI65" s="403"/>
      <c r="CJ65" s="403"/>
      <c r="CK65" s="403"/>
      <c r="CL65" s="403"/>
      <c r="CM65" s="403"/>
      <c r="CN65" s="403"/>
      <c r="CO65" s="403"/>
      <c r="CP65" s="403"/>
      <c r="CQ65" s="403"/>
      <c r="CR65" s="403"/>
      <c r="CS65" s="403"/>
      <c r="CT65" s="403"/>
      <c r="CU65" s="403"/>
      <c r="CV65" s="403"/>
      <c r="CW65" s="403"/>
      <c r="CX65" s="403"/>
      <c r="CY65" s="403"/>
      <c r="CZ65" s="403"/>
      <c r="DA65" s="403"/>
      <c r="DB65" s="403"/>
      <c r="DC65" s="403"/>
      <c r="DD65" s="403"/>
      <c r="DE65" s="403"/>
      <c r="DF65" s="403"/>
      <c r="DG65" s="403"/>
      <c r="DH65" s="403"/>
      <c r="DI65" s="403"/>
    </row>
    <row r="66" spans="1:113" s="395" customFormat="1" ht="6" customHeight="1">
      <c r="A66" s="641" t="s">
        <v>390</v>
      </c>
      <c r="B66" s="133"/>
      <c r="C66" s="133"/>
      <c r="D66" s="133"/>
      <c r="E66" s="133"/>
      <c r="F66" s="133"/>
      <c r="G66" s="133"/>
      <c r="H66" s="133"/>
      <c r="I66" s="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2"/>
      <c r="Y66" s="312"/>
      <c r="Z66" s="312"/>
      <c r="AA66" s="312"/>
      <c r="AB66" s="312"/>
      <c r="AC66" s="312"/>
      <c r="AD66" s="403"/>
      <c r="AE66" s="403"/>
      <c r="AF66" s="403"/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3"/>
      <c r="AZ66" s="403"/>
      <c r="BA66" s="403"/>
      <c r="BB66" s="403"/>
      <c r="BC66" s="403"/>
      <c r="BD66" s="403"/>
      <c r="BE66" s="403"/>
      <c r="BF66" s="403"/>
      <c r="BG66" s="403"/>
      <c r="BH66" s="403"/>
      <c r="BI66" s="403"/>
      <c r="BJ66" s="403"/>
      <c r="BK66" s="403"/>
      <c r="BL66" s="403"/>
      <c r="BM66" s="403"/>
      <c r="BN66" s="403"/>
      <c r="BO66" s="403"/>
      <c r="BP66" s="403"/>
      <c r="BQ66" s="403"/>
      <c r="BR66" s="403"/>
      <c r="BS66" s="403"/>
      <c r="BT66" s="403"/>
      <c r="BU66" s="403"/>
      <c r="BV66" s="403"/>
      <c r="BW66" s="403"/>
      <c r="BX66" s="403"/>
      <c r="BY66" s="403"/>
      <c r="BZ66" s="403"/>
      <c r="CA66" s="403"/>
      <c r="CB66" s="403"/>
      <c r="CC66" s="403"/>
      <c r="CD66" s="403"/>
      <c r="CE66" s="403"/>
      <c r="CF66" s="403"/>
      <c r="CG66" s="403"/>
      <c r="CH66" s="403"/>
      <c r="CI66" s="403"/>
      <c r="CJ66" s="403"/>
      <c r="CK66" s="403"/>
      <c r="CL66" s="403"/>
      <c r="CM66" s="403"/>
      <c r="CN66" s="403"/>
      <c r="CO66" s="403"/>
      <c r="CP66" s="403"/>
      <c r="CQ66" s="403"/>
      <c r="CR66" s="403"/>
      <c r="CS66" s="403"/>
      <c r="CT66" s="403"/>
      <c r="CU66" s="403"/>
      <c r="CV66" s="403"/>
      <c r="CW66" s="403"/>
      <c r="CX66" s="403"/>
      <c r="CY66" s="403"/>
      <c r="CZ66" s="403"/>
      <c r="DA66" s="403"/>
      <c r="DB66" s="403"/>
      <c r="DC66" s="403"/>
      <c r="DD66" s="403"/>
      <c r="DE66" s="403"/>
      <c r="DF66" s="403"/>
      <c r="DG66" s="403"/>
      <c r="DH66" s="403"/>
      <c r="DI66" s="403"/>
    </row>
    <row r="67" spans="1:113" s="395" customFormat="1" ht="13.95" customHeight="1">
      <c r="A67" s="642"/>
      <c r="B67" s="147" t="s">
        <v>853</v>
      </c>
      <c r="C67" s="132"/>
      <c r="D67" s="132"/>
      <c r="E67" s="132"/>
      <c r="F67" s="132"/>
      <c r="G67" s="132"/>
      <c r="H67" s="132"/>
      <c r="I67" s="132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2"/>
      <c r="Y67" s="312"/>
      <c r="Z67" s="312"/>
      <c r="AA67" s="312"/>
      <c r="AB67" s="312"/>
      <c r="AC67" s="312"/>
      <c r="AD67" s="403"/>
      <c r="AE67" s="403"/>
      <c r="AF67" s="403"/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3"/>
      <c r="AZ67" s="403"/>
      <c r="BA67" s="403"/>
      <c r="BB67" s="403"/>
      <c r="BC67" s="403"/>
      <c r="BD67" s="403"/>
      <c r="BE67" s="403"/>
      <c r="BF67" s="403"/>
      <c r="BG67" s="403"/>
      <c r="BH67" s="403"/>
      <c r="BI67" s="403"/>
      <c r="BJ67" s="403"/>
      <c r="BK67" s="403"/>
      <c r="BL67" s="403"/>
      <c r="BM67" s="403"/>
      <c r="BN67" s="403"/>
      <c r="BO67" s="403"/>
      <c r="BP67" s="403"/>
      <c r="BQ67" s="403"/>
      <c r="BR67" s="403"/>
      <c r="BS67" s="403"/>
      <c r="BT67" s="403"/>
      <c r="BU67" s="403"/>
      <c r="BV67" s="403"/>
      <c r="BW67" s="403"/>
      <c r="BX67" s="403"/>
      <c r="BY67" s="403"/>
      <c r="BZ67" s="403"/>
      <c r="CA67" s="403"/>
      <c r="CB67" s="403"/>
      <c r="CC67" s="403"/>
      <c r="CD67" s="403"/>
      <c r="CE67" s="403"/>
      <c r="CF67" s="403"/>
      <c r="CG67" s="403"/>
      <c r="CH67" s="403"/>
      <c r="CI67" s="403"/>
      <c r="CJ67" s="403"/>
      <c r="CK67" s="403"/>
      <c r="CL67" s="403"/>
      <c r="CM67" s="403"/>
      <c r="CN67" s="403"/>
      <c r="CO67" s="403"/>
      <c r="CP67" s="403"/>
      <c r="CQ67" s="403"/>
      <c r="CR67" s="403"/>
      <c r="CS67" s="403"/>
      <c r="CT67" s="403"/>
      <c r="CU67" s="403"/>
      <c r="CV67" s="403"/>
      <c r="CW67" s="403"/>
      <c r="CX67" s="403"/>
      <c r="CY67" s="403"/>
      <c r="CZ67" s="403"/>
      <c r="DA67" s="403"/>
      <c r="DB67" s="403"/>
      <c r="DC67" s="403"/>
      <c r="DD67" s="403"/>
      <c r="DE67" s="403"/>
      <c r="DF67" s="403"/>
      <c r="DG67" s="403"/>
      <c r="DH67" s="403"/>
      <c r="DI67" s="403"/>
    </row>
    <row r="68" spans="1:113" s="395" customFormat="1" ht="13.5" customHeight="1">
      <c r="A68" s="398"/>
      <c r="B68" s="656" t="s">
        <v>1044</v>
      </c>
      <c r="C68" s="478" t="s">
        <v>37</v>
      </c>
      <c r="D68" s="657">
        <v>2.64</v>
      </c>
      <c r="E68" s="658">
        <v>2.8</v>
      </c>
      <c r="F68" s="659" t="s">
        <v>28</v>
      </c>
      <c r="G68" s="659" t="s">
        <v>29</v>
      </c>
      <c r="H68" s="392" t="s">
        <v>34</v>
      </c>
      <c r="I68" s="639">
        <v>26999</v>
      </c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2"/>
      <c r="Y68" s="312"/>
      <c r="Z68" s="312"/>
      <c r="AA68" s="312"/>
      <c r="AB68" s="312"/>
      <c r="AC68" s="312"/>
      <c r="AD68" s="403"/>
      <c r="AE68" s="403"/>
      <c r="AF68" s="403"/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3"/>
      <c r="AZ68" s="403"/>
      <c r="BA68" s="403"/>
      <c r="BB68" s="403"/>
      <c r="BC68" s="403"/>
      <c r="BD68" s="403"/>
      <c r="BE68" s="403"/>
      <c r="BF68" s="403"/>
      <c r="BG68" s="403"/>
      <c r="BH68" s="403"/>
      <c r="BI68" s="403"/>
      <c r="BJ68" s="403"/>
      <c r="BK68" s="403"/>
      <c r="BL68" s="403"/>
      <c r="BM68" s="403"/>
      <c r="BN68" s="403"/>
      <c r="BO68" s="403"/>
      <c r="BP68" s="403"/>
      <c r="BQ68" s="403"/>
      <c r="BR68" s="403"/>
      <c r="BS68" s="403"/>
      <c r="BT68" s="403"/>
      <c r="BU68" s="403"/>
      <c r="BV68" s="403"/>
      <c r="BW68" s="403"/>
      <c r="BX68" s="403"/>
      <c r="BY68" s="403"/>
      <c r="BZ68" s="403"/>
      <c r="CA68" s="403"/>
      <c r="CB68" s="403"/>
      <c r="CC68" s="403"/>
      <c r="CD68" s="403"/>
      <c r="CE68" s="403"/>
      <c r="CF68" s="403"/>
      <c r="CG68" s="403"/>
      <c r="CH68" s="403"/>
      <c r="CI68" s="403"/>
      <c r="CJ68" s="403"/>
      <c r="CK68" s="403"/>
      <c r="CL68" s="403"/>
      <c r="CM68" s="403"/>
      <c r="CN68" s="403"/>
      <c r="CO68" s="403"/>
      <c r="CP68" s="403"/>
      <c r="CQ68" s="403"/>
      <c r="CR68" s="403"/>
      <c r="CS68" s="403"/>
      <c r="CT68" s="403"/>
      <c r="CU68" s="403"/>
      <c r="CV68" s="403"/>
      <c r="CW68" s="403"/>
      <c r="CX68" s="403"/>
      <c r="CY68" s="403"/>
      <c r="CZ68" s="403"/>
      <c r="DA68" s="403"/>
      <c r="DB68" s="403"/>
      <c r="DC68" s="403"/>
      <c r="DD68" s="403"/>
      <c r="DE68" s="403"/>
      <c r="DF68" s="403"/>
      <c r="DG68" s="403"/>
      <c r="DH68" s="403"/>
      <c r="DI68" s="403"/>
    </row>
    <row r="69" spans="1:113" s="395" customFormat="1" ht="13.5" customHeight="1">
      <c r="A69" s="398"/>
      <c r="B69" s="656"/>
      <c r="C69" s="478" t="s">
        <v>14</v>
      </c>
      <c r="D69" s="657"/>
      <c r="E69" s="658"/>
      <c r="F69" s="659"/>
      <c r="G69" s="659"/>
      <c r="H69" s="393">
        <v>50</v>
      </c>
      <c r="I69" s="640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2"/>
      <c r="Y69" s="312"/>
      <c r="Z69" s="312"/>
      <c r="AA69" s="312"/>
      <c r="AB69" s="312"/>
      <c r="AC69" s="312"/>
      <c r="AD69" s="403"/>
      <c r="AE69" s="403"/>
      <c r="AF69" s="403"/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3"/>
      <c r="AZ69" s="403"/>
      <c r="BA69" s="403"/>
      <c r="BB69" s="403"/>
      <c r="BC69" s="403"/>
      <c r="BD69" s="403"/>
      <c r="BE69" s="403"/>
      <c r="BF69" s="403"/>
      <c r="BG69" s="403"/>
      <c r="BH69" s="403"/>
      <c r="BI69" s="403"/>
      <c r="BJ69" s="403"/>
      <c r="BK69" s="403"/>
      <c r="BL69" s="403"/>
      <c r="BM69" s="403"/>
      <c r="BN69" s="403"/>
      <c r="BO69" s="403"/>
      <c r="BP69" s="403"/>
      <c r="BQ69" s="403"/>
      <c r="BR69" s="403"/>
      <c r="BS69" s="403"/>
      <c r="BT69" s="403"/>
      <c r="BU69" s="403"/>
      <c r="BV69" s="403"/>
      <c r="BW69" s="403"/>
      <c r="BX69" s="403"/>
      <c r="BY69" s="403"/>
      <c r="BZ69" s="403"/>
      <c r="CA69" s="403"/>
      <c r="CB69" s="403"/>
      <c r="CC69" s="403"/>
      <c r="CD69" s="403"/>
      <c r="CE69" s="403"/>
      <c r="CF69" s="403"/>
      <c r="CG69" s="403"/>
      <c r="CH69" s="403"/>
      <c r="CI69" s="403"/>
      <c r="CJ69" s="403"/>
      <c r="CK69" s="403"/>
      <c r="CL69" s="403"/>
      <c r="CM69" s="403"/>
      <c r="CN69" s="403"/>
      <c r="CO69" s="403"/>
      <c r="CP69" s="403"/>
      <c r="CQ69" s="403"/>
      <c r="CR69" s="403"/>
      <c r="CS69" s="403"/>
      <c r="CT69" s="403"/>
      <c r="CU69" s="403"/>
      <c r="CV69" s="403"/>
      <c r="CW69" s="403"/>
      <c r="CX69" s="403"/>
      <c r="CY69" s="403"/>
      <c r="CZ69" s="403"/>
      <c r="DA69" s="403"/>
      <c r="DB69" s="403"/>
      <c r="DC69" s="403"/>
      <c r="DD69" s="403"/>
      <c r="DE69" s="403"/>
      <c r="DF69" s="403"/>
      <c r="DG69" s="403"/>
      <c r="DH69" s="403"/>
      <c r="DI69" s="403"/>
    </row>
    <row r="70" spans="1:113" s="395" customFormat="1" ht="13.5" customHeight="1">
      <c r="A70" s="398"/>
      <c r="B70" s="656" t="s">
        <v>38</v>
      </c>
      <c r="C70" s="478" t="s">
        <v>38</v>
      </c>
      <c r="D70" s="657">
        <v>3.52</v>
      </c>
      <c r="E70" s="658">
        <v>3.7</v>
      </c>
      <c r="F70" s="659" t="s">
        <v>26</v>
      </c>
      <c r="G70" s="659" t="s">
        <v>30</v>
      </c>
      <c r="H70" s="392" t="s">
        <v>35</v>
      </c>
      <c r="I70" s="639">
        <v>30999</v>
      </c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2"/>
      <c r="Y70" s="312"/>
      <c r="Z70" s="312"/>
      <c r="AA70" s="312"/>
      <c r="AB70" s="312"/>
      <c r="AC70" s="312"/>
      <c r="AD70" s="403"/>
      <c r="AE70" s="403"/>
      <c r="AF70" s="403"/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3"/>
      <c r="AZ70" s="403"/>
      <c r="BA70" s="403"/>
      <c r="BB70" s="403"/>
      <c r="BC70" s="403"/>
      <c r="BD70" s="403"/>
      <c r="BE70" s="403"/>
      <c r="BF70" s="403"/>
      <c r="BG70" s="403"/>
      <c r="BH70" s="403"/>
      <c r="BI70" s="403"/>
      <c r="BJ70" s="403"/>
      <c r="BK70" s="403"/>
      <c r="BL70" s="403"/>
      <c r="BM70" s="403"/>
      <c r="BN70" s="403"/>
      <c r="BO70" s="403"/>
      <c r="BP70" s="403"/>
      <c r="BQ70" s="403"/>
      <c r="BR70" s="403"/>
      <c r="BS70" s="403"/>
      <c r="BT70" s="403"/>
      <c r="BU70" s="403"/>
      <c r="BV70" s="403"/>
      <c r="BW70" s="403"/>
      <c r="BX70" s="403"/>
      <c r="BY70" s="403"/>
      <c r="BZ70" s="403"/>
      <c r="CA70" s="403"/>
      <c r="CB70" s="403"/>
      <c r="CC70" s="403"/>
      <c r="CD70" s="403"/>
      <c r="CE70" s="403"/>
      <c r="CF70" s="403"/>
      <c r="CG70" s="403"/>
      <c r="CH70" s="403"/>
      <c r="CI70" s="403"/>
      <c r="CJ70" s="403"/>
      <c r="CK70" s="403"/>
      <c r="CL70" s="403"/>
      <c r="CM70" s="403"/>
      <c r="CN70" s="403"/>
      <c r="CO70" s="403"/>
      <c r="CP70" s="403"/>
      <c r="CQ70" s="403"/>
      <c r="CR70" s="403"/>
      <c r="CS70" s="403"/>
      <c r="CT70" s="403"/>
      <c r="CU70" s="403"/>
      <c r="CV70" s="403"/>
      <c r="CW70" s="403"/>
      <c r="CX70" s="403"/>
      <c r="CY70" s="403"/>
      <c r="CZ70" s="403"/>
      <c r="DA70" s="403"/>
      <c r="DB70" s="403"/>
      <c r="DC70" s="403"/>
      <c r="DD70" s="403"/>
      <c r="DE70" s="403"/>
      <c r="DF70" s="403"/>
      <c r="DG70" s="403"/>
      <c r="DH70" s="403"/>
      <c r="DI70" s="403"/>
    </row>
    <row r="71" spans="1:113" s="395" customFormat="1" ht="13.5" customHeight="1">
      <c r="A71" s="399"/>
      <c r="B71" s="660"/>
      <c r="C71" s="478" t="s">
        <v>15</v>
      </c>
      <c r="D71" s="661"/>
      <c r="E71" s="662"/>
      <c r="F71" s="663"/>
      <c r="G71" s="663"/>
      <c r="H71" s="462">
        <v>52</v>
      </c>
      <c r="I71" s="640"/>
      <c r="J71" s="315"/>
      <c r="K71" s="315"/>
      <c r="L71" s="315"/>
      <c r="M71" s="315"/>
      <c r="N71" s="315"/>
      <c r="O71" s="315"/>
      <c r="P71" s="315"/>
      <c r="Q71" s="315"/>
      <c r="R71" s="315"/>
      <c r="S71" s="315"/>
      <c r="T71" s="315"/>
      <c r="U71" s="315"/>
      <c r="V71" s="315"/>
      <c r="W71" s="315"/>
      <c r="X71" s="312"/>
      <c r="Y71" s="312"/>
      <c r="Z71" s="312"/>
      <c r="AA71" s="312"/>
      <c r="AB71" s="312"/>
      <c r="AC71" s="312"/>
      <c r="AD71" s="403"/>
      <c r="AE71" s="403"/>
      <c r="AF71" s="403"/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3"/>
      <c r="AZ71" s="403"/>
      <c r="BA71" s="403"/>
      <c r="BB71" s="403"/>
      <c r="BC71" s="403"/>
      <c r="BD71" s="403"/>
      <c r="BE71" s="403"/>
      <c r="BF71" s="403"/>
      <c r="BG71" s="403"/>
      <c r="BH71" s="403"/>
      <c r="BI71" s="403"/>
      <c r="BJ71" s="403"/>
      <c r="BK71" s="403"/>
      <c r="BL71" s="403"/>
      <c r="BM71" s="403"/>
      <c r="BN71" s="403"/>
      <c r="BO71" s="403"/>
      <c r="BP71" s="403"/>
      <c r="BQ71" s="403"/>
      <c r="BR71" s="403"/>
      <c r="BS71" s="403"/>
      <c r="BT71" s="403"/>
      <c r="BU71" s="403"/>
      <c r="BV71" s="403"/>
      <c r="BW71" s="403"/>
      <c r="BX71" s="403"/>
      <c r="BY71" s="403"/>
      <c r="BZ71" s="403"/>
      <c r="CA71" s="403"/>
      <c r="CB71" s="403"/>
      <c r="CC71" s="403"/>
      <c r="CD71" s="403"/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403"/>
      <c r="CU71" s="403"/>
      <c r="CV71" s="403"/>
      <c r="CW71" s="403"/>
      <c r="CX71" s="403"/>
      <c r="CY71" s="403"/>
      <c r="CZ71" s="403"/>
      <c r="DA71" s="403"/>
      <c r="DB71" s="403"/>
      <c r="DC71" s="403"/>
      <c r="DD71" s="403"/>
      <c r="DE71" s="403"/>
      <c r="DF71" s="403"/>
      <c r="DG71" s="403"/>
      <c r="DH71" s="403"/>
      <c r="DI71" s="403"/>
    </row>
    <row r="72" spans="1:113" s="395" customFormat="1" ht="14.7" customHeight="1">
      <c r="A72" s="104"/>
      <c r="B72" s="289" t="s">
        <v>298</v>
      </c>
      <c r="C72" s="290"/>
      <c r="D72" s="291"/>
      <c r="E72" s="292"/>
      <c r="F72" s="293"/>
      <c r="G72" s="293"/>
      <c r="H72" s="293"/>
      <c r="I72" s="294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  <c r="V72" s="315"/>
      <c r="W72" s="315"/>
      <c r="X72" s="312"/>
      <c r="Y72" s="312"/>
      <c r="Z72" s="312"/>
      <c r="AA72" s="312"/>
      <c r="AB72" s="312"/>
      <c r="AC72" s="312"/>
      <c r="AD72" s="403"/>
      <c r="AE72" s="403"/>
      <c r="AF72" s="403"/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  <c r="BO72" s="403"/>
      <c r="BP72" s="403"/>
      <c r="BQ72" s="403"/>
      <c r="BR72" s="403"/>
      <c r="BS72" s="403"/>
      <c r="BT72" s="403"/>
      <c r="BU72" s="403"/>
      <c r="BV72" s="403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403"/>
      <c r="CL72" s="403"/>
      <c r="CM72" s="403"/>
      <c r="CN72" s="403"/>
      <c r="CO72" s="403"/>
      <c r="CP72" s="403"/>
      <c r="CQ72" s="403"/>
      <c r="CR72" s="403"/>
      <c r="CS72" s="403"/>
      <c r="CT72" s="403"/>
      <c r="CU72" s="403"/>
      <c r="CV72" s="403"/>
      <c r="CW72" s="403"/>
      <c r="CX72" s="403"/>
      <c r="CY72" s="403"/>
      <c r="CZ72" s="403"/>
      <c r="DA72" s="403"/>
      <c r="DB72" s="403"/>
      <c r="DC72" s="403"/>
      <c r="DD72" s="403"/>
      <c r="DE72" s="403"/>
      <c r="DF72" s="403"/>
      <c r="DG72" s="403"/>
      <c r="DH72" s="403"/>
      <c r="DI72" s="403"/>
    </row>
    <row r="73" spans="1:113" s="395" customFormat="1" ht="13.5" customHeight="1">
      <c r="A73" s="148"/>
      <c r="B73" s="119" t="s">
        <v>299</v>
      </c>
      <c r="C73" s="120"/>
      <c r="D73" s="17"/>
      <c r="E73" s="18"/>
      <c r="F73" s="19"/>
      <c r="G73" s="19"/>
      <c r="H73" s="20"/>
      <c r="I73" s="20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2"/>
      <c r="Y73" s="312"/>
      <c r="Z73" s="312"/>
      <c r="AA73" s="312"/>
      <c r="AB73" s="312"/>
      <c r="AC73" s="312"/>
      <c r="AD73" s="403"/>
      <c r="AE73" s="403"/>
      <c r="AF73" s="403"/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3"/>
      <c r="AZ73" s="403"/>
      <c r="BA73" s="403"/>
      <c r="BB73" s="403"/>
      <c r="BC73" s="403"/>
      <c r="BD73" s="403"/>
      <c r="BE73" s="403"/>
      <c r="BF73" s="403"/>
      <c r="BG73" s="403"/>
      <c r="BH73" s="403"/>
      <c r="BI73" s="403"/>
      <c r="BJ73" s="403"/>
      <c r="BK73" s="403"/>
      <c r="BL73" s="403"/>
      <c r="BM73" s="403"/>
      <c r="BN73" s="403"/>
      <c r="BO73" s="403"/>
      <c r="BP73" s="403"/>
      <c r="BQ73" s="403"/>
      <c r="BR73" s="403"/>
      <c r="BS73" s="403"/>
      <c r="BT73" s="403"/>
      <c r="BU73" s="403"/>
      <c r="BV73" s="403"/>
      <c r="BW73" s="403"/>
      <c r="BX73" s="403"/>
      <c r="BY73" s="403"/>
      <c r="BZ73" s="403"/>
      <c r="CA73" s="403"/>
      <c r="CB73" s="403"/>
      <c r="CC73" s="403"/>
      <c r="CD73" s="403"/>
      <c r="CE73" s="403"/>
      <c r="CF73" s="403"/>
      <c r="CG73" s="403"/>
      <c r="CH73" s="403"/>
      <c r="CI73" s="403"/>
      <c r="CJ73" s="403"/>
      <c r="CK73" s="403"/>
      <c r="CL73" s="403"/>
      <c r="CM73" s="403"/>
      <c r="CN73" s="403"/>
      <c r="CO73" s="403"/>
      <c r="CP73" s="403"/>
      <c r="CQ73" s="403"/>
      <c r="CR73" s="403"/>
      <c r="CS73" s="403"/>
      <c r="CT73" s="403"/>
      <c r="CU73" s="403"/>
      <c r="CV73" s="403"/>
      <c r="CW73" s="403"/>
      <c r="CX73" s="403"/>
      <c r="CY73" s="403"/>
      <c r="CZ73" s="403"/>
      <c r="DA73" s="403"/>
      <c r="DB73" s="403"/>
      <c r="DC73" s="403"/>
      <c r="DD73" s="403"/>
      <c r="DE73" s="403"/>
      <c r="DF73" s="403"/>
      <c r="DG73" s="403"/>
      <c r="DH73" s="403"/>
      <c r="DI73" s="403"/>
    </row>
    <row r="74" spans="1:113" s="395" customFormat="1" ht="14.4" customHeight="1">
      <c r="A74" s="150" t="s">
        <v>1026</v>
      </c>
      <c r="B74" s="141"/>
      <c r="C74" s="142"/>
      <c r="D74" s="143"/>
      <c r="E74" s="144"/>
      <c r="F74" s="145"/>
      <c r="G74" s="145"/>
      <c r="H74" s="146"/>
      <c r="I74" s="487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2"/>
      <c r="Y74" s="312"/>
      <c r="Z74" s="312"/>
      <c r="AA74" s="312"/>
      <c r="AB74" s="312"/>
      <c r="AC74" s="312"/>
      <c r="AD74" s="403"/>
      <c r="AE74" s="403"/>
      <c r="AF74" s="403"/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3"/>
      <c r="AZ74" s="403"/>
      <c r="BA74" s="403"/>
      <c r="BB74" s="403"/>
      <c r="BC74" s="403"/>
      <c r="BD74" s="403"/>
      <c r="BE74" s="403"/>
      <c r="BF74" s="403"/>
      <c r="BG74" s="403"/>
      <c r="BH74" s="403"/>
      <c r="BI74" s="403"/>
      <c r="BJ74" s="403"/>
      <c r="BK74" s="403"/>
      <c r="BL74" s="403"/>
      <c r="BM74" s="403"/>
      <c r="BN74" s="403"/>
      <c r="BO74" s="403"/>
      <c r="BP74" s="403"/>
      <c r="BQ74" s="403"/>
      <c r="BR74" s="403"/>
      <c r="BS74" s="403"/>
      <c r="BT74" s="403"/>
      <c r="BU74" s="403"/>
      <c r="BV74" s="403"/>
      <c r="BW74" s="403"/>
      <c r="BX74" s="403"/>
      <c r="BY74" s="403"/>
      <c r="BZ74" s="403"/>
      <c r="CA74" s="403"/>
      <c r="CB74" s="403"/>
      <c r="CC74" s="403"/>
      <c r="CD74" s="403"/>
      <c r="CE74" s="403"/>
      <c r="CF74" s="403"/>
      <c r="CG74" s="403"/>
      <c r="CH74" s="403"/>
      <c r="CI74" s="403"/>
      <c r="CJ74" s="403"/>
      <c r="CK74" s="403"/>
      <c r="CL74" s="403"/>
      <c r="CM74" s="403"/>
      <c r="CN74" s="403"/>
      <c r="CO74" s="403"/>
      <c r="CP74" s="403"/>
      <c r="CQ74" s="403"/>
      <c r="CR74" s="403"/>
      <c r="CS74" s="403"/>
      <c r="CT74" s="403"/>
      <c r="CU74" s="403"/>
      <c r="CV74" s="403"/>
      <c r="CW74" s="403"/>
      <c r="CX74" s="403"/>
      <c r="CY74" s="403"/>
      <c r="CZ74" s="403"/>
      <c r="DA74" s="403"/>
      <c r="DB74" s="403"/>
      <c r="DC74" s="403"/>
      <c r="DD74" s="403"/>
      <c r="DE74" s="403"/>
      <c r="DF74" s="403"/>
      <c r="DG74" s="403"/>
      <c r="DH74" s="403"/>
      <c r="DI74" s="403"/>
    </row>
    <row r="75" spans="1:113" s="395" customFormat="1" ht="10.199999999999999" customHeight="1">
      <c r="A75" s="224"/>
      <c r="B75" s="122"/>
      <c r="C75" s="121"/>
      <c r="D75" s="13"/>
      <c r="E75" s="14"/>
      <c r="F75" s="15"/>
      <c r="G75" s="15"/>
      <c r="H75" s="16"/>
      <c r="I75" s="16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2"/>
      <c r="Y75" s="312"/>
      <c r="Z75" s="312"/>
      <c r="AA75" s="312"/>
      <c r="AB75" s="312"/>
      <c r="AC75" s="312"/>
      <c r="AD75" s="403"/>
      <c r="AE75" s="403"/>
      <c r="AF75" s="403"/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3"/>
      <c r="AZ75" s="403"/>
      <c r="BA75" s="403"/>
      <c r="BB75" s="403"/>
      <c r="BC75" s="403"/>
      <c r="BD75" s="403"/>
      <c r="BE75" s="403"/>
      <c r="BF75" s="403"/>
      <c r="BG75" s="403"/>
      <c r="BH75" s="403"/>
      <c r="BI75" s="403"/>
      <c r="BJ75" s="403"/>
      <c r="BK75" s="403"/>
      <c r="BL75" s="403"/>
      <c r="BM75" s="403"/>
      <c r="BN75" s="403"/>
      <c r="BO75" s="403"/>
      <c r="BP75" s="403"/>
      <c r="BQ75" s="403"/>
      <c r="BR75" s="403"/>
      <c r="BS75" s="403"/>
      <c r="BT75" s="403"/>
      <c r="BU75" s="403"/>
      <c r="BV75" s="403"/>
      <c r="BW75" s="403"/>
      <c r="BX75" s="403"/>
      <c r="BY75" s="403"/>
      <c r="BZ75" s="403"/>
      <c r="CA75" s="403"/>
      <c r="CB75" s="403"/>
      <c r="CC75" s="403"/>
      <c r="CD75" s="403"/>
      <c r="CE75" s="403"/>
      <c r="CF75" s="403"/>
      <c r="CG75" s="403"/>
      <c r="CH75" s="403"/>
      <c r="CI75" s="403"/>
      <c r="CJ75" s="403"/>
      <c r="CK75" s="403"/>
      <c r="CL75" s="403"/>
      <c r="CM75" s="403"/>
      <c r="CN75" s="403"/>
      <c r="CO75" s="403"/>
      <c r="CP75" s="403"/>
      <c r="CQ75" s="403"/>
      <c r="CR75" s="403"/>
      <c r="CS75" s="403"/>
      <c r="CT75" s="403"/>
      <c r="CU75" s="403"/>
      <c r="CV75" s="403"/>
      <c r="CW75" s="403"/>
      <c r="CX75" s="403"/>
      <c r="CY75" s="403"/>
      <c r="CZ75" s="403"/>
      <c r="DA75" s="403"/>
      <c r="DB75" s="403"/>
      <c r="DC75" s="403"/>
      <c r="DD75" s="403"/>
      <c r="DE75" s="403"/>
      <c r="DF75" s="403"/>
      <c r="DG75" s="403"/>
      <c r="DH75" s="403"/>
      <c r="DI75" s="403"/>
    </row>
    <row r="76" spans="1:113" s="395" customFormat="1" ht="6" customHeight="1">
      <c r="A76" s="641" t="s">
        <v>447</v>
      </c>
      <c r="B76" s="133"/>
      <c r="C76" s="133"/>
      <c r="D76" s="133"/>
      <c r="E76" s="133"/>
      <c r="F76" s="133"/>
      <c r="G76" s="133"/>
      <c r="H76" s="133"/>
      <c r="I76" s="133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  <c r="U76" s="315"/>
      <c r="V76" s="315"/>
      <c r="W76" s="315"/>
      <c r="X76" s="312"/>
      <c r="Y76" s="312"/>
      <c r="Z76" s="312"/>
      <c r="AA76" s="312"/>
      <c r="AB76" s="312"/>
      <c r="AC76" s="312"/>
      <c r="AD76" s="403"/>
      <c r="AE76" s="403"/>
      <c r="AF76" s="403"/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3"/>
      <c r="AZ76" s="403"/>
      <c r="BA76" s="403"/>
      <c r="BB76" s="403"/>
      <c r="BC76" s="403"/>
      <c r="BD76" s="403"/>
      <c r="BE76" s="403"/>
      <c r="BF76" s="403"/>
      <c r="BG76" s="403"/>
      <c r="BH76" s="403"/>
      <c r="BI76" s="403"/>
      <c r="BJ76" s="403"/>
      <c r="BK76" s="403"/>
      <c r="BL76" s="403"/>
      <c r="BM76" s="403"/>
      <c r="BN76" s="403"/>
      <c r="BO76" s="403"/>
      <c r="BP76" s="403"/>
      <c r="BQ76" s="403"/>
      <c r="BR76" s="403"/>
      <c r="BS76" s="403"/>
      <c r="BT76" s="403"/>
      <c r="BU76" s="403"/>
      <c r="BV76" s="403"/>
      <c r="BW76" s="403"/>
      <c r="BX76" s="403"/>
      <c r="BY76" s="403"/>
      <c r="BZ76" s="403"/>
      <c r="CA76" s="403"/>
      <c r="CB76" s="403"/>
      <c r="CC76" s="403"/>
      <c r="CD76" s="403"/>
      <c r="CE76" s="403"/>
      <c r="CF76" s="403"/>
      <c r="CG76" s="403"/>
      <c r="CH76" s="403"/>
      <c r="CI76" s="403"/>
      <c r="CJ76" s="403"/>
      <c r="CK76" s="403"/>
      <c r="CL76" s="403"/>
      <c r="CM76" s="403"/>
      <c r="CN76" s="403"/>
      <c r="CO76" s="403"/>
      <c r="CP76" s="403"/>
      <c r="CQ76" s="403"/>
      <c r="CR76" s="403"/>
      <c r="CS76" s="403"/>
      <c r="CT76" s="403"/>
      <c r="CU76" s="403"/>
      <c r="CV76" s="403"/>
      <c r="CW76" s="403"/>
      <c r="CX76" s="403"/>
      <c r="CY76" s="403"/>
      <c r="CZ76" s="403"/>
      <c r="DA76" s="403"/>
      <c r="DB76" s="403"/>
      <c r="DC76" s="403"/>
      <c r="DD76" s="403"/>
      <c r="DE76" s="403"/>
      <c r="DF76" s="403"/>
      <c r="DG76" s="403"/>
      <c r="DH76" s="403"/>
      <c r="DI76" s="403"/>
    </row>
    <row r="77" spans="1:113" s="395" customFormat="1" ht="13.95" customHeight="1">
      <c r="A77" s="642"/>
      <c r="B77" s="160" t="s">
        <v>854</v>
      </c>
      <c r="C77" s="132"/>
      <c r="D77" s="132"/>
      <c r="E77" s="132"/>
      <c r="F77" s="132"/>
      <c r="G77" s="132"/>
      <c r="H77" s="132"/>
      <c r="I77" s="132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2"/>
      <c r="Y77" s="312"/>
      <c r="Z77" s="312"/>
      <c r="AA77" s="312"/>
      <c r="AB77" s="312"/>
      <c r="AC77" s="312"/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403"/>
      <c r="AW77" s="403"/>
      <c r="AX77" s="403"/>
      <c r="AY77" s="403"/>
      <c r="AZ77" s="403"/>
      <c r="BA77" s="403"/>
      <c r="BB77" s="403"/>
      <c r="BC77" s="403"/>
      <c r="BD77" s="403"/>
      <c r="BE77" s="403"/>
      <c r="BF77" s="403"/>
      <c r="BG77" s="403"/>
      <c r="BH77" s="403"/>
      <c r="BI77" s="403"/>
      <c r="BJ77" s="403"/>
      <c r="BK77" s="403"/>
      <c r="BL77" s="403"/>
      <c r="BM77" s="403"/>
      <c r="BN77" s="403"/>
      <c r="BO77" s="403"/>
      <c r="BP77" s="403"/>
      <c r="BQ77" s="403"/>
      <c r="BR77" s="403"/>
      <c r="BS77" s="403"/>
      <c r="BT77" s="403"/>
      <c r="BU77" s="403"/>
      <c r="BV77" s="403"/>
      <c r="BW77" s="403"/>
      <c r="BX77" s="403"/>
      <c r="BY77" s="403"/>
      <c r="BZ77" s="403"/>
      <c r="CA77" s="403"/>
      <c r="CB77" s="403"/>
      <c r="CC77" s="403"/>
      <c r="CD77" s="403"/>
      <c r="CE77" s="403"/>
      <c r="CF77" s="403"/>
      <c r="CG77" s="403"/>
      <c r="CH77" s="403"/>
      <c r="CI77" s="403"/>
      <c r="CJ77" s="403"/>
      <c r="CK77" s="403"/>
      <c r="CL77" s="403"/>
      <c r="CM77" s="403"/>
      <c r="CN77" s="403"/>
      <c r="CO77" s="403"/>
      <c r="CP77" s="403"/>
      <c r="CQ77" s="403"/>
      <c r="CR77" s="403"/>
      <c r="CS77" s="403"/>
      <c r="CT77" s="403"/>
      <c r="CU77" s="403"/>
      <c r="CV77" s="403"/>
      <c r="CW77" s="403"/>
      <c r="CX77" s="403"/>
      <c r="CY77" s="403"/>
      <c r="CZ77" s="403"/>
      <c r="DA77" s="403"/>
      <c r="DB77" s="403"/>
      <c r="DC77" s="403"/>
      <c r="DD77" s="403"/>
      <c r="DE77" s="403"/>
      <c r="DF77" s="403"/>
      <c r="DG77" s="403"/>
      <c r="DH77" s="403"/>
      <c r="DI77" s="403"/>
    </row>
    <row r="78" spans="1:113" s="395" customFormat="1" ht="12.75" customHeight="1">
      <c r="A78" s="398"/>
      <c r="B78" s="643" t="s">
        <v>855</v>
      </c>
      <c r="C78" s="478" t="s">
        <v>856</v>
      </c>
      <c r="D78" s="644">
        <v>10.55</v>
      </c>
      <c r="E78" s="646">
        <v>10.84</v>
      </c>
      <c r="F78" s="648" t="s">
        <v>26</v>
      </c>
      <c r="G78" s="648" t="s">
        <v>750</v>
      </c>
      <c r="H78" s="404" t="s">
        <v>857</v>
      </c>
      <c r="I78" s="639">
        <v>99999</v>
      </c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2"/>
      <c r="Y78" s="312"/>
      <c r="Z78" s="312"/>
      <c r="AA78" s="312"/>
      <c r="AB78" s="312"/>
      <c r="AC78" s="312"/>
      <c r="AD78" s="403"/>
      <c r="AE78" s="403"/>
      <c r="AF78" s="403"/>
      <c r="AG78" s="403"/>
      <c r="AH78" s="403"/>
      <c r="AI78" s="403"/>
      <c r="AJ78" s="403"/>
      <c r="AK78" s="403"/>
      <c r="AL78" s="403"/>
      <c r="AM78" s="403"/>
      <c r="AN78" s="403"/>
      <c r="AO78" s="403"/>
      <c r="AP78" s="403"/>
      <c r="AQ78" s="403"/>
      <c r="AR78" s="403"/>
      <c r="AS78" s="403"/>
      <c r="AT78" s="403"/>
      <c r="AU78" s="403"/>
      <c r="AV78" s="403"/>
      <c r="AW78" s="403"/>
      <c r="AX78" s="403"/>
      <c r="AY78" s="403"/>
      <c r="AZ78" s="403"/>
      <c r="BA78" s="403"/>
      <c r="BB78" s="403"/>
      <c r="BC78" s="403"/>
      <c r="BD78" s="403"/>
      <c r="BE78" s="403"/>
      <c r="BF78" s="403"/>
      <c r="BG78" s="403"/>
      <c r="BH78" s="403"/>
      <c r="BI78" s="403"/>
      <c r="BJ78" s="403"/>
      <c r="BK78" s="403"/>
      <c r="BL78" s="403"/>
      <c r="BM78" s="403"/>
      <c r="BN78" s="403"/>
      <c r="BO78" s="403"/>
      <c r="BP78" s="403"/>
      <c r="BQ78" s="403"/>
      <c r="BR78" s="403"/>
      <c r="BS78" s="403"/>
      <c r="BT78" s="403"/>
      <c r="BU78" s="403"/>
      <c r="BV78" s="403"/>
      <c r="BW78" s="403"/>
      <c r="BX78" s="403"/>
      <c r="BY78" s="403"/>
      <c r="BZ78" s="403"/>
      <c r="CA78" s="403"/>
      <c r="CB78" s="403"/>
      <c r="CC78" s="403"/>
      <c r="CD78" s="403"/>
      <c r="CE78" s="403"/>
      <c r="CF78" s="403"/>
      <c r="CG78" s="403"/>
      <c r="CH78" s="403"/>
      <c r="CI78" s="403"/>
      <c r="CJ78" s="403"/>
      <c r="CK78" s="403"/>
      <c r="CL78" s="403"/>
      <c r="CM78" s="403"/>
      <c r="CN78" s="403"/>
      <c r="CO78" s="403"/>
      <c r="CP78" s="403"/>
      <c r="CQ78" s="403"/>
      <c r="CR78" s="403"/>
      <c r="CS78" s="403"/>
      <c r="CT78" s="403"/>
      <c r="CU78" s="403"/>
      <c r="CV78" s="403"/>
      <c r="CW78" s="403"/>
      <c r="CX78" s="403"/>
      <c r="CY78" s="403"/>
      <c r="CZ78" s="403"/>
      <c r="DA78" s="403"/>
      <c r="DB78" s="403"/>
      <c r="DC78" s="403"/>
      <c r="DD78" s="403"/>
      <c r="DE78" s="403"/>
      <c r="DF78" s="403"/>
      <c r="DG78" s="403"/>
      <c r="DH78" s="403"/>
      <c r="DI78" s="403"/>
    </row>
    <row r="79" spans="1:113" s="395" customFormat="1" ht="12.75" customHeight="1">
      <c r="A79" s="398"/>
      <c r="B79" s="643"/>
      <c r="C79" s="478" t="s">
        <v>858</v>
      </c>
      <c r="D79" s="645"/>
      <c r="E79" s="647"/>
      <c r="F79" s="649"/>
      <c r="G79" s="649"/>
      <c r="H79" s="405">
        <v>60</v>
      </c>
      <c r="I79" s="640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2"/>
      <c r="Y79" s="312"/>
      <c r="Z79" s="312"/>
      <c r="AA79" s="312"/>
      <c r="AB79" s="312"/>
      <c r="AC79" s="312"/>
      <c r="AD79" s="403"/>
      <c r="AE79" s="403"/>
      <c r="AF79" s="403"/>
      <c r="AG79" s="403"/>
      <c r="AH79" s="403"/>
      <c r="AI79" s="403"/>
      <c r="AJ79" s="403"/>
      <c r="AK79" s="403"/>
      <c r="AL79" s="403"/>
      <c r="AM79" s="403"/>
      <c r="AN79" s="403"/>
      <c r="AO79" s="403"/>
      <c r="AP79" s="403"/>
      <c r="AQ79" s="403"/>
      <c r="AR79" s="403"/>
      <c r="AS79" s="403"/>
      <c r="AT79" s="403"/>
      <c r="AU79" s="403"/>
      <c r="AV79" s="403"/>
      <c r="AW79" s="403"/>
      <c r="AX79" s="403"/>
      <c r="AY79" s="403"/>
      <c r="AZ79" s="403"/>
      <c r="BA79" s="403"/>
      <c r="BB79" s="403"/>
      <c r="BC79" s="403"/>
      <c r="BD79" s="403"/>
      <c r="BE79" s="403"/>
      <c r="BF79" s="403"/>
      <c r="BG79" s="403"/>
      <c r="BH79" s="403"/>
      <c r="BI79" s="403"/>
      <c r="BJ79" s="403"/>
      <c r="BK79" s="403"/>
      <c r="BL79" s="403"/>
      <c r="BM79" s="403"/>
      <c r="BN79" s="403"/>
      <c r="BO79" s="403"/>
      <c r="BP79" s="403"/>
      <c r="BQ79" s="403"/>
      <c r="BR79" s="403"/>
      <c r="BS79" s="403"/>
      <c r="BT79" s="403"/>
      <c r="BU79" s="403"/>
      <c r="BV79" s="403"/>
      <c r="BW79" s="403"/>
      <c r="BX79" s="403"/>
      <c r="BY79" s="403"/>
      <c r="BZ79" s="403"/>
      <c r="CA79" s="403"/>
      <c r="CB79" s="403"/>
      <c r="CC79" s="403"/>
      <c r="CD79" s="403"/>
      <c r="CE79" s="403"/>
      <c r="CF79" s="403"/>
      <c r="CG79" s="403"/>
      <c r="CH79" s="403"/>
      <c r="CI79" s="403"/>
      <c r="CJ79" s="403"/>
      <c r="CK79" s="403"/>
      <c r="CL79" s="403"/>
      <c r="CM79" s="403"/>
      <c r="CN79" s="403"/>
      <c r="CO79" s="403"/>
      <c r="CP79" s="403"/>
      <c r="CQ79" s="403"/>
      <c r="CR79" s="403"/>
      <c r="CS79" s="403"/>
      <c r="CT79" s="403"/>
      <c r="CU79" s="403"/>
      <c r="CV79" s="403"/>
      <c r="CW79" s="403"/>
      <c r="CX79" s="403"/>
      <c r="CY79" s="403"/>
      <c r="CZ79" s="403"/>
      <c r="DA79" s="403"/>
      <c r="DB79" s="403"/>
      <c r="DC79" s="403"/>
      <c r="DD79" s="403"/>
      <c r="DE79" s="403"/>
      <c r="DF79" s="403"/>
      <c r="DG79" s="403"/>
      <c r="DH79" s="403"/>
      <c r="DI79" s="403"/>
    </row>
    <row r="80" spans="1:113" s="395" customFormat="1" ht="12.75" customHeight="1">
      <c r="A80" s="398"/>
      <c r="B80" s="650" t="s">
        <v>449</v>
      </c>
      <c r="C80" s="519" t="s">
        <v>449</v>
      </c>
      <c r="D80" s="651">
        <v>10.55</v>
      </c>
      <c r="E80" s="652">
        <v>10.7</v>
      </c>
      <c r="F80" s="653" t="s">
        <v>515</v>
      </c>
      <c r="G80" s="653" t="s">
        <v>516</v>
      </c>
      <c r="H80" s="495" t="s">
        <v>517</v>
      </c>
      <c r="I80" s="654">
        <v>100999</v>
      </c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2"/>
      <c r="Y80" s="312"/>
      <c r="Z80" s="312"/>
      <c r="AA80" s="312"/>
      <c r="AB80" s="312"/>
      <c r="AC80" s="312"/>
      <c r="AD80" s="403"/>
      <c r="AE80" s="403"/>
      <c r="AF80" s="403"/>
      <c r="AG80" s="403"/>
      <c r="AH80" s="403"/>
      <c r="AI80" s="403"/>
      <c r="AJ80" s="403"/>
      <c r="AK80" s="403"/>
      <c r="AL80" s="403"/>
      <c r="AM80" s="403"/>
      <c r="AN80" s="403"/>
      <c r="AO80" s="403"/>
      <c r="AP80" s="403"/>
      <c r="AQ80" s="403"/>
      <c r="AR80" s="403"/>
      <c r="AS80" s="403"/>
      <c r="AT80" s="403"/>
      <c r="AU80" s="403"/>
      <c r="AV80" s="403"/>
      <c r="AW80" s="403"/>
      <c r="AX80" s="403"/>
      <c r="AY80" s="403"/>
      <c r="AZ80" s="403"/>
      <c r="BA80" s="403"/>
      <c r="BB80" s="403"/>
      <c r="BC80" s="403"/>
      <c r="BD80" s="403"/>
      <c r="BE80" s="403"/>
      <c r="BF80" s="403"/>
      <c r="BG80" s="403"/>
      <c r="BH80" s="403"/>
      <c r="BI80" s="403"/>
      <c r="BJ80" s="403"/>
      <c r="BK80" s="403"/>
      <c r="BL80" s="403"/>
      <c r="BM80" s="403"/>
      <c r="BN80" s="403"/>
      <c r="BO80" s="403"/>
      <c r="BP80" s="403"/>
      <c r="BQ80" s="403"/>
      <c r="BR80" s="403"/>
      <c r="BS80" s="403"/>
      <c r="BT80" s="403"/>
      <c r="BU80" s="403"/>
      <c r="BV80" s="403"/>
      <c r="BW80" s="403"/>
      <c r="BX80" s="403"/>
      <c r="BY80" s="403"/>
      <c r="BZ80" s="403"/>
      <c r="CA80" s="403"/>
      <c r="CB80" s="403"/>
      <c r="CC80" s="403"/>
      <c r="CD80" s="403"/>
      <c r="CE80" s="403"/>
      <c r="CF80" s="403"/>
      <c r="CG80" s="403"/>
      <c r="CH80" s="403"/>
      <c r="CI80" s="403"/>
      <c r="CJ80" s="403"/>
      <c r="CK80" s="403"/>
      <c r="CL80" s="403"/>
      <c r="CM80" s="403"/>
      <c r="CN80" s="403"/>
      <c r="CO80" s="403"/>
      <c r="CP80" s="403"/>
      <c r="CQ80" s="403"/>
      <c r="CR80" s="403"/>
      <c r="CS80" s="403"/>
      <c r="CT80" s="403"/>
      <c r="CU80" s="403"/>
      <c r="CV80" s="403"/>
      <c r="CW80" s="403"/>
      <c r="CX80" s="403"/>
      <c r="CY80" s="403"/>
      <c r="CZ80" s="403"/>
      <c r="DA80" s="403"/>
      <c r="DB80" s="403"/>
      <c r="DC80" s="403"/>
      <c r="DD80" s="403"/>
      <c r="DE80" s="403"/>
      <c r="DF80" s="403"/>
      <c r="DG80" s="403"/>
      <c r="DH80" s="403"/>
      <c r="DI80" s="403"/>
    </row>
    <row r="81" spans="1:113" s="395" customFormat="1" ht="12.75" customHeight="1">
      <c r="A81" s="399"/>
      <c r="B81" s="650"/>
      <c r="C81" s="519" t="s">
        <v>450</v>
      </c>
      <c r="D81" s="651"/>
      <c r="E81" s="652"/>
      <c r="F81" s="653"/>
      <c r="G81" s="653"/>
      <c r="H81" s="497">
        <v>60</v>
      </c>
      <c r="I81" s="65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2"/>
      <c r="Y81" s="312"/>
      <c r="Z81" s="312"/>
      <c r="AA81" s="312"/>
      <c r="AB81" s="312"/>
      <c r="AC81" s="312"/>
      <c r="AD81" s="403"/>
      <c r="AE81" s="403"/>
      <c r="AF81" s="403"/>
      <c r="AG81" s="403"/>
      <c r="AH81" s="403"/>
      <c r="AI81" s="403"/>
      <c r="AJ81" s="403"/>
      <c r="AK81" s="403"/>
      <c r="AL81" s="403"/>
      <c r="AM81" s="403"/>
      <c r="AN81" s="403"/>
      <c r="AO81" s="403"/>
      <c r="AP81" s="403"/>
      <c r="AQ81" s="403"/>
      <c r="AR81" s="403"/>
      <c r="AS81" s="403"/>
      <c r="AT81" s="403"/>
      <c r="AU81" s="403"/>
      <c r="AV81" s="403"/>
      <c r="AW81" s="403"/>
      <c r="AX81" s="403"/>
      <c r="AY81" s="403"/>
      <c r="AZ81" s="403"/>
      <c r="BA81" s="403"/>
      <c r="BB81" s="403"/>
      <c r="BC81" s="403"/>
      <c r="BD81" s="403"/>
      <c r="BE81" s="403"/>
      <c r="BF81" s="403"/>
      <c r="BG81" s="403"/>
      <c r="BH81" s="403"/>
      <c r="BI81" s="403"/>
      <c r="BJ81" s="403"/>
      <c r="BK81" s="403"/>
      <c r="BL81" s="403"/>
      <c r="BM81" s="403"/>
      <c r="BN81" s="403"/>
      <c r="BO81" s="403"/>
      <c r="BP81" s="403"/>
      <c r="BQ81" s="403"/>
      <c r="BR81" s="403"/>
      <c r="BS81" s="403"/>
      <c r="BT81" s="403"/>
      <c r="BU81" s="403"/>
      <c r="BV81" s="403"/>
      <c r="BW81" s="403"/>
      <c r="BX81" s="403"/>
      <c r="BY81" s="403"/>
      <c r="BZ81" s="403"/>
      <c r="CA81" s="403"/>
      <c r="CB81" s="403"/>
      <c r="CC81" s="403"/>
      <c r="CD81" s="403"/>
      <c r="CE81" s="403"/>
      <c r="CF81" s="403"/>
      <c r="CG81" s="403"/>
      <c r="CH81" s="403"/>
      <c r="CI81" s="403"/>
      <c r="CJ81" s="403"/>
      <c r="CK81" s="403"/>
      <c r="CL81" s="403"/>
      <c r="CM81" s="403"/>
      <c r="CN81" s="403"/>
      <c r="CO81" s="403"/>
      <c r="CP81" s="403"/>
      <c r="CQ81" s="403"/>
      <c r="CR81" s="403"/>
      <c r="CS81" s="403"/>
      <c r="CT81" s="403"/>
      <c r="CU81" s="403"/>
      <c r="CV81" s="403"/>
      <c r="CW81" s="403"/>
      <c r="CX81" s="403"/>
      <c r="CY81" s="403"/>
      <c r="CZ81" s="403"/>
      <c r="DA81" s="403"/>
      <c r="DB81" s="403"/>
      <c r="DC81" s="403"/>
      <c r="DD81" s="403"/>
      <c r="DE81" s="403"/>
      <c r="DF81" s="403"/>
      <c r="DG81" s="403"/>
      <c r="DH81" s="403"/>
      <c r="DI81" s="403"/>
    </row>
    <row r="82" spans="1:113" s="395" customFormat="1" ht="28.5" customHeight="1">
      <c r="A82" s="150" t="s">
        <v>859</v>
      </c>
      <c r="B82" s="31"/>
      <c r="C82" s="485"/>
      <c r="D82" s="13"/>
      <c r="E82" s="14"/>
      <c r="F82" s="15"/>
      <c r="G82" s="15"/>
      <c r="H82" s="32"/>
      <c r="I82" s="32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2"/>
      <c r="Y82" s="312"/>
      <c r="Z82" s="312"/>
      <c r="AA82" s="312"/>
      <c r="AB82" s="312"/>
      <c r="AC82" s="312"/>
      <c r="AD82" s="403"/>
      <c r="AE82" s="403"/>
      <c r="AF82" s="403"/>
      <c r="AG82" s="403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  <c r="BJ82" s="403"/>
      <c r="BK82" s="403"/>
      <c r="BL82" s="403"/>
      <c r="BM82" s="403"/>
      <c r="BN82" s="403"/>
      <c r="BO82" s="403"/>
      <c r="BP82" s="403"/>
      <c r="BQ82" s="403"/>
      <c r="BR82" s="403"/>
      <c r="BS82" s="403"/>
      <c r="BT82" s="403"/>
      <c r="BU82" s="403"/>
      <c r="BV82" s="403"/>
      <c r="BW82" s="403"/>
      <c r="BX82" s="403"/>
      <c r="BY82" s="403"/>
      <c r="BZ82" s="403"/>
      <c r="CA82" s="403"/>
      <c r="CB82" s="403"/>
      <c r="CC82" s="403"/>
      <c r="CD82" s="403"/>
      <c r="CE82" s="403"/>
      <c r="CF82" s="403"/>
      <c r="CG82" s="403"/>
      <c r="CH82" s="403"/>
      <c r="CI82" s="403"/>
      <c r="CJ82" s="403"/>
      <c r="CK82" s="403"/>
      <c r="CL82" s="403"/>
      <c r="CM82" s="403"/>
      <c r="CN82" s="403"/>
      <c r="CO82" s="403"/>
      <c r="CP82" s="403"/>
      <c r="CQ82" s="403"/>
      <c r="CR82" s="403"/>
      <c r="CS82" s="403"/>
      <c r="CT82" s="403"/>
      <c r="CU82" s="403"/>
      <c r="CV82" s="403"/>
      <c r="CW82" s="403"/>
      <c r="CX82" s="403"/>
      <c r="CY82" s="403"/>
      <c r="CZ82" s="403"/>
      <c r="DA82" s="403"/>
      <c r="DB82" s="403"/>
      <c r="DC82" s="403"/>
      <c r="DD82" s="403"/>
      <c r="DE82" s="403"/>
      <c r="DF82" s="403"/>
      <c r="DG82" s="403"/>
      <c r="DH82" s="403"/>
      <c r="DI82" s="403"/>
    </row>
    <row r="83" spans="1:113" s="395" customFormat="1" ht="15.75" customHeight="1">
      <c r="A83" s="491" t="s">
        <v>959</v>
      </c>
      <c r="B83" s="409"/>
      <c r="C83" s="490" t="s">
        <v>862</v>
      </c>
      <c r="D83" s="13"/>
      <c r="E83" s="14"/>
      <c r="F83" s="15"/>
      <c r="G83" s="15"/>
      <c r="H83" s="16"/>
      <c r="I83" s="16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312"/>
      <c r="Y83" s="312"/>
      <c r="Z83" s="312"/>
      <c r="AA83" s="312"/>
      <c r="AB83" s="312"/>
      <c r="AC83" s="312"/>
      <c r="AD83" s="403"/>
      <c r="AE83" s="403"/>
      <c r="AF83" s="403"/>
      <c r="AG83" s="403"/>
      <c r="AH83" s="403"/>
      <c r="AI83" s="403"/>
      <c r="AJ83" s="403"/>
      <c r="AK83" s="403"/>
      <c r="AL83" s="403"/>
      <c r="AM83" s="403"/>
      <c r="AN83" s="403"/>
      <c r="AO83" s="403"/>
      <c r="AP83" s="403"/>
      <c r="AQ83" s="403"/>
      <c r="AR83" s="403"/>
      <c r="AS83" s="403"/>
      <c r="AT83" s="403"/>
      <c r="AU83" s="403"/>
      <c r="AV83" s="403"/>
      <c r="AW83" s="403"/>
      <c r="AX83" s="403"/>
      <c r="AY83" s="403"/>
      <c r="AZ83" s="403"/>
      <c r="BA83" s="403"/>
      <c r="BB83" s="403"/>
      <c r="BC83" s="403"/>
      <c r="BD83" s="403"/>
      <c r="BE83" s="403"/>
      <c r="BF83" s="403"/>
      <c r="BG83" s="403"/>
      <c r="BH83" s="403"/>
      <c r="BI83" s="403"/>
      <c r="BJ83" s="403"/>
      <c r="BK83" s="403"/>
      <c r="BL83" s="403"/>
      <c r="BM83" s="403"/>
      <c r="BN83" s="403"/>
      <c r="BO83" s="403"/>
      <c r="BP83" s="403"/>
      <c r="BQ83" s="403"/>
      <c r="BR83" s="403"/>
      <c r="BS83" s="403"/>
      <c r="BT83" s="403"/>
      <c r="BU83" s="403"/>
      <c r="BV83" s="403"/>
      <c r="BW83" s="403"/>
      <c r="BX83" s="403"/>
      <c r="BY83" s="403"/>
      <c r="BZ83" s="403"/>
      <c r="CA83" s="403"/>
      <c r="CB83" s="403"/>
      <c r="CC83" s="403"/>
      <c r="CD83" s="403"/>
      <c r="CE83" s="403"/>
      <c r="CF83" s="403"/>
      <c r="CG83" s="403"/>
      <c r="CH83" s="403"/>
      <c r="CI83" s="403"/>
      <c r="CJ83" s="403"/>
      <c r="CK83" s="403"/>
      <c r="CL83" s="403"/>
      <c r="CM83" s="403"/>
      <c r="CN83" s="403"/>
      <c r="CO83" s="403"/>
      <c r="CP83" s="403"/>
      <c r="CQ83" s="403"/>
      <c r="CR83" s="403"/>
      <c r="CS83" s="403"/>
      <c r="CT83" s="403"/>
      <c r="CU83" s="403"/>
      <c r="CV83" s="403"/>
      <c r="CW83" s="403"/>
      <c r="CX83" s="403"/>
      <c r="CY83" s="403"/>
      <c r="CZ83" s="403"/>
      <c r="DA83" s="403"/>
      <c r="DB83" s="403"/>
      <c r="DC83" s="403"/>
      <c r="DD83" s="403"/>
      <c r="DE83" s="403"/>
      <c r="DF83" s="403"/>
      <c r="DG83" s="403"/>
      <c r="DH83" s="403"/>
      <c r="DI83" s="403"/>
    </row>
    <row r="84" spans="1:113" s="395" customFormat="1" ht="12.6" customHeight="1">
      <c r="A84" s="150" t="s">
        <v>960</v>
      </c>
      <c r="B84" s="122"/>
      <c r="C84" s="489" t="s">
        <v>863</v>
      </c>
      <c r="D84" s="13"/>
      <c r="E84" s="14"/>
      <c r="F84" s="15"/>
      <c r="G84" s="15"/>
      <c r="H84" s="16"/>
      <c r="I84" s="16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5"/>
      <c r="V84" s="315"/>
      <c r="W84" s="315"/>
      <c r="X84" s="312"/>
      <c r="Y84" s="312"/>
      <c r="Z84" s="312"/>
      <c r="AA84" s="312"/>
      <c r="AB84" s="312"/>
      <c r="AC84" s="312"/>
      <c r="AD84" s="403"/>
      <c r="AE84" s="403"/>
      <c r="AF84" s="403"/>
      <c r="AG84" s="403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3"/>
      <c r="AS84" s="403"/>
      <c r="AT84" s="403"/>
      <c r="AU84" s="403"/>
      <c r="AV84" s="403"/>
      <c r="AW84" s="403"/>
      <c r="AX84" s="403"/>
      <c r="AY84" s="403"/>
      <c r="AZ84" s="403"/>
      <c r="BA84" s="403"/>
      <c r="BB84" s="403"/>
      <c r="BC84" s="403"/>
      <c r="BD84" s="403"/>
      <c r="BE84" s="403"/>
      <c r="BF84" s="403"/>
      <c r="BG84" s="403"/>
      <c r="BH84" s="403"/>
      <c r="BI84" s="403"/>
      <c r="BJ84" s="403"/>
      <c r="BK84" s="403"/>
      <c r="BL84" s="403"/>
      <c r="BM84" s="403"/>
      <c r="BN84" s="403"/>
      <c r="BO84" s="403"/>
      <c r="BP84" s="403"/>
      <c r="BQ84" s="403"/>
      <c r="BR84" s="403"/>
      <c r="BS84" s="403"/>
      <c r="BT84" s="403"/>
      <c r="BU84" s="403"/>
      <c r="BV84" s="403"/>
      <c r="BW84" s="403"/>
      <c r="BX84" s="403"/>
      <c r="BY84" s="403"/>
      <c r="BZ84" s="403"/>
      <c r="CA84" s="403"/>
      <c r="CB84" s="403"/>
      <c r="CC84" s="403"/>
      <c r="CD84" s="403"/>
      <c r="CE84" s="403"/>
      <c r="CF84" s="403"/>
      <c r="CG84" s="403"/>
      <c r="CH84" s="403"/>
      <c r="CI84" s="403"/>
      <c r="CJ84" s="403"/>
      <c r="CK84" s="403"/>
      <c r="CL84" s="403"/>
      <c r="CM84" s="403"/>
      <c r="CN84" s="403"/>
      <c r="CO84" s="403"/>
      <c r="CP84" s="403"/>
      <c r="CQ84" s="403"/>
      <c r="CR84" s="403"/>
      <c r="CS84" s="403"/>
      <c r="CT84" s="403"/>
      <c r="CU84" s="403"/>
      <c r="CV84" s="403"/>
      <c r="CW84" s="403"/>
      <c r="CX84" s="403"/>
      <c r="CY84" s="403"/>
      <c r="CZ84" s="403"/>
      <c r="DA84" s="403"/>
      <c r="DB84" s="403"/>
      <c r="DC84" s="403"/>
      <c r="DD84" s="403"/>
      <c r="DE84" s="403"/>
      <c r="DF84" s="403"/>
      <c r="DG84" s="403"/>
      <c r="DH84" s="403"/>
      <c r="DI84" s="403"/>
    </row>
    <row r="85" spans="1:113" s="395" customFormat="1" ht="12.6" customHeight="1">
      <c r="A85" s="488" t="s">
        <v>961</v>
      </c>
      <c r="B85" s="122"/>
      <c r="C85" s="489" t="s">
        <v>861</v>
      </c>
      <c r="D85" s="13"/>
      <c r="E85" s="14"/>
      <c r="F85" s="15"/>
      <c r="G85" s="15"/>
      <c r="H85" s="16"/>
      <c r="I85" s="16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5"/>
      <c r="V85" s="315"/>
      <c r="W85" s="315"/>
      <c r="X85" s="312"/>
      <c r="Y85" s="312"/>
      <c r="Z85" s="312"/>
      <c r="AA85" s="312"/>
      <c r="AB85" s="312"/>
      <c r="AC85" s="312"/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3"/>
      <c r="AS85" s="403"/>
      <c r="AT85" s="403"/>
      <c r="AU85" s="403"/>
      <c r="AV85" s="403"/>
      <c r="AW85" s="403"/>
      <c r="AX85" s="403"/>
      <c r="AY85" s="403"/>
      <c r="AZ85" s="403"/>
      <c r="BA85" s="403"/>
      <c r="BB85" s="403"/>
      <c r="BC85" s="403"/>
      <c r="BD85" s="403"/>
      <c r="BE85" s="403"/>
      <c r="BF85" s="403"/>
      <c r="BG85" s="403"/>
      <c r="BH85" s="403"/>
      <c r="BI85" s="403"/>
      <c r="BJ85" s="403"/>
      <c r="BK85" s="403"/>
      <c r="BL85" s="403"/>
      <c r="BM85" s="403"/>
      <c r="BN85" s="403"/>
      <c r="BO85" s="403"/>
      <c r="BP85" s="403"/>
      <c r="BQ85" s="403"/>
      <c r="BR85" s="403"/>
      <c r="BS85" s="403"/>
      <c r="BT85" s="403"/>
      <c r="BU85" s="403"/>
      <c r="BV85" s="403"/>
      <c r="BW85" s="403"/>
      <c r="BX85" s="403"/>
      <c r="BY85" s="403"/>
      <c r="BZ85" s="403"/>
      <c r="CA85" s="403"/>
      <c r="CB85" s="403"/>
      <c r="CC85" s="403"/>
      <c r="CD85" s="403"/>
      <c r="CE85" s="403"/>
      <c r="CF85" s="403"/>
      <c r="CG85" s="403"/>
      <c r="CH85" s="403"/>
      <c r="CI85" s="403"/>
      <c r="CJ85" s="403"/>
      <c r="CK85" s="403"/>
      <c r="CL85" s="403"/>
      <c r="CM85" s="403"/>
      <c r="CN85" s="403"/>
      <c r="CO85" s="403"/>
      <c r="CP85" s="403"/>
      <c r="CQ85" s="403"/>
      <c r="CR85" s="403"/>
      <c r="CS85" s="403"/>
      <c r="CT85" s="403"/>
      <c r="CU85" s="403"/>
      <c r="CV85" s="403"/>
      <c r="CW85" s="403"/>
      <c r="CX85" s="403"/>
      <c r="CY85" s="403"/>
      <c r="CZ85" s="403"/>
      <c r="DA85" s="403"/>
      <c r="DB85" s="403"/>
      <c r="DC85" s="403"/>
      <c r="DD85" s="403"/>
      <c r="DE85" s="403"/>
      <c r="DF85" s="403"/>
      <c r="DG85" s="403"/>
      <c r="DH85" s="403"/>
      <c r="DI85" s="403"/>
    </row>
    <row r="86" spans="1:113" s="395" customFormat="1" ht="12.6" customHeight="1">
      <c r="A86" s="486"/>
      <c r="B86" s="122"/>
      <c r="C86" s="121"/>
      <c r="D86" s="13"/>
      <c r="E86" s="14"/>
      <c r="F86" s="15"/>
      <c r="G86" s="15"/>
      <c r="H86" s="16"/>
      <c r="I86" s="16"/>
      <c r="J86" s="315"/>
      <c r="K86" s="315"/>
      <c r="L86" s="315"/>
      <c r="M86" s="315"/>
      <c r="N86" s="315"/>
      <c r="O86" s="315"/>
      <c r="P86" s="315"/>
      <c r="Q86" s="315"/>
      <c r="R86" s="315"/>
      <c r="S86" s="315"/>
      <c r="T86" s="315"/>
      <c r="U86" s="315"/>
      <c r="V86" s="315"/>
      <c r="W86" s="315"/>
      <c r="X86" s="312"/>
      <c r="Y86" s="312"/>
      <c r="Z86" s="312"/>
      <c r="AA86" s="312"/>
      <c r="AB86" s="312"/>
      <c r="AC86" s="312"/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3"/>
      <c r="AS86" s="403"/>
      <c r="AT86" s="403"/>
      <c r="AU86" s="403"/>
      <c r="AV86" s="403"/>
      <c r="AW86" s="403"/>
      <c r="AX86" s="403"/>
      <c r="AY86" s="403"/>
      <c r="AZ86" s="403"/>
      <c r="BA86" s="403"/>
      <c r="BB86" s="403"/>
      <c r="BC86" s="403"/>
      <c r="BD86" s="403"/>
      <c r="BE86" s="403"/>
      <c r="BF86" s="403"/>
      <c r="BG86" s="403"/>
      <c r="BH86" s="403"/>
      <c r="BI86" s="403"/>
      <c r="BJ86" s="403"/>
      <c r="BK86" s="403"/>
      <c r="BL86" s="403"/>
      <c r="BM86" s="403"/>
      <c r="BN86" s="403"/>
      <c r="BO86" s="403"/>
      <c r="BP86" s="403"/>
      <c r="BQ86" s="403"/>
      <c r="BR86" s="403"/>
      <c r="BS86" s="403"/>
      <c r="BT86" s="403"/>
      <c r="BU86" s="403"/>
      <c r="BV86" s="403"/>
      <c r="BW86" s="403"/>
      <c r="BX86" s="403"/>
      <c r="BY86" s="403"/>
      <c r="BZ86" s="403"/>
      <c r="CA86" s="403"/>
      <c r="CB86" s="403"/>
      <c r="CC86" s="403"/>
      <c r="CD86" s="403"/>
      <c r="CE86" s="403"/>
      <c r="CF86" s="403"/>
      <c r="CG86" s="403"/>
      <c r="CH86" s="403"/>
      <c r="CI86" s="403"/>
      <c r="CJ86" s="403"/>
      <c r="CK86" s="403"/>
      <c r="CL86" s="403"/>
      <c r="CM86" s="403"/>
      <c r="CN86" s="403"/>
      <c r="CO86" s="403"/>
      <c r="CP86" s="403"/>
      <c r="CQ86" s="403"/>
      <c r="CR86" s="403"/>
      <c r="CS86" s="403"/>
      <c r="CT86" s="403"/>
      <c r="CU86" s="403"/>
      <c r="CV86" s="403"/>
      <c r="CW86" s="403"/>
      <c r="CX86" s="403"/>
      <c r="CY86" s="403"/>
      <c r="CZ86" s="403"/>
      <c r="DA86" s="403"/>
      <c r="DB86" s="403"/>
      <c r="DC86" s="403"/>
      <c r="DD86" s="403"/>
      <c r="DE86" s="403"/>
      <c r="DF86" s="403"/>
      <c r="DG86" s="403"/>
      <c r="DH86" s="403"/>
      <c r="DI86" s="403"/>
    </row>
    <row r="87" spans="1:113" ht="15" thickBot="1">
      <c r="A87" s="220"/>
      <c r="B87" s="221"/>
      <c r="C87" s="221"/>
      <c r="D87" s="221"/>
      <c r="E87" s="221"/>
      <c r="F87" s="221"/>
      <c r="G87" s="221"/>
      <c r="H87" s="221"/>
      <c r="I87" s="221"/>
    </row>
    <row r="88" spans="1:113" s="242" customFormat="1" ht="14.4" customHeight="1">
      <c r="J88" s="319"/>
      <c r="K88" s="319"/>
      <c r="L88" s="319"/>
      <c r="M88" s="319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3"/>
      <c r="AH88" s="313"/>
      <c r="AI88" s="313"/>
      <c r="AJ88" s="313"/>
      <c r="AK88" s="313"/>
      <c r="AL88" s="313"/>
    </row>
    <row r="89" spans="1:113" s="242" customFormat="1" ht="14.4" customHeight="1">
      <c r="J89" s="319"/>
      <c r="K89" s="319"/>
      <c r="L89" s="319"/>
      <c r="M89" s="319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3"/>
      <c r="AH89" s="313"/>
      <c r="AI89" s="313"/>
      <c r="AJ89" s="313"/>
      <c r="AK89" s="313"/>
      <c r="AL89" s="313"/>
    </row>
    <row r="90" spans="1:113" s="242" customFormat="1" ht="14.4" customHeight="1">
      <c r="J90" s="319"/>
      <c r="K90" s="319"/>
      <c r="L90" s="319"/>
      <c r="M90" s="319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3"/>
      <c r="AH90" s="313"/>
      <c r="AI90" s="313"/>
      <c r="AJ90" s="313"/>
      <c r="AK90" s="313"/>
      <c r="AL90" s="313"/>
    </row>
    <row r="91" spans="1:113" s="242" customFormat="1" ht="14.4" customHeight="1">
      <c r="J91" s="319"/>
      <c r="K91" s="319"/>
      <c r="L91" s="319"/>
      <c r="M91" s="319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3"/>
      <c r="AH91" s="313"/>
      <c r="AI91" s="313"/>
      <c r="AJ91" s="313"/>
      <c r="AK91" s="313"/>
      <c r="AL91" s="313"/>
    </row>
    <row r="92" spans="1:113" s="242" customFormat="1" ht="14.4" customHeight="1">
      <c r="J92" s="319"/>
      <c r="K92" s="319"/>
      <c r="L92" s="319"/>
      <c r="M92" s="319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3"/>
      <c r="AH92" s="313"/>
      <c r="AI92" s="313"/>
      <c r="AJ92" s="313"/>
      <c r="AK92" s="313"/>
      <c r="AL92" s="313"/>
    </row>
    <row r="93" spans="1:113" s="242" customFormat="1" ht="14.4" customHeight="1">
      <c r="F93" s="311"/>
      <c r="J93" s="319"/>
      <c r="K93" s="319"/>
      <c r="L93" s="319"/>
      <c r="M93" s="319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3"/>
      <c r="AH93" s="313"/>
      <c r="AI93" s="313"/>
      <c r="AJ93" s="313"/>
      <c r="AK93" s="313"/>
      <c r="AL93" s="313"/>
    </row>
    <row r="94" spans="1:113" s="242" customFormat="1" ht="14.4" customHeight="1">
      <c r="G94" s="311"/>
      <c r="J94" s="319"/>
      <c r="K94" s="319"/>
      <c r="L94" s="319"/>
      <c r="M94" s="319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3"/>
      <c r="AH94" s="313"/>
      <c r="AI94" s="313"/>
      <c r="AJ94" s="313"/>
      <c r="AK94" s="313"/>
      <c r="AL94" s="313"/>
    </row>
    <row r="95" spans="1:113" s="242" customFormat="1" ht="14.4" customHeight="1">
      <c r="J95" s="319"/>
      <c r="K95" s="319"/>
      <c r="L95" s="319"/>
      <c r="M95" s="319"/>
      <c r="N95" s="315"/>
      <c r="O95" s="315"/>
      <c r="P95" s="315"/>
      <c r="Q95" s="315"/>
      <c r="R95" s="315"/>
      <c r="S95" s="315"/>
      <c r="T95" s="315"/>
      <c r="U95" s="315"/>
      <c r="V95" s="315"/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3"/>
      <c r="AH95" s="313"/>
      <c r="AI95" s="313"/>
      <c r="AJ95" s="313"/>
      <c r="AK95" s="313"/>
      <c r="AL95" s="313"/>
    </row>
    <row r="96" spans="1:113" s="242" customFormat="1" ht="14.4" customHeight="1">
      <c r="J96" s="319"/>
      <c r="K96" s="319"/>
      <c r="L96" s="319"/>
      <c r="M96" s="319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3"/>
      <c r="AH96" s="313"/>
      <c r="AI96" s="313"/>
      <c r="AJ96" s="313"/>
      <c r="AK96" s="313"/>
      <c r="AL96" s="313"/>
    </row>
    <row r="97" spans="10:38" s="242" customFormat="1" ht="14.4" customHeight="1">
      <c r="J97" s="319"/>
      <c r="K97" s="319"/>
      <c r="L97" s="319"/>
      <c r="M97" s="319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3"/>
      <c r="AH97" s="313"/>
      <c r="AI97" s="313"/>
      <c r="AJ97" s="313"/>
      <c r="AK97" s="313"/>
      <c r="AL97" s="313"/>
    </row>
    <row r="98" spans="10:38" s="242" customFormat="1" ht="14.4" customHeight="1">
      <c r="J98" s="319"/>
      <c r="K98" s="319"/>
      <c r="L98" s="319"/>
      <c r="M98" s="319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3"/>
      <c r="AH98" s="313"/>
      <c r="AI98" s="313"/>
      <c r="AJ98" s="313"/>
      <c r="AK98" s="313"/>
      <c r="AL98" s="313"/>
    </row>
    <row r="99" spans="10:38" s="242" customFormat="1" ht="14.4" customHeight="1">
      <c r="J99" s="319"/>
      <c r="K99" s="319"/>
      <c r="L99" s="319"/>
      <c r="M99" s="319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3"/>
      <c r="AH99" s="313"/>
      <c r="AI99" s="313"/>
      <c r="AJ99" s="313"/>
      <c r="AK99" s="313"/>
      <c r="AL99" s="313"/>
    </row>
    <row r="100" spans="10:38" s="242" customFormat="1" ht="14.4" customHeight="1">
      <c r="J100" s="319"/>
      <c r="K100" s="319"/>
      <c r="L100" s="319"/>
      <c r="M100" s="319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3"/>
      <c r="AH100" s="313"/>
      <c r="AI100" s="313"/>
      <c r="AJ100" s="313"/>
      <c r="AK100" s="313"/>
      <c r="AL100" s="313"/>
    </row>
    <row r="101" spans="10:38" s="242" customFormat="1" ht="14.4" customHeight="1">
      <c r="J101" s="319"/>
      <c r="K101" s="319"/>
      <c r="L101" s="319"/>
      <c r="M101" s="319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3"/>
      <c r="AH101" s="313"/>
      <c r="AI101" s="313"/>
      <c r="AJ101" s="313"/>
      <c r="AK101" s="313"/>
      <c r="AL101" s="313"/>
    </row>
    <row r="102" spans="10:38" s="242" customFormat="1" ht="14.4" customHeight="1">
      <c r="J102" s="319"/>
      <c r="K102" s="319"/>
      <c r="L102" s="319"/>
      <c r="M102" s="319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3"/>
      <c r="AH102" s="313"/>
      <c r="AI102" s="313"/>
      <c r="AJ102" s="313"/>
      <c r="AK102" s="313"/>
      <c r="AL102" s="313"/>
    </row>
    <row r="103" spans="10:38" s="242" customFormat="1" ht="14.4" customHeight="1">
      <c r="J103" s="319"/>
      <c r="K103" s="319"/>
      <c r="L103" s="319"/>
      <c r="M103" s="319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3"/>
      <c r="AH103" s="313"/>
      <c r="AI103" s="313"/>
      <c r="AJ103" s="313"/>
      <c r="AK103" s="313"/>
      <c r="AL103" s="313"/>
    </row>
    <row r="104" spans="10:38" s="242" customFormat="1" ht="14.4" customHeight="1">
      <c r="J104" s="319"/>
      <c r="K104" s="319"/>
      <c r="L104" s="319"/>
      <c r="M104" s="319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3"/>
      <c r="AH104" s="313"/>
      <c r="AI104" s="313"/>
      <c r="AJ104" s="313"/>
      <c r="AK104" s="313"/>
      <c r="AL104" s="313"/>
    </row>
    <row r="105" spans="10:38" s="242" customFormat="1" ht="14.4" customHeight="1">
      <c r="J105" s="319"/>
      <c r="K105" s="319"/>
      <c r="L105" s="319"/>
      <c r="M105" s="319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3"/>
      <c r="AH105" s="313"/>
      <c r="AI105" s="313"/>
      <c r="AJ105" s="313"/>
      <c r="AK105" s="313"/>
      <c r="AL105" s="313"/>
    </row>
    <row r="106" spans="10:38" s="242" customFormat="1" ht="14.4" customHeight="1">
      <c r="J106" s="319"/>
      <c r="K106" s="319"/>
      <c r="L106" s="319"/>
      <c r="M106" s="319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3"/>
      <c r="AH106" s="313"/>
      <c r="AI106" s="313"/>
      <c r="AJ106" s="313"/>
      <c r="AK106" s="313"/>
      <c r="AL106" s="313"/>
    </row>
    <row r="107" spans="10:38" s="242" customFormat="1" ht="14.4" customHeight="1">
      <c r="J107" s="319"/>
      <c r="K107" s="319"/>
      <c r="L107" s="319"/>
      <c r="M107" s="319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3"/>
      <c r="AH107" s="313"/>
      <c r="AI107" s="313"/>
      <c r="AJ107" s="313"/>
      <c r="AK107" s="313"/>
      <c r="AL107" s="313"/>
    </row>
    <row r="108" spans="10:38" s="242" customFormat="1" ht="14.4" customHeight="1">
      <c r="J108" s="319"/>
      <c r="K108" s="319"/>
      <c r="L108" s="319"/>
      <c r="M108" s="319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3"/>
      <c r="AH108" s="313"/>
      <c r="AI108" s="313"/>
      <c r="AJ108" s="313"/>
      <c r="AK108" s="313"/>
      <c r="AL108" s="313"/>
    </row>
    <row r="109" spans="10:38" s="242" customFormat="1" ht="14.4" customHeight="1">
      <c r="J109" s="319"/>
      <c r="K109" s="319"/>
      <c r="L109" s="319"/>
      <c r="M109" s="319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3"/>
      <c r="AH109" s="313"/>
      <c r="AI109" s="313"/>
      <c r="AJ109" s="313"/>
      <c r="AK109" s="313"/>
      <c r="AL109" s="313"/>
    </row>
    <row r="110" spans="10:38" s="242" customFormat="1" ht="14.4" customHeight="1">
      <c r="J110" s="319"/>
      <c r="K110" s="319"/>
      <c r="L110" s="319"/>
      <c r="M110" s="319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3"/>
      <c r="AH110" s="313"/>
      <c r="AI110" s="313"/>
      <c r="AJ110" s="313"/>
      <c r="AK110" s="313"/>
      <c r="AL110" s="313"/>
    </row>
    <row r="111" spans="10:38" s="242" customFormat="1" ht="14.4" customHeight="1">
      <c r="J111" s="319"/>
      <c r="K111" s="319"/>
      <c r="L111" s="319"/>
      <c r="M111" s="319"/>
      <c r="N111" s="315"/>
      <c r="O111" s="315"/>
      <c r="P111" s="315"/>
      <c r="Q111" s="315"/>
      <c r="R111" s="315"/>
      <c r="S111" s="315"/>
      <c r="T111" s="315"/>
      <c r="U111" s="315"/>
      <c r="V111" s="315"/>
      <c r="W111" s="315"/>
      <c r="X111" s="315"/>
      <c r="Y111" s="315"/>
      <c r="Z111" s="315"/>
      <c r="AA111" s="315"/>
      <c r="AB111" s="315"/>
      <c r="AC111" s="315"/>
      <c r="AD111" s="315"/>
      <c r="AE111" s="315"/>
      <c r="AF111" s="315"/>
      <c r="AG111" s="313"/>
      <c r="AH111" s="313"/>
      <c r="AI111" s="313"/>
      <c r="AJ111" s="313"/>
      <c r="AK111" s="313"/>
      <c r="AL111" s="313"/>
    </row>
    <row r="112" spans="10:38" s="242" customFormat="1" ht="14.4" customHeight="1">
      <c r="J112" s="319"/>
      <c r="K112" s="319"/>
      <c r="L112" s="319"/>
      <c r="M112" s="319"/>
      <c r="N112" s="315"/>
      <c r="O112" s="315"/>
      <c r="P112" s="315"/>
      <c r="Q112" s="315"/>
      <c r="R112" s="315"/>
      <c r="S112" s="315"/>
      <c r="T112" s="315"/>
      <c r="U112" s="315"/>
      <c r="V112" s="315"/>
      <c r="W112" s="315"/>
      <c r="X112" s="315"/>
      <c r="Y112" s="315"/>
      <c r="Z112" s="315"/>
      <c r="AA112" s="315"/>
      <c r="AB112" s="315"/>
      <c r="AC112" s="315"/>
      <c r="AD112" s="315"/>
      <c r="AE112" s="315"/>
      <c r="AF112" s="315"/>
      <c r="AG112" s="313"/>
      <c r="AH112" s="313"/>
      <c r="AI112" s="313"/>
      <c r="AJ112" s="313"/>
      <c r="AK112" s="313"/>
      <c r="AL112" s="313"/>
    </row>
    <row r="113" spans="10:38" s="242" customFormat="1" ht="14.4" customHeight="1">
      <c r="J113" s="319"/>
      <c r="K113" s="319"/>
      <c r="L113" s="319"/>
      <c r="M113" s="319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3"/>
      <c r="AH113" s="313"/>
      <c r="AI113" s="313"/>
      <c r="AJ113" s="313"/>
      <c r="AK113" s="313"/>
      <c r="AL113" s="313"/>
    </row>
    <row r="114" spans="10:38" s="242" customFormat="1" ht="14.4" customHeight="1">
      <c r="J114" s="319"/>
      <c r="K114" s="319"/>
      <c r="L114" s="319"/>
      <c r="M114" s="319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3"/>
      <c r="AH114" s="313"/>
      <c r="AI114" s="313"/>
      <c r="AJ114" s="313"/>
      <c r="AK114" s="313"/>
      <c r="AL114" s="313"/>
    </row>
    <row r="115" spans="10:38" s="242" customFormat="1" ht="14.4" customHeight="1">
      <c r="J115" s="319"/>
      <c r="K115" s="319"/>
      <c r="L115" s="319"/>
      <c r="M115" s="319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3"/>
      <c r="AH115" s="313"/>
      <c r="AI115" s="313"/>
      <c r="AJ115" s="313"/>
      <c r="AK115" s="313"/>
      <c r="AL115" s="313"/>
    </row>
    <row r="116" spans="10:38" s="242" customFormat="1" ht="14.4" customHeight="1">
      <c r="J116" s="319"/>
      <c r="K116" s="319"/>
      <c r="L116" s="319"/>
      <c r="M116" s="319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3"/>
      <c r="AH116" s="313"/>
      <c r="AI116" s="313"/>
      <c r="AJ116" s="313"/>
      <c r="AK116" s="313"/>
      <c r="AL116" s="313"/>
    </row>
    <row r="117" spans="10:38" s="242" customFormat="1" ht="14.4" customHeight="1">
      <c r="J117" s="319"/>
      <c r="K117" s="319"/>
      <c r="L117" s="319"/>
      <c r="M117" s="319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3"/>
      <c r="AH117" s="313"/>
      <c r="AI117" s="313"/>
      <c r="AJ117" s="313"/>
      <c r="AK117" s="313"/>
      <c r="AL117" s="313"/>
    </row>
    <row r="118" spans="10:38" s="242" customFormat="1" ht="14.4" customHeight="1">
      <c r="J118" s="319"/>
      <c r="K118" s="319"/>
      <c r="L118" s="319"/>
      <c r="M118" s="319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3"/>
      <c r="AH118" s="313"/>
      <c r="AI118" s="313"/>
      <c r="AJ118" s="313"/>
      <c r="AK118" s="313"/>
      <c r="AL118" s="313"/>
    </row>
    <row r="119" spans="10:38" s="242" customFormat="1" ht="14.4" customHeight="1">
      <c r="J119" s="319"/>
      <c r="K119" s="319"/>
      <c r="L119" s="319"/>
      <c r="M119" s="319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3"/>
      <c r="AH119" s="313"/>
      <c r="AI119" s="313"/>
      <c r="AJ119" s="313"/>
      <c r="AK119" s="313"/>
      <c r="AL119" s="313"/>
    </row>
    <row r="120" spans="10:38" s="242" customFormat="1" ht="14.4" customHeight="1">
      <c r="J120" s="319"/>
      <c r="K120" s="319"/>
      <c r="L120" s="319"/>
      <c r="M120" s="319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3"/>
      <c r="AH120" s="313"/>
      <c r="AI120" s="313"/>
      <c r="AJ120" s="313"/>
      <c r="AK120" s="313"/>
      <c r="AL120" s="313"/>
    </row>
    <row r="121" spans="10:38" s="242" customFormat="1" ht="14.4" customHeight="1">
      <c r="J121" s="319"/>
      <c r="K121" s="319"/>
      <c r="L121" s="319"/>
      <c r="M121" s="319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3"/>
      <c r="AH121" s="313"/>
      <c r="AI121" s="313"/>
      <c r="AJ121" s="313"/>
      <c r="AK121" s="313"/>
      <c r="AL121" s="313"/>
    </row>
    <row r="122" spans="10:38" s="242" customFormat="1" ht="14.4" customHeight="1">
      <c r="J122" s="319"/>
      <c r="K122" s="319"/>
      <c r="L122" s="319"/>
      <c r="M122" s="319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3"/>
      <c r="AH122" s="313"/>
      <c r="AI122" s="313"/>
      <c r="AJ122" s="313"/>
      <c r="AK122" s="313"/>
      <c r="AL122" s="313"/>
    </row>
    <row r="123" spans="10:38" s="242" customFormat="1" ht="14.4" customHeight="1">
      <c r="J123" s="319"/>
      <c r="K123" s="319"/>
      <c r="L123" s="319"/>
      <c r="M123" s="319"/>
      <c r="N123" s="315"/>
      <c r="O123" s="315"/>
      <c r="P123" s="315"/>
      <c r="Q123" s="315"/>
      <c r="R123" s="315"/>
      <c r="S123" s="315"/>
      <c r="T123" s="315"/>
      <c r="U123" s="315"/>
      <c r="V123" s="315"/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3"/>
      <c r="AH123" s="313"/>
      <c r="AI123" s="313"/>
      <c r="AJ123" s="313"/>
      <c r="AK123" s="313"/>
      <c r="AL123" s="313"/>
    </row>
    <row r="124" spans="10:38" s="242" customFormat="1" ht="14.4" customHeight="1">
      <c r="J124" s="319"/>
      <c r="K124" s="319"/>
      <c r="L124" s="319"/>
      <c r="M124" s="319"/>
      <c r="N124" s="315"/>
      <c r="O124" s="315"/>
      <c r="P124" s="315"/>
      <c r="Q124" s="315"/>
      <c r="R124" s="315"/>
      <c r="S124" s="315"/>
      <c r="T124" s="315"/>
      <c r="U124" s="315"/>
      <c r="V124" s="315"/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3"/>
      <c r="AH124" s="313"/>
      <c r="AI124" s="313"/>
      <c r="AJ124" s="313"/>
      <c r="AK124" s="313"/>
      <c r="AL124" s="313"/>
    </row>
    <row r="125" spans="10:38" s="242" customFormat="1" ht="14.4" customHeight="1">
      <c r="J125" s="319"/>
      <c r="K125" s="319"/>
      <c r="L125" s="319"/>
      <c r="M125" s="319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3"/>
      <c r="AH125" s="313"/>
      <c r="AI125" s="313"/>
      <c r="AJ125" s="313"/>
      <c r="AK125" s="313"/>
      <c r="AL125" s="313"/>
    </row>
    <row r="126" spans="10:38" s="242" customFormat="1" ht="14.4" customHeight="1">
      <c r="J126" s="319"/>
      <c r="K126" s="319"/>
      <c r="L126" s="319"/>
      <c r="M126" s="319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3"/>
      <c r="AH126" s="313"/>
      <c r="AI126" s="313"/>
      <c r="AJ126" s="313"/>
      <c r="AK126" s="313"/>
      <c r="AL126" s="313"/>
    </row>
    <row r="127" spans="10:38" s="242" customFormat="1" ht="14.4" customHeight="1">
      <c r="J127" s="319"/>
      <c r="K127" s="319"/>
      <c r="L127" s="319"/>
      <c r="M127" s="319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3"/>
      <c r="AH127" s="313"/>
      <c r="AI127" s="313"/>
      <c r="AJ127" s="313"/>
      <c r="AK127" s="313"/>
      <c r="AL127" s="313"/>
    </row>
    <row r="128" spans="10:38" s="242" customFormat="1" ht="14.4" customHeight="1">
      <c r="J128" s="319"/>
      <c r="K128" s="319"/>
      <c r="L128" s="319"/>
      <c r="M128" s="319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3"/>
      <c r="AH128" s="313"/>
      <c r="AI128" s="313"/>
      <c r="AJ128" s="313"/>
      <c r="AK128" s="313"/>
      <c r="AL128" s="313"/>
    </row>
    <row r="129" spans="10:38" s="242" customFormat="1" ht="14.4" customHeight="1">
      <c r="J129" s="319"/>
      <c r="K129" s="319"/>
      <c r="L129" s="319"/>
      <c r="M129" s="319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3"/>
      <c r="AH129" s="313"/>
      <c r="AI129" s="313"/>
      <c r="AJ129" s="313"/>
      <c r="AK129" s="313"/>
      <c r="AL129" s="313"/>
    </row>
    <row r="130" spans="10:38" s="242" customFormat="1" ht="14.4" customHeight="1">
      <c r="J130" s="319"/>
      <c r="K130" s="319"/>
      <c r="L130" s="319"/>
      <c r="M130" s="319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3"/>
      <c r="AH130" s="313"/>
      <c r="AI130" s="313"/>
      <c r="AJ130" s="313"/>
      <c r="AK130" s="313"/>
      <c r="AL130" s="313"/>
    </row>
    <row r="131" spans="10:38" s="242" customFormat="1" ht="14.4" customHeight="1">
      <c r="J131" s="319"/>
      <c r="K131" s="319"/>
      <c r="L131" s="319"/>
      <c r="M131" s="319"/>
      <c r="N131" s="315"/>
      <c r="O131" s="315"/>
      <c r="P131" s="315"/>
      <c r="Q131" s="315"/>
      <c r="R131" s="315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3"/>
      <c r="AH131" s="313"/>
      <c r="AI131" s="313"/>
      <c r="AJ131" s="313"/>
      <c r="AK131" s="313"/>
      <c r="AL131" s="313"/>
    </row>
    <row r="132" spans="10:38" s="242" customFormat="1" ht="14.4" customHeight="1">
      <c r="J132" s="319"/>
      <c r="K132" s="319"/>
      <c r="L132" s="319"/>
      <c r="M132" s="319"/>
      <c r="N132" s="315"/>
      <c r="O132" s="315"/>
      <c r="P132" s="315"/>
      <c r="Q132" s="315"/>
      <c r="R132" s="315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3"/>
      <c r="AH132" s="313"/>
      <c r="AI132" s="313"/>
      <c r="AJ132" s="313"/>
      <c r="AK132" s="313"/>
      <c r="AL132" s="313"/>
    </row>
    <row r="133" spans="10:38" s="242" customFormat="1" ht="14.4" customHeight="1">
      <c r="J133" s="319"/>
      <c r="K133" s="319"/>
      <c r="L133" s="319"/>
      <c r="M133" s="319"/>
      <c r="N133" s="315"/>
      <c r="O133" s="315"/>
      <c r="P133" s="315"/>
      <c r="Q133" s="315"/>
      <c r="R133" s="315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3"/>
      <c r="AH133" s="313"/>
      <c r="AI133" s="313"/>
      <c r="AJ133" s="313"/>
      <c r="AK133" s="313"/>
      <c r="AL133" s="313"/>
    </row>
    <row r="134" spans="10:38" s="242" customFormat="1" ht="14.4" customHeight="1">
      <c r="J134" s="319"/>
      <c r="K134" s="319"/>
      <c r="L134" s="319"/>
      <c r="M134" s="319"/>
      <c r="N134" s="315"/>
      <c r="O134" s="315"/>
      <c r="P134" s="315"/>
      <c r="Q134" s="315"/>
      <c r="R134" s="315"/>
      <c r="S134" s="315"/>
      <c r="T134" s="315"/>
      <c r="U134" s="315"/>
      <c r="V134" s="315"/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3"/>
      <c r="AH134" s="313"/>
      <c r="AI134" s="313"/>
      <c r="AJ134" s="313"/>
      <c r="AK134" s="313"/>
      <c r="AL134" s="313"/>
    </row>
    <row r="135" spans="10:38" s="242" customFormat="1" ht="14.4" customHeight="1">
      <c r="J135" s="319"/>
      <c r="K135" s="319"/>
      <c r="L135" s="319"/>
      <c r="M135" s="319"/>
      <c r="N135" s="315"/>
      <c r="O135" s="315"/>
      <c r="P135" s="315"/>
      <c r="Q135" s="315"/>
      <c r="R135" s="315"/>
      <c r="S135" s="315"/>
      <c r="T135" s="315"/>
      <c r="U135" s="315"/>
      <c r="V135" s="315"/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3"/>
      <c r="AH135" s="313"/>
      <c r="AI135" s="313"/>
      <c r="AJ135" s="313"/>
      <c r="AK135" s="313"/>
      <c r="AL135" s="313"/>
    </row>
    <row r="136" spans="10:38" s="242" customFormat="1" ht="14.4" customHeight="1">
      <c r="J136" s="319"/>
      <c r="K136" s="319"/>
      <c r="L136" s="319"/>
      <c r="M136" s="319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3"/>
      <c r="AH136" s="313"/>
      <c r="AI136" s="313"/>
      <c r="AJ136" s="313"/>
      <c r="AK136" s="313"/>
      <c r="AL136" s="313"/>
    </row>
    <row r="137" spans="10:38" s="242" customFormat="1" ht="14.4" customHeight="1">
      <c r="J137" s="319"/>
      <c r="K137" s="319"/>
      <c r="L137" s="319"/>
      <c r="M137" s="319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3"/>
      <c r="AH137" s="313"/>
      <c r="AI137" s="313"/>
      <c r="AJ137" s="313"/>
      <c r="AK137" s="313"/>
      <c r="AL137" s="313"/>
    </row>
    <row r="138" spans="10:38" s="242" customFormat="1" ht="14.4" customHeight="1">
      <c r="J138" s="319"/>
      <c r="K138" s="319"/>
      <c r="L138" s="319"/>
      <c r="M138" s="319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3"/>
      <c r="AH138" s="313"/>
      <c r="AI138" s="313"/>
      <c r="AJ138" s="313"/>
      <c r="AK138" s="313"/>
      <c r="AL138" s="313"/>
    </row>
    <row r="139" spans="10:38" s="242" customFormat="1" ht="14.4" customHeight="1">
      <c r="J139" s="319"/>
      <c r="K139" s="319"/>
      <c r="L139" s="319"/>
      <c r="M139" s="319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3"/>
      <c r="AH139" s="313"/>
      <c r="AI139" s="313"/>
      <c r="AJ139" s="313"/>
      <c r="AK139" s="313"/>
      <c r="AL139" s="313"/>
    </row>
    <row r="140" spans="10:38" s="242" customFormat="1" ht="14.4" customHeight="1">
      <c r="J140" s="319"/>
      <c r="K140" s="319"/>
      <c r="L140" s="319"/>
      <c r="M140" s="319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3"/>
      <c r="AH140" s="313"/>
      <c r="AI140" s="313"/>
      <c r="AJ140" s="313"/>
      <c r="AK140" s="313"/>
      <c r="AL140" s="313"/>
    </row>
    <row r="141" spans="10:38" s="242" customFormat="1" ht="14.4" customHeight="1">
      <c r="J141" s="319"/>
      <c r="K141" s="319"/>
      <c r="L141" s="319"/>
      <c r="M141" s="319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3"/>
      <c r="AH141" s="313"/>
      <c r="AI141" s="313"/>
      <c r="AJ141" s="313"/>
      <c r="AK141" s="313"/>
      <c r="AL141" s="313"/>
    </row>
    <row r="142" spans="10:38" s="242" customFormat="1" ht="14.4" customHeight="1">
      <c r="J142" s="319"/>
      <c r="K142" s="319"/>
      <c r="L142" s="319"/>
      <c r="M142" s="319"/>
      <c r="N142" s="315"/>
      <c r="O142" s="315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3"/>
      <c r="AH142" s="313"/>
      <c r="AI142" s="313"/>
      <c r="AJ142" s="313"/>
      <c r="AK142" s="313"/>
      <c r="AL142" s="313"/>
    </row>
    <row r="143" spans="10:38" s="242" customFormat="1" ht="14.4" customHeight="1">
      <c r="J143" s="319"/>
      <c r="K143" s="319"/>
      <c r="L143" s="319"/>
      <c r="M143" s="319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3"/>
      <c r="AH143" s="313"/>
      <c r="AI143" s="313"/>
      <c r="AJ143" s="313"/>
      <c r="AK143" s="313"/>
      <c r="AL143" s="313"/>
    </row>
    <row r="144" spans="10:38" s="242" customFormat="1" ht="14.4" customHeight="1">
      <c r="J144" s="319"/>
      <c r="K144" s="319"/>
      <c r="L144" s="319"/>
      <c r="M144" s="319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3"/>
      <c r="AH144" s="313"/>
      <c r="AI144" s="313"/>
      <c r="AJ144" s="313"/>
      <c r="AK144" s="313"/>
      <c r="AL144" s="313"/>
    </row>
    <row r="145" spans="10:38" s="242" customFormat="1" ht="14.4" customHeight="1">
      <c r="J145" s="319"/>
      <c r="K145" s="319"/>
      <c r="L145" s="319"/>
      <c r="M145" s="319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3"/>
      <c r="AH145" s="313"/>
      <c r="AI145" s="313"/>
      <c r="AJ145" s="313"/>
      <c r="AK145" s="313"/>
      <c r="AL145" s="313"/>
    </row>
    <row r="146" spans="10:38" s="242" customFormat="1" ht="14.4" customHeight="1">
      <c r="J146" s="319"/>
      <c r="K146" s="319"/>
      <c r="L146" s="319"/>
      <c r="M146" s="319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3"/>
      <c r="AH146" s="313"/>
      <c r="AI146" s="313"/>
      <c r="AJ146" s="313"/>
      <c r="AK146" s="313"/>
      <c r="AL146" s="313"/>
    </row>
    <row r="147" spans="10:38" s="242" customFormat="1" ht="14.4" customHeight="1">
      <c r="J147" s="319"/>
      <c r="K147" s="319"/>
      <c r="L147" s="319"/>
      <c r="M147" s="319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3"/>
      <c r="AH147" s="313"/>
      <c r="AI147" s="313"/>
      <c r="AJ147" s="313"/>
      <c r="AK147" s="313"/>
      <c r="AL147" s="313"/>
    </row>
    <row r="148" spans="10:38" s="242" customFormat="1" ht="14.4" customHeight="1">
      <c r="J148" s="319"/>
      <c r="K148" s="319"/>
      <c r="L148" s="319"/>
      <c r="M148" s="319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3"/>
      <c r="AH148" s="313"/>
      <c r="AI148" s="313"/>
      <c r="AJ148" s="313"/>
      <c r="AK148" s="313"/>
      <c r="AL148" s="313"/>
    </row>
    <row r="149" spans="10:38" s="242" customFormat="1" ht="14.4" customHeight="1">
      <c r="J149" s="319"/>
      <c r="K149" s="319"/>
      <c r="L149" s="319"/>
      <c r="M149" s="319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3"/>
      <c r="AH149" s="313"/>
      <c r="AI149" s="313"/>
      <c r="AJ149" s="313"/>
      <c r="AK149" s="313"/>
      <c r="AL149" s="313"/>
    </row>
    <row r="150" spans="10:38" s="242" customFormat="1" ht="14.4" customHeight="1">
      <c r="J150" s="319"/>
      <c r="K150" s="319"/>
      <c r="L150" s="319"/>
      <c r="M150" s="319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3"/>
      <c r="AH150" s="313"/>
      <c r="AI150" s="313"/>
      <c r="AJ150" s="313"/>
      <c r="AK150" s="313"/>
      <c r="AL150" s="313"/>
    </row>
    <row r="151" spans="10:38" s="242" customFormat="1" ht="14.4" customHeight="1">
      <c r="J151" s="319"/>
      <c r="K151" s="319"/>
      <c r="L151" s="319"/>
      <c r="M151" s="319"/>
      <c r="N151" s="315"/>
      <c r="O151" s="315"/>
      <c r="P151" s="315"/>
      <c r="Q151" s="315"/>
      <c r="R151" s="315"/>
      <c r="S151" s="315"/>
      <c r="T151" s="315"/>
      <c r="U151" s="315"/>
      <c r="V151" s="315"/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3"/>
      <c r="AH151" s="313"/>
      <c r="AI151" s="313"/>
      <c r="AJ151" s="313"/>
      <c r="AK151" s="313"/>
      <c r="AL151" s="313"/>
    </row>
    <row r="152" spans="10:38" s="242" customFormat="1" ht="14.4" customHeight="1">
      <c r="J152" s="319"/>
      <c r="K152" s="319"/>
      <c r="L152" s="319"/>
      <c r="M152" s="319"/>
      <c r="N152" s="315"/>
      <c r="O152" s="315"/>
      <c r="P152" s="315"/>
      <c r="Q152" s="315"/>
      <c r="R152" s="315"/>
      <c r="S152" s="315"/>
      <c r="T152" s="315"/>
      <c r="U152" s="315"/>
      <c r="V152" s="315"/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3"/>
      <c r="AH152" s="313"/>
      <c r="AI152" s="313"/>
      <c r="AJ152" s="313"/>
      <c r="AK152" s="313"/>
      <c r="AL152" s="313"/>
    </row>
    <row r="153" spans="10:38" s="242" customFormat="1" ht="14.4" customHeight="1">
      <c r="J153" s="319"/>
      <c r="K153" s="319"/>
      <c r="L153" s="319"/>
      <c r="M153" s="319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3"/>
      <c r="AH153" s="313"/>
      <c r="AI153" s="313"/>
      <c r="AJ153" s="313"/>
      <c r="AK153" s="313"/>
      <c r="AL153" s="313"/>
    </row>
    <row r="154" spans="10:38" s="242" customFormat="1" ht="14.4" customHeight="1">
      <c r="J154" s="319"/>
      <c r="K154" s="319"/>
      <c r="L154" s="319"/>
      <c r="M154" s="319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3"/>
      <c r="AH154" s="313"/>
      <c r="AI154" s="313"/>
      <c r="AJ154" s="313"/>
      <c r="AK154" s="313"/>
      <c r="AL154" s="313"/>
    </row>
    <row r="155" spans="10:38" s="242" customFormat="1" ht="14.4" customHeight="1">
      <c r="J155" s="319"/>
      <c r="K155" s="319"/>
      <c r="L155" s="319"/>
      <c r="M155" s="319"/>
      <c r="N155" s="315"/>
      <c r="O155" s="315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3"/>
      <c r="AH155" s="313"/>
      <c r="AI155" s="313"/>
      <c r="AJ155" s="313"/>
      <c r="AK155" s="313"/>
      <c r="AL155" s="313"/>
    </row>
    <row r="156" spans="10:38" s="242" customFormat="1" ht="14.4" customHeight="1">
      <c r="J156" s="319"/>
      <c r="K156" s="319"/>
      <c r="L156" s="319"/>
      <c r="M156" s="319"/>
      <c r="N156" s="315"/>
      <c r="O156" s="315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3"/>
      <c r="AH156" s="313"/>
      <c r="AI156" s="313"/>
      <c r="AJ156" s="313"/>
      <c r="AK156" s="313"/>
      <c r="AL156" s="313"/>
    </row>
    <row r="157" spans="10:38" s="242" customFormat="1" ht="14.4" customHeight="1">
      <c r="J157" s="319"/>
      <c r="K157" s="319"/>
      <c r="L157" s="319"/>
      <c r="M157" s="319"/>
      <c r="N157" s="315"/>
      <c r="O157" s="315"/>
      <c r="P157" s="315"/>
      <c r="Q157" s="315"/>
      <c r="R157" s="315"/>
      <c r="S157" s="315"/>
      <c r="T157" s="315"/>
      <c r="U157" s="315"/>
      <c r="V157" s="315"/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3"/>
      <c r="AH157" s="313"/>
      <c r="AI157" s="313"/>
      <c r="AJ157" s="313"/>
      <c r="AK157" s="313"/>
      <c r="AL157" s="313"/>
    </row>
    <row r="158" spans="10:38" s="242" customFormat="1" ht="14.4" customHeight="1">
      <c r="J158" s="319"/>
      <c r="K158" s="319"/>
      <c r="L158" s="319"/>
      <c r="M158" s="319"/>
      <c r="N158" s="315"/>
      <c r="O158" s="315"/>
      <c r="P158" s="315"/>
      <c r="Q158" s="315"/>
      <c r="R158" s="315"/>
      <c r="S158" s="315"/>
      <c r="T158" s="315"/>
      <c r="U158" s="315"/>
      <c r="V158" s="315"/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3"/>
      <c r="AH158" s="313"/>
      <c r="AI158" s="313"/>
      <c r="AJ158" s="313"/>
      <c r="AK158" s="313"/>
      <c r="AL158" s="313"/>
    </row>
    <row r="159" spans="10:38" s="242" customFormat="1" ht="14.4" customHeight="1">
      <c r="J159" s="319"/>
      <c r="K159" s="319"/>
      <c r="L159" s="319"/>
      <c r="M159" s="319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3"/>
      <c r="AH159" s="313"/>
      <c r="AI159" s="313"/>
      <c r="AJ159" s="313"/>
      <c r="AK159" s="313"/>
      <c r="AL159" s="313"/>
    </row>
    <row r="160" spans="10:38" s="242" customFormat="1" ht="14.4" customHeight="1">
      <c r="J160" s="319"/>
      <c r="K160" s="319"/>
      <c r="L160" s="319"/>
      <c r="M160" s="319"/>
      <c r="N160" s="315"/>
      <c r="O160" s="315"/>
      <c r="P160" s="315"/>
      <c r="Q160" s="315"/>
      <c r="R160" s="315"/>
      <c r="S160" s="315"/>
      <c r="T160" s="315"/>
      <c r="U160" s="315"/>
      <c r="V160" s="315"/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3"/>
      <c r="AH160" s="313"/>
      <c r="AI160" s="313"/>
      <c r="AJ160" s="313"/>
      <c r="AK160" s="313"/>
      <c r="AL160" s="313"/>
    </row>
    <row r="161" spans="10:38" s="242" customFormat="1" ht="14.4" customHeight="1">
      <c r="J161" s="319"/>
      <c r="K161" s="319"/>
      <c r="L161" s="319"/>
      <c r="M161" s="319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3"/>
      <c r="AH161" s="313"/>
      <c r="AI161" s="313"/>
      <c r="AJ161" s="313"/>
      <c r="AK161" s="313"/>
      <c r="AL161" s="313"/>
    </row>
    <row r="162" spans="10:38" s="242" customFormat="1" ht="14.4" customHeight="1">
      <c r="J162" s="319"/>
      <c r="K162" s="319"/>
      <c r="L162" s="319"/>
      <c r="M162" s="319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3"/>
      <c r="AH162" s="313"/>
      <c r="AI162" s="313"/>
      <c r="AJ162" s="313"/>
      <c r="AK162" s="313"/>
      <c r="AL162" s="313"/>
    </row>
    <row r="163" spans="10:38" s="242" customFormat="1" ht="14.4" customHeight="1">
      <c r="J163" s="319"/>
      <c r="K163" s="319"/>
      <c r="L163" s="319"/>
      <c r="M163" s="319"/>
      <c r="N163" s="315"/>
      <c r="O163" s="315"/>
      <c r="P163" s="315"/>
      <c r="Q163" s="315"/>
      <c r="R163" s="315"/>
      <c r="S163" s="315"/>
      <c r="T163" s="315"/>
      <c r="U163" s="315"/>
      <c r="V163" s="315"/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3"/>
      <c r="AH163" s="313"/>
      <c r="AI163" s="313"/>
      <c r="AJ163" s="313"/>
      <c r="AK163" s="313"/>
      <c r="AL163" s="313"/>
    </row>
    <row r="164" spans="10:38" s="242" customFormat="1" ht="14.4" customHeight="1">
      <c r="J164" s="319"/>
      <c r="K164" s="319"/>
      <c r="L164" s="319"/>
      <c r="M164" s="319"/>
      <c r="N164" s="315"/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3"/>
      <c r="AH164" s="313"/>
      <c r="AI164" s="313"/>
      <c r="AJ164" s="313"/>
      <c r="AK164" s="313"/>
      <c r="AL164" s="313"/>
    </row>
    <row r="165" spans="10:38" s="242" customFormat="1" ht="14.4" customHeight="1">
      <c r="J165" s="319"/>
      <c r="K165" s="319"/>
      <c r="L165" s="319"/>
      <c r="M165" s="319"/>
      <c r="N165" s="315"/>
      <c r="O165" s="315"/>
      <c r="P165" s="315"/>
      <c r="Q165" s="315"/>
      <c r="R165" s="315"/>
      <c r="S165" s="315"/>
      <c r="T165" s="315"/>
      <c r="U165" s="315"/>
      <c r="V165" s="315"/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3"/>
      <c r="AH165" s="313"/>
      <c r="AI165" s="313"/>
      <c r="AJ165" s="313"/>
      <c r="AK165" s="313"/>
      <c r="AL165" s="313"/>
    </row>
    <row r="166" spans="10:38" s="242" customFormat="1" ht="14.4" customHeight="1">
      <c r="J166" s="319"/>
      <c r="K166" s="319"/>
      <c r="L166" s="319"/>
      <c r="M166" s="319"/>
      <c r="N166" s="315"/>
      <c r="O166" s="315"/>
      <c r="P166" s="315"/>
      <c r="Q166" s="315"/>
      <c r="R166" s="315"/>
      <c r="S166" s="315"/>
      <c r="T166" s="315"/>
      <c r="U166" s="315"/>
      <c r="V166" s="315"/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3"/>
      <c r="AH166" s="313"/>
      <c r="AI166" s="313"/>
      <c r="AJ166" s="313"/>
      <c r="AK166" s="313"/>
      <c r="AL166" s="313"/>
    </row>
    <row r="167" spans="10:38" s="242" customFormat="1" ht="14.4" customHeight="1">
      <c r="J167" s="319"/>
      <c r="K167" s="319"/>
      <c r="L167" s="319"/>
      <c r="M167" s="319"/>
      <c r="N167" s="315"/>
      <c r="O167" s="315"/>
      <c r="P167" s="315"/>
      <c r="Q167" s="315"/>
      <c r="R167" s="315"/>
      <c r="S167" s="315"/>
      <c r="T167" s="315"/>
      <c r="U167" s="315"/>
      <c r="V167" s="315"/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3"/>
      <c r="AH167" s="313"/>
      <c r="AI167" s="313"/>
      <c r="AJ167" s="313"/>
      <c r="AK167" s="313"/>
      <c r="AL167" s="313"/>
    </row>
    <row r="168" spans="10:38" s="242" customFormat="1" ht="14.4" customHeight="1">
      <c r="J168" s="319"/>
      <c r="K168" s="319"/>
      <c r="L168" s="319"/>
      <c r="M168" s="319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3"/>
      <c r="AH168" s="313"/>
      <c r="AI168" s="313"/>
      <c r="AJ168" s="313"/>
      <c r="AK168" s="313"/>
      <c r="AL168" s="313"/>
    </row>
    <row r="169" spans="10:38" s="242" customFormat="1" ht="14.4" customHeight="1">
      <c r="J169" s="319"/>
      <c r="K169" s="319"/>
      <c r="L169" s="319"/>
      <c r="M169" s="319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3"/>
      <c r="AH169" s="313"/>
      <c r="AI169" s="313"/>
      <c r="AJ169" s="313"/>
      <c r="AK169" s="313"/>
      <c r="AL169" s="313"/>
    </row>
    <row r="170" spans="10:38" s="242" customFormat="1" ht="14.4" customHeight="1">
      <c r="J170" s="319"/>
      <c r="K170" s="319"/>
      <c r="L170" s="319"/>
      <c r="M170" s="319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3"/>
      <c r="AH170" s="313"/>
      <c r="AI170" s="313"/>
      <c r="AJ170" s="313"/>
      <c r="AK170" s="313"/>
      <c r="AL170" s="313"/>
    </row>
    <row r="171" spans="10:38" s="242" customFormat="1" ht="14.4" customHeight="1">
      <c r="J171" s="319"/>
      <c r="K171" s="319"/>
      <c r="L171" s="319"/>
      <c r="M171" s="319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3"/>
      <c r="AH171" s="313"/>
      <c r="AI171" s="313"/>
      <c r="AJ171" s="313"/>
      <c r="AK171" s="313"/>
      <c r="AL171" s="313"/>
    </row>
    <row r="172" spans="10:38" s="242" customFormat="1" ht="14.4" customHeight="1">
      <c r="J172" s="319"/>
      <c r="K172" s="319"/>
      <c r="L172" s="319"/>
      <c r="M172" s="319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3"/>
      <c r="AH172" s="313"/>
      <c r="AI172" s="313"/>
      <c r="AJ172" s="313"/>
      <c r="AK172" s="313"/>
      <c r="AL172" s="313"/>
    </row>
    <row r="173" spans="10:38" s="242" customFormat="1" ht="14.4" customHeight="1">
      <c r="J173" s="319"/>
      <c r="K173" s="319"/>
      <c r="L173" s="319"/>
      <c r="M173" s="319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3"/>
      <c r="AH173" s="313"/>
      <c r="AI173" s="313"/>
      <c r="AJ173" s="313"/>
      <c r="AK173" s="313"/>
      <c r="AL173" s="313"/>
    </row>
    <row r="174" spans="10:38" s="242" customFormat="1" ht="14.4" customHeight="1">
      <c r="J174" s="319"/>
      <c r="K174" s="319"/>
      <c r="L174" s="319"/>
      <c r="M174" s="319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3"/>
      <c r="AH174" s="313"/>
      <c r="AI174" s="313"/>
      <c r="AJ174" s="313"/>
      <c r="AK174" s="313"/>
      <c r="AL174" s="313"/>
    </row>
    <row r="175" spans="10:38" s="242" customFormat="1" ht="14.4" customHeight="1">
      <c r="J175" s="319"/>
      <c r="K175" s="319"/>
      <c r="L175" s="319"/>
      <c r="M175" s="319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3"/>
      <c r="AH175" s="313"/>
      <c r="AI175" s="313"/>
      <c r="AJ175" s="313"/>
      <c r="AK175" s="313"/>
      <c r="AL175" s="313"/>
    </row>
    <row r="176" spans="10:38" s="242" customFormat="1" ht="14.4" customHeight="1">
      <c r="J176" s="319"/>
      <c r="K176" s="319"/>
      <c r="L176" s="319"/>
      <c r="M176" s="319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3"/>
      <c r="AH176" s="313"/>
      <c r="AI176" s="313"/>
      <c r="AJ176" s="313"/>
      <c r="AK176" s="313"/>
      <c r="AL176" s="313"/>
    </row>
    <row r="177" spans="10:38" s="242" customFormat="1" ht="14.4" customHeight="1">
      <c r="J177" s="319"/>
      <c r="K177" s="319"/>
      <c r="L177" s="319"/>
      <c r="M177" s="319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3"/>
      <c r="AH177" s="313"/>
      <c r="AI177" s="313"/>
      <c r="AJ177" s="313"/>
      <c r="AK177" s="313"/>
      <c r="AL177" s="313"/>
    </row>
    <row r="178" spans="10:38" s="242" customFormat="1" ht="14.4" customHeight="1">
      <c r="J178" s="319"/>
      <c r="K178" s="319"/>
      <c r="L178" s="319"/>
      <c r="M178" s="319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3"/>
      <c r="AH178" s="313"/>
      <c r="AI178" s="313"/>
      <c r="AJ178" s="313"/>
      <c r="AK178" s="313"/>
      <c r="AL178" s="313"/>
    </row>
    <row r="179" spans="10:38" s="242" customFormat="1" ht="14.4" customHeight="1">
      <c r="J179" s="319"/>
      <c r="K179" s="319"/>
      <c r="L179" s="319"/>
      <c r="M179" s="319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3"/>
      <c r="AH179" s="313"/>
      <c r="AI179" s="313"/>
      <c r="AJ179" s="313"/>
      <c r="AK179" s="313"/>
      <c r="AL179" s="313"/>
    </row>
    <row r="180" spans="10:38" s="242" customFormat="1" ht="14.4" customHeight="1">
      <c r="J180" s="319"/>
      <c r="K180" s="319"/>
      <c r="L180" s="319"/>
      <c r="M180" s="319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3"/>
      <c r="AH180" s="313"/>
      <c r="AI180" s="313"/>
      <c r="AJ180" s="313"/>
      <c r="AK180" s="313"/>
      <c r="AL180" s="313"/>
    </row>
    <row r="181" spans="10:38" s="242" customFormat="1" ht="14.4" customHeight="1">
      <c r="J181" s="319"/>
      <c r="K181" s="319"/>
      <c r="L181" s="319"/>
      <c r="M181" s="319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3"/>
      <c r="AH181" s="313"/>
      <c r="AI181" s="313"/>
      <c r="AJ181" s="313"/>
      <c r="AK181" s="313"/>
      <c r="AL181" s="313"/>
    </row>
    <row r="182" spans="10:38" s="242" customFormat="1" ht="14.4" customHeight="1">
      <c r="J182" s="319"/>
      <c r="K182" s="319"/>
      <c r="L182" s="319"/>
      <c r="M182" s="319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3"/>
      <c r="AH182" s="313"/>
      <c r="AI182" s="313"/>
      <c r="AJ182" s="313"/>
      <c r="AK182" s="313"/>
      <c r="AL182" s="313"/>
    </row>
    <row r="183" spans="10:38" s="242" customFormat="1" ht="14.4" customHeight="1">
      <c r="J183" s="319"/>
      <c r="K183" s="319"/>
      <c r="L183" s="319"/>
      <c r="M183" s="319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3"/>
      <c r="AH183" s="313"/>
      <c r="AI183" s="313"/>
      <c r="AJ183" s="313"/>
      <c r="AK183" s="313"/>
      <c r="AL183" s="313"/>
    </row>
    <row r="184" spans="10:38" s="242" customFormat="1" ht="14.4" customHeight="1">
      <c r="J184" s="319"/>
      <c r="K184" s="319"/>
      <c r="L184" s="319"/>
      <c r="M184" s="319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3"/>
      <c r="AH184" s="313"/>
      <c r="AI184" s="313"/>
      <c r="AJ184" s="313"/>
      <c r="AK184" s="313"/>
      <c r="AL184" s="313"/>
    </row>
    <row r="185" spans="10:38" s="242" customFormat="1" ht="14.4" customHeight="1">
      <c r="J185" s="319"/>
      <c r="K185" s="319"/>
      <c r="L185" s="319"/>
      <c r="M185" s="319"/>
      <c r="N185" s="315"/>
      <c r="O185" s="315"/>
      <c r="P185" s="315"/>
      <c r="Q185" s="315"/>
      <c r="R185" s="315"/>
      <c r="S185" s="315"/>
      <c r="T185" s="315"/>
      <c r="U185" s="315"/>
      <c r="V185" s="315"/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3"/>
      <c r="AH185" s="313"/>
      <c r="AI185" s="313"/>
      <c r="AJ185" s="313"/>
      <c r="AK185" s="313"/>
      <c r="AL185" s="313"/>
    </row>
    <row r="186" spans="10:38" s="242" customFormat="1" ht="14.4" customHeight="1">
      <c r="J186" s="319"/>
      <c r="K186" s="319"/>
      <c r="L186" s="319"/>
      <c r="M186" s="319"/>
      <c r="N186" s="315"/>
      <c r="O186" s="315"/>
      <c r="P186" s="315"/>
      <c r="Q186" s="315"/>
      <c r="R186" s="315"/>
      <c r="S186" s="315"/>
      <c r="T186" s="315"/>
      <c r="U186" s="315"/>
      <c r="V186" s="315"/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3"/>
      <c r="AH186" s="313"/>
      <c r="AI186" s="313"/>
      <c r="AJ186" s="313"/>
      <c r="AK186" s="313"/>
      <c r="AL186" s="313"/>
    </row>
    <row r="187" spans="10:38" s="242" customFormat="1" ht="14.4" customHeight="1">
      <c r="J187" s="319"/>
      <c r="K187" s="319"/>
      <c r="L187" s="319"/>
      <c r="M187" s="319"/>
      <c r="N187" s="315"/>
      <c r="O187" s="315"/>
      <c r="P187" s="315"/>
      <c r="Q187" s="315"/>
      <c r="R187" s="315"/>
      <c r="S187" s="315"/>
      <c r="T187" s="315"/>
      <c r="U187" s="315"/>
      <c r="V187" s="315"/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3"/>
      <c r="AH187" s="313"/>
      <c r="AI187" s="313"/>
      <c r="AJ187" s="313"/>
      <c r="AK187" s="313"/>
      <c r="AL187" s="313"/>
    </row>
    <row r="188" spans="10:38" s="242" customFormat="1" ht="14.4" customHeight="1">
      <c r="J188" s="319"/>
      <c r="K188" s="319"/>
      <c r="L188" s="319"/>
      <c r="M188" s="319"/>
      <c r="N188" s="315"/>
      <c r="O188" s="315"/>
      <c r="P188" s="315"/>
      <c r="Q188" s="315"/>
      <c r="R188" s="315"/>
      <c r="S188" s="315"/>
      <c r="T188" s="315"/>
      <c r="U188" s="315"/>
      <c r="V188" s="315"/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3"/>
      <c r="AH188" s="313"/>
      <c r="AI188" s="313"/>
      <c r="AJ188" s="313"/>
      <c r="AK188" s="313"/>
      <c r="AL188" s="313"/>
    </row>
    <row r="189" spans="10:38" s="242" customFormat="1" ht="14.4" customHeight="1">
      <c r="J189" s="319"/>
      <c r="K189" s="319"/>
      <c r="L189" s="319"/>
      <c r="M189" s="319"/>
      <c r="N189" s="315"/>
      <c r="O189" s="315"/>
      <c r="P189" s="315"/>
      <c r="Q189" s="315"/>
      <c r="R189" s="315"/>
      <c r="S189" s="315"/>
      <c r="T189" s="315"/>
      <c r="U189" s="315"/>
      <c r="V189" s="315"/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3"/>
      <c r="AH189" s="313"/>
      <c r="AI189" s="313"/>
      <c r="AJ189" s="313"/>
      <c r="AK189" s="313"/>
      <c r="AL189" s="313"/>
    </row>
    <row r="190" spans="10:38" s="242" customFormat="1" ht="14.4" customHeight="1">
      <c r="J190" s="319"/>
      <c r="K190" s="319"/>
      <c r="L190" s="319"/>
      <c r="M190" s="319"/>
      <c r="N190" s="315"/>
      <c r="O190" s="315"/>
      <c r="P190" s="315"/>
      <c r="Q190" s="315"/>
      <c r="R190" s="315"/>
      <c r="S190" s="315"/>
      <c r="T190" s="315"/>
      <c r="U190" s="315"/>
      <c r="V190" s="315"/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3"/>
      <c r="AH190" s="313"/>
      <c r="AI190" s="313"/>
      <c r="AJ190" s="313"/>
      <c r="AK190" s="313"/>
      <c r="AL190" s="313"/>
    </row>
    <row r="191" spans="10:38" s="242" customFormat="1" ht="14.4" customHeight="1">
      <c r="J191" s="319"/>
      <c r="K191" s="319"/>
      <c r="L191" s="319"/>
      <c r="M191" s="319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3"/>
      <c r="AH191" s="313"/>
      <c r="AI191" s="313"/>
      <c r="AJ191" s="313"/>
      <c r="AK191" s="313"/>
      <c r="AL191" s="313"/>
    </row>
    <row r="192" spans="10:38" s="242" customFormat="1" ht="14.4" customHeight="1">
      <c r="J192" s="319"/>
      <c r="K192" s="319"/>
      <c r="L192" s="319"/>
      <c r="M192" s="319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3"/>
      <c r="AH192" s="313"/>
      <c r="AI192" s="313"/>
      <c r="AJ192" s="313"/>
      <c r="AK192" s="313"/>
      <c r="AL192" s="313"/>
    </row>
    <row r="193" spans="10:38" s="242" customFormat="1" ht="14.4" customHeight="1">
      <c r="J193" s="319"/>
      <c r="K193" s="319"/>
      <c r="L193" s="319"/>
      <c r="M193" s="319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3"/>
      <c r="AH193" s="313"/>
      <c r="AI193" s="313"/>
      <c r="AJ193" s="313"/>
      <c r="AK193" s="313"/>
      <c r="AL193" s="313"/>
    </row>
    <row r="194" spans="10:38" s="242" customFormat="1" ht="14.4" customHeight="1">
      <c r="J194" s="319"/>
      <c r="K194" s="319"/>
      <c r="L194" s="319"/>
      <c r="M194" s="319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3"/>
      <c r="AH194" s="313"/>
      <c r="AI194" s="313"/>
      <c r="AJ194" s="313"/>
      <c r="AK194" s="313"/>
      <c r="AL194" s="313"/>
    </row>
    <row r="195" spans="10:38" s="242" customFormat="1" ht="14.4" customHeight="1">
      <c r="J195" s="319"/>
      <c r="K195" s="319"/>
      <c r="L195" s="319"/>
      <c r="M195" s="319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3"/>
      <c r="AH195" s="313"/>
      <c r="AI195" s="313"/>
      <c r="AJ195" s="313"/>
      <c r="AK195" s="313"/>
      <c r="AL195" s="313"/>
    </row>
    <row r="196" spans="10:38" s="242" customFormat="1" ht="14.4" customHeight="1">
      <c r="J196" s="319"/>
      <c r="K196" s="319"/>
      <c r="L196" s="319"/>
      <c r="M196" s="319"/>
      <c r="N196" s="315"/>
      <c r="O196" s="315"/>
      <c r="P196" s="315"/>
      <c r="Q196" s="315"/>
      <c r="R196" s="315"/>
      <c r="S196" s="315"/>
      <c r="T196" s="315"/>
      <c r="U196" s="315"/>
      <c r="V196" s="315"/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3"/>
      <c r="AH196" s="313"/>
      <c r="AI196" s="313"/>
      <c r="AJ196" s="313"/>
      <c r="AK196" s="313"/>
      <c r="AL196" s="313"/>
    </row>
    <row r="197" spans="10:38" s="242" customFormat="1" ht="14.4" customHeight="1">
      <c r="J197" s="319"/>
      <c r="K197" s="319"/>
      <c r="L197" s="319"/>
      <c r="M197" s="319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3"/>
      <c r="AH197" s="313"/>
      <c r="AI197" s="313"/>
      <c r="AJ197" s="313"/>
      <c r="AK197" s="313"/>
      <c r="AL197" s="313"/>
    </row>
    <row r="198" spans="10:38" s="242" customFormat="1" ht="14.4" customHeight="1">
      <c r="J198" s="319"/>
      <c r="K198" s="319"/>
      <c r="L198" s="319"/>
      <c r="M198" s="319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3"/>
      <c r="AH198" s="313"/>
      <c r="AI198" s="313"/>
      <c r="AJ198" s="313"/>
      <c r="AK198" s="313"/>
      <c r="AL198" s="313"/>
    </row>
    <row r="199" spans="10:38" s="242" customFormat="1" ht="14.4" customHeight="1">
      <c r="J199" s="319"/>
      <c r="K199" s="319"/>
      <c r="L199" s="319"/>
      <c r="M199" s="319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3"/>
      <c r="AH199" s="313"/>
      <c r="AI199" s="313"/>
      <c r="AJ199" s="313"/>
      <c r="AK199" s="313"/>
      <c r="AL199" s="313"/>
    </row>
    <row r="200" spans="10:38" s="242" customFormat="1" ht="14.4" customHeight="1">
      <c r="J200" s="319"/>
      <c r="K200" s="319"/>
      <c r="L200" s="319"/>
      <c r="M200" s="319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3"/>
      <c r="AH200" s="313"/>
      <c r="AI200" s="313"/>
      <c r="AJ200" s="313"/>
      <c r="AK200" s="313"/>
      <c r="AL200" s="313"/>
    </row>
    <row r="201" spans="10:38" s="242" customFormat="1" ht="14.4" customHeight="1">
      <c r="J201" s="319"/>
      <c r="K201" s="319"/>
      <c r="L201" s="319"/>
      <c r="M201" s="319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3"/>
      <c r="AH201" s="313"/>
      <c r="AI201" s="313"/>
      <c r="AJ201" s="313"/>
      <c r="AK201" s="313"/>
      <c r="AL201" s="313"/>
    </row>
    <row r="202" spans="10:38" s="242" customFormat="1" ht="14.4" customHeight="1">
      <c r="J202" s="319"/>
      <c r="K202" s="319"/>
      <c r="L202" s="319"/>
      <c r="M202" s="319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3"/>
      <c r="AH202" s="313"/>
      <c r="AI202" s="313"/>
      <c r="AJ202" s="313"/>
      <c r="AK202" s="313"/>
      <c r="AL202" s="313"/>
    </row>
    <row r="203" spans="10:38" s="242" customFormat="1" ht="14.4" customHeight="1">
      <c r="J203" s="319"/>
      <c r="K203" s="319"/>
      <c r="L203" s="319"/>
      <c r="M203" s="319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3"/>
      <c r="AH203" s="313"/>
      <c r="AI203" s="313"/>
      <c r="AJ203" s="313"/>
      <c r="AK203" s="313"/>
      <c r="AL203" s="313"/>
    </row>
    <row r="204" spans="10:38" s="242" customFormat="1" ht="14.4" customHeight="1">
      <c r="J204" s="319"/>
      <c r="K204" s="319"/>
      <c r="L204" s="319"/>
      <c r="M204" s="319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3"/>
      <c r="AH204" s="313"/>
      <c r="AI204" s="313"/>
      <c r="AJ204" s="313"/>
      <c r="AK204" s="313"/>
      <c r="AL204" s="313"/>
    </row>
    <row r="205" spans="10:38" s="242" customFormat="1" ht="14.4" customHeight="1">
      <c r="J205" s="319"/>
      <c r="K205" s="319"/>
      <c r="L205" s="319"/>
      <c r="M205" s="319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3"/>
      <c r="AH205" s="313"/>
      <c r="AI205" s="313"/>
      <c r="AJ205" s="313"/>
      <c r="AK205" s="313"/>
      <c r="AL205" s="313"/>
    </row>
    <row r="206" spans="10:38" s="242" customFormat="1" ht="14.4" customHeight="1">
      <c r="J206" s="319"/>
      <c r="K206" s="319"/>
      <c r="L206" s="319"/>
      <c r="M206" s="319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3"/>
      <c r="AH206" s="313"/>
      <c r="AI206" s="313"/>
      <c r="AJ206" s="313"/>
      <c r="AK206" s="313"/>
      <c r="AL206" s="313"/>
    </row>
    <row r="207" spans="10:38" s="242" customFormat="1" ht="14.4" customHeight="1">
      <c r="J207" s="319"/>
      <c r="K207" s="319"/>
      <c r="L207" s="319"/>
      <c r="M207" s="319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3"/>
      <c r="AH207" s="313"/>
      <c r="AI207" s="313"/>
      <c r="AJ207" s="313"/>
      <c r="AK207" s="313"/>
      <c r="AL207" s="313"/>
    </row>
    <row r="208" spans="10:38" s="242" customFormat="1" ht="14.4" customHeight="1">
      <c r="J208" s="319"/>
      <c r="K208" s="319"/>
      <c r="L208" s="319"/>
      <c r="M208" s="319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3"/>
      <c r="AH208" s="313"/>
      <c r="AI208" s="313"/>
      <c r="AJ208" s="313"/>
      <c r="AK208" s="313"/>
      <c r="AL208" s="313"/>
    </row>
    <row r="209" spans="10:38" s="242" customFormat="1" ht="14.4" customHeight="1">
      <c r="J209" s="319"/>
      <c r="K209" s="319"/>
      <c r="L209" s="319"/>
      <c r="M209" s="319"/>
      <c r="N209" s="315"/>
      <c r="O209" s="315"/>
      <c r="P209" s="315"/>
      <c r="Q209" s="315"/>
      <c r="R209" s="315"/>
      <c r="S209" s="315"/>
      <c r="T209" s="315"/>
      <c r="U209" s="315"/>
      <c r="V209" s="315"/>
      <c r="W209" s="315"/>
      <c r="X209" s="315"/>
      <c r="Y209" s="315"/>
      <c r="Z209" s="315"/>
      <c r="AA209" s="315"/>
      <c r="AB209" s="315"/>
      <c r="AC209" s="315"/>
      <c r="AD209" s="315"/>
      <c r="AE209" s="315"/>
      <c r="AF209" s="315"/>
      <c r="AG209" s="313"/>
      <c r="AH209" s="313"/>
      <c r="AI209" s="313"/>
      <c r="AJ209" s="313"/>
      <c r="AK209" s="313"/>
      <c r="AL209" s="313"/>
    </row>
    <row r="210" spans="10:38" s="242" customFormat="1" ht="14.4" customHeight="1">
      <c r="J210" s="319"/>
      <c r="K210" s="319"/>
      <c r="L210" s="319"/>
      <c r="M210" s="319"/>
      <c r="N210" s="315"/>
      <c r="O210" s="315"/>
      <c r="P210" s="315"/>
      <c r="Q210" s="315"/>
      <c r="R210" s="315"/>
      <c r="S210" s="315"/>
      <c r="T210" s="315"/>
      <c r="U210" s="315"/>
      <c r="V210" s="315"/>
      <c r="W210" s="315"/>
      <c r="X210" s="315"/>
      <c r="Y210" s="315"/>
      <c r="Z210" s="315"/>
      <c r="AA210" s="315"/>
      <c r="AB210" s="315"/>
      <c r="AC210" s="315"/>
      <c r="AD210" s="315"/>
      <c r="AE210" s="315"/>
      <c r="AF210" s="315"/>
      <c r="AG210" s="313"/>
      <c r="AH210" s="313"/>
      <c r="AI210" s="313"/>
      <c r="AJ210" s="313"/>
      <c r="AK210" s="313"/>
      <c r="AL210" s="313"/>
    </row>
    <row r="211" spans="10:38" s="242" customFormat="1" ht="14.4" customHeight="1">
      <c r="J211" s="319"/>
      <c r="K211" s="319"/>
      <c r="L211" s="319"/>
      <c r="M211" s="319"/>
      <c r="N211" s="315"/>
      <c r="O211" s="315"/>
      <c r="P211" s="315"/>
      <c r="Q211" s="315"/>
      <c r="R211" s="315"/>
      <c r="S211" s="315"/>
      <c r="T211" s="315"/>
      <c r="U211" s="315"/>
      <c r="V211" s="315"/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3"/>
      <c r="AH211" s="313"/>
      <c r="AI211" s="313"/>
      <c r="AJ211" s="313"/>
      <c r="AK211" s="313"/>
      <c r="AL211" s="313"/>
    </row>
    <row r="212" spans="10:38" s="242" customFormat="1" ht="14.4" customHeight="1">
      <c r="J212" s="319"/>
      <c r="K212" s="319"/>
      <c r="L212" s="319"/>
      <c r="M212" s="319"/>
      <c r="N212" s="315"/>
      <c r="O212" s="315"/>
      <c r="P212" s="315"/>
      <c r="Q212" s="315"/>
      <c r="R212" s="315"/>
      <c r="S212" s="315"/>
      <c r="T212" s="315"/>
      <c r="U212" s="315"/>
      <c r="V212" s="315"/>
      <c r="W212" s="315"/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3"/>
      <c r="AH212" s="313"/>
      <c r="AI212" s="313"/>
      <c r="AJ212" s="313"/>
      <c r="AK212" s="313"/>
      <c r="AL212" s="313"/>
    </row>
    <row r="213" spans="10:38" s="242" customFormat="1" ht="14.4" customHeight="1">
      <c r="J213" s="319"/>
      <c r="K213" s="319"/>
      <c r="L213" s="319"/>
      <c r="M213" s="319"/>
      <c r="N213" s="315"/>
      <c r="O213" s="315"/>
      <c r="P213" s="315"/>
      <c r="Q213" s="315"/>
      <c r="R213" s="315"/>
      <c r="S213" s="315"/>
      <c r="T213" s="315"/>
      <c r="U213" s="315"/>
      <c r="V213" s="315"/>
      <c r="W213" s="315"/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3"/>
      <c r="AH213" s="313"/>
      <c r="AI213" s="313"/>
      <c r="AJ213" s="313"/>
      <c r="AK213" s="313"/>
      <c r="AL213" s="313"/>
    </row>
    <row r="214" spans="10:38" s="242" customFormat="1" ht="14.4" customHeight="1">
      <c r="J214" s="319"/>
      <c r="K214" s="319"/>
      <c r="L214" s="319"/>
      <c r="M214" s="319"/>
      <c r="N214" s="315"/>
      <c r="O214" s="315"/>
      <c r="P214" s="315"/>
      <c r="Q214" s="315"/>
      <c r="R214" s="315"/>
      <c r="S214" s="315"/>
      <c r="T214" s="315"/>
      <c r="U214" s="315"/>
      <c r="V214" s="315"/>
      <c r="W214" s="315"/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3"/>
      <c r="AH214" s="313"/>
      <c r="AI214" s="313"/>
      <c r="AJ214" s="313"/>
      <c r="AK214" s="313"/>
      <c r="AL214" s="313"/>
    </row>
    <row r="215" spans="10:38" s="242" customFormat="1" ht="14.4" customHeight="1">
      <c r="J215" s="319"/>
      <c r="K215" s="319"/>
      <c r="L215" s="319"/>
      <c r="M215" s="319"/>
      <c r="N215" s="315"/>
      <c r="O215" s="315"/>
      <c r="P215" s="315"/>
      <c r="Q215" s="315"/>
      <c r="R215" s="315"/>
      <c r="S215" s="315"/>
      <c r="T215" s="315"/>
      <c r="U215" s="315"/>
      <c r="V215" s="315"/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3"/>
      <c r="AH215" s="313"/>
      <c r="AI215" s="313"/>
      <c r="AJ215" s="313"/>
      <c r="AK215" s="313"/>
      <c r="AL215" s="313"/>
    </row>
    <row r="216" spans="10:38" s="242" customFormat="1" ht="14.4" customHeight="1">
      <c r="J216" s="319"/>
      <c r="K216" s="319"/>
      <c r="L216" s="319"/>
      <c r="M216" s="319"/>
      <c r="N216" s="315"/>
      <c r="O216" s="315"/>
      <c r="P216" s="315"/>
      <c r="Q216" s="315"/>
      <c r="R216" s="315"/>
      <c r="S216" s="315"/>
      <c r="T216" s="315"/>
      <c r="U216" s="315"/>
      <c r="V216" s="315"/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3"/>
      <c r="AH216" s="313"/>
      <c r="AI216" s="313"/>
      <c r="AJ216" s="313"/>
      <c r="AK216" s="313"/>
      <c r="AL216" s="313"/>
    </row>
    <row r="217" spans="10:38" s="242" customFormat="1" ht="14.4" customHeight="1">
      <c r="J217" s="319"/>
      <c r="K217" s="319"/>
      <c r="L217" s="319"/>
      <c r="M217" s="319"/>
      <c r="N217" s="315"/>
      <c r="O217" s="315"/>
      <c r="P217" s="315"/>
      <c r="Q217" s="315"/>
      <c r="R217" s="315"/>
      <c r="S217" s="315"/>
      <c r="T217" s="315"/>
      <c r="U217" s="315"/>
      <c r="V217" s="315"/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3"/>
      <c r="AH217" s="313"/>
      <c r="AI217" s="313"/>
      <c r="AJ217" s="313"/>
      <c r="AK217" s="313"/>
      <c r="AL217" s="313"/>
    </row>
    <row r="218" spans="10:38" s="242" customFormat="1" ht="14.4" customHeight="1">
      <c r="J218" s="319"/>
      <c r="K218" s="319"/>
      <c r="L218" s="319"/>
      <c r="M218" s="319"/>
      <c r="N218" s="315"/>
      <c r="O218" s="315"/>
      <c r="P218" s="315"/>
      <c r="Q218" s="315"/>
      <c r="R218" s="315"/>
      <c r="S218" s="315"/>
      <c r="T218" s="315"/>
      <c r="U218" s="315"/>
      <c r="V218" s="315"/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3"/>
      <c r="AH218" s="313"/>
      <c r="AI218" s="313"/>
      <c r="AJ218" s="313"/>
      <c r="AK218" s="313"/>
      <c r="AL218" s="313"/>
    </row>
    <row r="219" spans="10:38" s="242" customFormat="1" ht="14.4" customHeight="1">
      <c r="J219" s="319"/>
      <c r="K219" s="319"/>
      <c r="L219" s="319"/>
      <c r="M219" s="319"/>
      <c r="N219" s="315"/>
      <c r="O219" s="315"/>
      <c r="P219" s="315"/>
      <c r="Q219" s="315"/>
      <c r="R219" s="315"/>
      <c r="S219" s="315"/>
      <c r="T219" s="315"/>
      <c r="U219" s="315"/>
      <c r="V219" s="315"/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3"/>
      <c r="AH219" s="313"/>
      <c r="AI219" s="313"/>
      <c r="AJ219" s="313"/>
      <c r="AK219" s="313"/>
      <c r="AL219" s="313"/>
    </row>
    <row r="220" spans="10:38" s="242" customFormat="1" ht="14.4" customHeight="1">
      <c r="J220" s="319"/>
      <c r="K220" s="319"/>
      <c r="L220" s="319"/>
      <c r="M220" s="319"/>
      <c r="N220" s="315"/>
      <c r="O220" s="315"/>
      <c r="P220" s="315"/>
      <c r="Q220" s="315"/>
      <c r="R220" s="315"/>
      <c r="S220" s="315"/>
      <c r="T220" s="315"/>
      <c r="U220" s="315"/>
      <c r="V220" s="315"/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3"/>
      <c r="AH220" s="313"/>
      <c r="AI220" s="313"/>
      <c r="AJ220" s="313"/>
      <c r="AK220" s="313"/>
      <c r="AL220" s="313"/>
    </row>
    <row r="221" spans="10:38" s="242" customFormat="1" ht="14.4" customHeight="1">
      <c r="J221" s="319"/>
      <c r="K221" s="319"/>
      <c r="L221" s="319"/>
      <c r="M221" s="319"/>
      <c r="N221" s="315"/>
      <c r="O221" s="315"/>
      <c r="P221" s="315"/>
      <c r="Q221" s="315"/>
      <c r="R221" s="315"/>
      <c r="S221" s="315"/>
      <c r="T221" s="315"/>
      <c r="U221" s="315"/>
      <c r="V221" s="315"/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3"/>
      <c r="AH221" s="313"/>
      <c r="AI221" s="313"/>
      <c r="AJ221" s="313"/>
      <c r="AK221" s="313"/>
      <c r="AL221" s="313"/>
    </row>
    <row r="222" spans="10:38" s="242" customFormat="1" ht="14.4" customHeight="1">
      <c r="J222" s="319"/>
      <c r="K222" s="319"/>
      <c r="L222" s="319"/>
      <c r="M222" s="319"/>
      <c r="N222" s="315"/>
      <c r="O222" s="315"/>
      <c r="P222" s="315"/>
      <c r="Q222" s="315"/>
      <c r="R222" s="315"/>
      <c r="S222" s="315"/>
      <c r="T222" s="315"/>
      <c r="U222" s="315"/>
      <c r="V222" s="315"/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3"/>
      <c r="AH222" s="313"/>
      <c r="AI222" s="313"/>
      <c r="AJ222" s="313"/>
      <c r="AK222" s="313"/>
      <c r="AL222" s="313"/>
    </row>
    <row r="223" spans="10:38" s="242" customFormat="1" ht="14.4" customHeight="1">
      <c r="J223" s="319"/>
      <c r="K223" s="319"/>
      <c r="L223" s="319"/>
      <c r="M223" s="319"/>
      <c r="N223" s="315"/>
      <c r="O223" s="315"/>
      <c r="P223" s="315"/>
      <c r="Q223" s="315"/>
      <c r="R223" s="315"/>
      <c r="S223" s="315"/>
      <c r="T223" s="315"/>
      <c r="U223" s="315"/>
      <c r="V223" s="315"/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3"/>
      <c r="AH223" s="313"/>
      <c r="AI223" s="313"/>
      <c r="AJ223" s="313"/>
      <c r="AK223" s="313"/>
      <c r="AL223" s="313"/>
    </row>
    <row r="224" spans="10:38" s="242" customFormat="1" ht="14.4" customHeight="1">
      <c r="J224" s="319"/>
      <c r="K224" s="319"/>
      <c r="L224" s="319"/>
      <c r="M224" s="319"/>
      <c r="N224" s="315"/>
      <c r="O224" s="315"/>
      <c r="P224" s="315"/>
      <c r="Q224" s="315"/>
      <c r="R224" s="315"/>
      <c r="S224" s="315"/>
      <c r="T224" s="315"/>
      <c r="U224" s="315"/>
      <c r="V224" s="315"/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3"/>
      <c r="AH224" s="313"/>
      <c r="AI224" s="313"/>
      <c r="AJ224" s="313"/>
      <c r="AK224" s="313"/>
      <c r="AL224" s="313"/>
    </row>
    <row r="225" spans="10:38" s="242" customFormat="1" ht="14.4" customHeight="1">
      <c r="J225" s="319"/>
      <c r="K225" s="319"/>
      <c r="L225" s="319"/>
      <c r="M225" s="319"/>
      <c r="N225" s="315"/>
      <c r="O225" s="315"/>
      <c r="P225" s="315"/>
      <c r="Q225" s="315"/>
      <c r="R225" s="315"/>
      <c r="S225" s="315"/>
      <c r="T225" s="315"/>
      <c r="U225" s="315"/>
      <c r="V225" s="315"/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3"/>
      <c r="AH225" s="313"/>
      <c r="AI225" s="313"/>
      <c r="AJ225" s="313"/>
      <c r="AK225" s="313"/>
      <c r="AL225" s="313"/>
    </row>
    <row r="226" spans="10:38" s="242" customFormat="1" ht="14.4" customHeight="1">
      <c r="J226" s="319"/>
      <c r="K226" s="319"/>
      <c r="L226" s="319"/>
      <c r="M226" s="319"/>
      <c r="N226" s="315"/>
      <c r="O226" s="315"/>
      <c r="P226" s="315"/>
      <c r="Q226" s="315"/>
      <c r="R226" s="315"/>
      <c r="S226" s="315"/>
      <c r="T226" s="315"/>
      <c r="U226" s="315"/>
      <c r="V226" s="315"/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3"/>
      <c r="AH226" s="313"/>
      <c r="AI226" s="313"/>
      <c r="AJ226" s="313"/>
      <c r="AK226" s="313"/>
      <c r="AL226" s="313"/>
    </row>
    <row r="227" spans="10:38" s="242" customFormat="1" ht="14.4" customHeight="1">
      <c r="J227" s="319"/>
      <c r="K227" s="319"/>
      <c r="L227" s="319"/>
      <c r="M227" s="319"/>
      <c r="N227" s="315"/>
      <c r="O227" s="315"/>
      <c r="P227" s="315"/>
      <c r="Q227" s="315"/>
      <c r="R227" s="315"/>
      <c r="S227" s="315"/>
      <c r="T227" s="315"/>
      <c r="U227" s="315"/>
      <c r="V227" s="315"/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3"/>
      <c r="AH227" s="313"/>
      <c r="AI227" s="313"/>
      <c r="AJ227" s="313"/>
      <c r="AK227" s="313"/>
      <c r="AL227" s="313"/>
    </row>
    <row r="228" spans="10:38" s="242" customFormat="1" ht="14.4" customHeight="1">
      <c r="J228" s="319"/>
      <c r="K228" s="319"/>
      <c r="L228" s="319"/>
      <c r="M228" s="319"/>
      <c r="N228" s="315"/>
      <c r="O228" s="315"/>
      <c r="P228" s="315"/>
      <c r="Q228" s="315"/>
      <c r="R228" s="315"/>
      <c r="S228" s="315"/>
      <c r="T228" s="315"/>
      <c r="U228" s="315"/>
      <c r="V228" s="315"/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3"/>
      <c r="AH228" s="313"/>
      <c r="AI228" s="313"/>
      <c r="AJ228" s="313"/>
      <c r="AK228" s="313"/>
      <c r="AL228" s="313"/>
    </row>
    <row r="229" spans="10:38" s="242" customFormat="1" ht="14.4" customHeight="1">
      <c r="J229" s="319"/>
      <c r="K229" s="319"/>
      <c r="L229" s="319"/>
      <c r="M229" s="319"/>
      <c r="N229" s="315"/>
      <c r="O229" s="315"/>
      <c r="P229" s="315"/>
      <c r="Q229" s="315"/>
      <c r="R229" s="315"/>
      <c r="S229" s="315"/>
      <c r="T229" s="315"/>
      <c r="U229" s="315"/>
      <c r="V229" s="315"/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3"/>
      <c r="AH229" s="313"/>
      <c r="AI229" s="313"/>
      <c r="AJ229" s="313"/>
      <c r="AK229" s="313"/>
      <c r="AL229" s="313"/>
    </row>
    <row r="230" spans="10:38" s="242" customFormat="1" ht="14.4" customHeight="1">
      <c r="J230" s="319"/>
      <c r="K230" s="319"/>
      <c r="L230" s="319"/>
      <c r="M230" s="319"/>
      <c r="N230" s="315"/>
      <c r="O230" s="315"/>
      <c r="P230" s="315"/>
      <c r="Q230" s="315"/>
      <c r="R230" s="315"/>
      <c r="S230" s="315"/>
      <c r="T230" s="315"/>
      <c r="U230" s="315"/>
      <c r="V230" s="315"/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3"/>
      <c r="AH230" s="313"/>
      <c r="AI230" s="313"/>
      <c r="AJ230" s="313"/>
      <c r="AK230" s="313"/>
      <c r="AL230" s="313"/>
    </row>
    <row r="231" spans="10:38" s="242" customFormat="1" ht="14.4" customHeight="1">
      <c r="J231" s="319"/>
      <c r="K231" s="319"/>
      <c r="L231" s="319"/>
      <c r="M231" s="319"/>
      <c r="N231" s="315"/>
      <c r="O231" s="315"/>
      <c r="P231" s="315"/>
      <c r="Q231" s="315"/>
      <c r="R231" s="315"/>
      <c r="S231" s="315"/>
      <c r="T231" s="315"/>
      <c r="U231" s="315"/>
      <c r="V231" s="315"/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3"/>
      <c r="AH231" s="313"/>
      <c r="AI231" s="313"/>
      <c r="AJ231" s="313"/>
      <c r="AK231" s="313"/>
      <c r="AL231" s="313"/>
    </row>
    <row r="232" spans="10:38" s="242" customFormat="1" ht="14.4" customHeight="1">
      <c r="J232" s="319"/>
      <c r="K232" s="319"/>
      <c r="L232" s="319"/>
      <c r="M232" s="319"/>
      <c r="N232" s="315"/>
      <c r="O232" s="315"/>
      <c r="P232" s="315"/>
      <c r="Q232" s="315"/>
      <c r="R232" s="315"/>
      <c r="S232" s="315"/>
      <c r="T232" s="315"/>
      <c r="U232" s="315"/>
      <c r="V232" s="315"/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3"/>
      <c r="AH232" s="313"/>
      <c r="AI232" s="313"/>
      <c r="AJ232" s="313"/>
      <c r="AK232" s="313"/>
      <c r="AL232" s="313"/>
    </row>
    <row r="233" spans="10:38" s="242" customFormat="1" ht="14.4" customHeight="1">
      <c r="J233" s="319"/>
      <c r="K233" s="319"/>
      <c r="L233" s="319"/>
      <c r="M233" s="319"/>
      <c r="N233" s="315"/>
      <c r="O233" s="315"/>
      <c r="P233" s="315"/>
      <c r="Q233" s="315"/>
      <c r="R233" s="315"/>
      <c r="S233" s="315"/>
      <c r="T233" s="315"/>
      <c r="U233" s="315"/>
      <c r="V233" s="315"/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3"/>
      <c r="AH233" s="313"/>
      <c r="AI233" s="313"/>
      <c r="AJ233" s="313"/>
      <c r="AK233" s="313"/>
      <c r="AL233" s="313"/>
    </row>
    <row r="234" spans="10:38" s="242" customFormat="1" ht="14.4" customHeight="1">
      <c r="J234" s="319"/>
      <c r="K234" s="319"/>
      <c r="L234" s="319"/>
      <c r="M234" s="319"/>
      <c r="N234" s="315"/>
      <c r="O234" s="315"/>
      <c r="P234" s="315"/>
      <c r="Q234" s="315"/>
      <c r="R234" s="315"/>
      <c r="S234" s="315"/>
      <c r="T234" s="315"/>
      <c r="U234" s="315"/>
      <c r="V234" s="315"/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3"/>
      <c r="AH234" s="313"/>
      <c r="AI234" s="313"/>
      <c r="AJ234" s="313"/>
      <c r="AK234" s="313"/>
      <c r="AL234" s="313"/>
    </row>
    <row r="235" spans="10:38" s="242" customFormat="1" ht="14.4" customHeight="1">
      <c r="J235" s="319"/>
      <c r="K235" s="319"/>
      <c r="L235" s="319"/>
      <c r="M235" s="319"/>
      <c r="N235" s="315"/>
      <c r="O235" s="315"/>
      <c r="P235" s="315"/>
      <c r="Q235" s="315"/>
      <c r="R235" s="315"/>
      <c r="S235" s="315"/>
      <c r="T235" s="315"/>
      <c r="U235" s="315"/>
      <c r="V235" s="315"/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3"/>
      <c r="AH235" s="313"/>
      <c r="AI235" s="313"/>
      <c r="AJ235" s="313"/>
      <c r="AK235" s="313"/>
      <c r="AL235" s="313"/>
    </row>
    <row r="236" spans="10:38" s="242" customFormat="1" ht="14.4" customHeight="1">
      <c r="J236" s="319"/>
      <c r="K236" s="319"/>
      <c r="L236" s="319"/>
      <c r="M236" s="319"/>
      <c r="N236" s="315"/>
      <c r="O236" s="315"/>
      <c r="P236" s="315"/>
      <c r="Q236" s="315"/>
      <c r="R236" s="315"/>
      <c r="S236" s="315"/>
      <c r="T236" s="315"/>
      <c r="U236" s="315"/>
      <c r="V236" s="315"/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3"/>
      <c r="AH236" s="313"/>
      <c r="AI236" s="313"/>
      <c r="AJ236" s="313"/>
      <c r="AK236" s="313"/>
      <c r="AL236" s="313"/>
    </row>
    <row r="237" spans="10:38" s="242" customFormat="1" ht="14.4" customHeight="1">
      <c r="J237" s="319"/>
      <c r="K237" s="319"/>
      <c r="L237" s="319"/>
      <c r="M237" s="319"/>
      <c r="N237" s="315"/>
      <c r="O237" s="315"/>
      <c r="P237" s="315"/>
      <c r="Q237" s="315"/>
      <c r="R237" s="315"/>
      <c r="S237" s="315"/>
      <c r="T237" s="315"/>
      <c r="U237" s="315"/>
      <c r="V237" s="315"/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3"/>
      <c r="AH237" s="313"/>
      <c r="AI237" s="313"/>
      <c r="AJ237" s="313"/>
      <c r="AK237" s="313"/>
      <c r="AL237" s="313"/>
    </row>
    <row r="238" spans="10:38" s="242" customFormat="1" ht="14.4" customHeight="1">
      <c r="J238" s="319"/>
      <c r="K238" s="319"/>
      <c r="L238" s="319"/>
      <c r="M238" s="319"/>
      <c r="N238" s="315"/>
      <c r="O238" s="315"/>
      <c r="P238" s="315"/>
      <c r="Q238" s="315"/>
      <c r="R238" s="315"/>
      <c r="S238" s="315"/>
      <c r="T238" s="315"/>
      <c r="U238" s="315"/>
      <c r="V238" s="315"/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3"/>
      <c r="AH238" s="313"/>
      <c r="AI238" s="313"/>
      <c r="AJ238" s="313"/>
      <c r="AK238" s="313"/>
      <c r="AL238" s="313"/>
    </row>
    <row r="239" spans="10:38" s="242" customFormat="1" ht="14.4" customHeight="1">
      <c r="J239" s="319"/>
      <c r="K239" s="319"/>
      <c r="L239" s="319"/>
      <c r="M239" s="319"/>
      <c r="N239" s="315"/>
      <c r="O239" s="315"/>
      <c r="P239" s="315"/>
      <c r="Q239" s="315"/>
      <c r="R239" s="315"/>
      <c r="S239" s="315"/>
      <c r="T239" s="315"/>
      <c r="U239" s="315"/>
      <c r="V239" s="315"/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3"/>
      <c r="AH239" s="313"/>
      <c r="AI239" s="313"/>
      <c r="AJ239" s="313"/>
      <c r="AK239" s="313"/>
      <c r="AL239" s="313"/>
    </row>
    <row r="240" spans="10:38" s="242" customFormat="1" ht="14.4" customHeight="1">
      <c r="J240" s="319"/>
      <c r="K240" s="319"/>
      <c r="L240" s="319"/>
      <c r="M240" s="319"/>
      <c r="N240" s="315"/>
      <c r="O240" s="315"/>
      <c r="P240" s="315"/>
      <c r="Q240" s="315"/>
      <c r="R240" s="315"/>
      <c r="S240" s="315"/>
      <c r="T240" s="315"/>
      <c r="U240" s="315"/>
      <c r="V240" s="315"/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3"/>
      <c r="AH240" s="313"/>
      <c r="AI240" s="313"/>
      <c r="AJ240" s="313"/>
      <c r="AK240" s="313"/>
      <c r="AL240" s="313"/>
    </row>
    <row r="241" spans="10:38" s="242" customFormat="1" ht="14.4" customHeight="1">
      <c r="J241" s="319"/>
      <c r="K241" s="319"/>
      <c r="L241" s="319"/>
      <c r="M241" s="319"/>
      <c r="N241" s="315"/>
      <c r="O241" s="315"/>
      <c r="P241" s="315"/>
      <c r="Q241" s="315"/>
      <c r="R241" s="315"/>
      <c r="S241" s="315"/>
      <c r="T241" s="315"/>
      <c r="U241" s="315"/>
      <c r="V241" s="315"/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3"/>
      <c r="AH241" s="313"/>
      <c r="AI241" s="313"/>
      <c r="AJ241" s="313"/>
      <c r="AK241" s="313"/>
      <c r="AL241" s="313"/>
    </row>
    <row r="242" spans="10:38" s="242" customFormat="1" ht="14.4" customHeight="1">
      <c r="J242" s="319"/>
      <c r="K242" s="319"/>
      <c r="L242" s="319"/>
      <c r="M242" s="319"/>
      <c r="N242" s="315"/>
      <c r="O242" s="315"/>
      <c r="P242" s="315"/>
      <c r="Q242" s="315"/>
      <c r="R242" s="315"/>
      <c r="S242" s="315"/>
      <c r="T242" s="315"/>
      <c r="U242" s="315"/>
      <c r="V242" s="315"/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3"/>
      <c r="AH242" s="313"/>
      <c r="AI242" s="313"/>
      <c r="AJ242" s="313"/>
      <c r="AK242" s="313"/>
      <c r="AL242" s="313"/>
    </row>
    <row r="243" spans="10:38" s="242" customFormat="1" ht="14.4" customHeight="1">
      <c r="J243" s="319"/>
      <c r="K243" s="319"/>
      <c r="L243" s="319"/>
      <c r="M243" s="319"/>
      <c r="N243" s="315"/>
      <c r="O243" s="315"/>
      <c r="P243" s="315"/>
      <c r="Q243" s="315"/>
      <c r="R243" s="315"/>
      <c r="S243" s="315"/>
      <c r="T243" s="315"/>
      <c r="U243" s="315"/>
      <c r="V243" s="315"/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3"/>
      <c r="AH243" s="313"/>
      <c r="AI243" s="313"/>
      <c r="AJ243" s="313"/>
      <c r="AK243" s="313"/>
      <c r="AL243" s="313"/>
    </row>
    <row r="244" spans="10:38" s="242" customFormat="1" ht="14.4" customHeight="1">
      <c r="J244" s="319"/>
      <c r="K244" s="319"/>
      <c r="L244" s="319"/>
      <c r="M244" s="319"/>
      <c r="N244" s="315"/>
      <c r="O244" s="315"/>
      <c r="P244" s="315"/>
      <c r="Q244" s="315"/>
      <c r="R244" s="315"/>
      <c r="S244" s="315"/>
      <c r="T244" s="315"/>
      <c r="U244" s="315"/>
      <c r="V244" s="315"/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3"/>
      <c r="AH244" s="313"/>
      <c r="AI244" s="313"/>
      <c r="AJ244" s="313"/>
      <c r="AK244" s="313"/>
      <c r="AL244" s="313"/>
    </row>
    <row r="245" spans="10:38" s="242" customFormat="1" ht="14.4" customHeight="1">
      <c r="J245" s="319"/>
      <c r="K245" s="319"/>
      <c r="L245" s="319"/>
      <c r="M245" s="319"/>
      <c r="N245" s="315"/>
      <c r="O245" s="315"/>
      <c r="P245" s="315"/>
      <c r="Q245" s="315"/>
      <c r="R245" s="315"/>
      <c r="S245" s="315"/>
      <c r="T245" s="315"/>
      <c r="U245" s="315"/>
      <c r="V245" s="315"/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3"/>
      <c r="AH245" s="313"/>
      <c r="AI245" s="313"/>
      <c r="AJ245" s="313"/>
      <c r="AK245" s="313"/>
      <c r="AL245" s="313"/>
    </row>
    <row r="246" spans="10:38" s="242" customFormat="1" ht="14.4" customHeight="1">
      <c r="J246" s="319"/>
      <c r="K246" s="319"/>
      <c r="L246" s="319"/>
      <c r="M246" s="319"/>
      <c r="N246" s="315"/>
      <c r="O246" s="315"/>
      <c r="P246" s="315"/>
      <c r="Q246" s="315"/>
      <c r="R246" s="315"/>
      <c r="S246" s="315"/>
      <c r="T246" s="315"/>
      <c r="U246" s="315"/>
      <c r="V246" s="315"/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3"/>
      <c r="AH246" s="313"/>
      <c r="AI246" s="313"/>
      <c r="AJ246" s="313"/>
      <c r="AK246" s="313"/>
      <c r="AL246" s="313"/>
    </row>
    <row r="247" spans="10:38" s="242" customFormat="1" ht="14.4" customHeight="1">
      <c r="J247" s="319"/>
      <c r="K247" s="319"/>
      <c r="L247" s="319"/>
      <c r="M247" s="319"/>
      <c r="N247" s="315"/>
      <c r="O247" s="315"/>
      <c r="P247" s="315"/>
      <c r="Q247" s="315"/>
      <c r="R247" s="315"/>
      <c r="S247" s="315"/>
      <c r="T247" s="315"/>
      <c r="U247" s="315"/>
      <c r="V247" s="315"/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3"/>
      <c r="AH247" s="313"/>
      <c r="AI247" s="313"/>
      <c r="AJ247" s="313"/>
      <c r="AK247" s="313"/>
      <c r="AL247" s="313"/>
    </row>
    <row r="248" spans="10:38" s="242" customFormat="1" ht="14.4" customHeight="1">
      <c r="J248" s="319"/>
      <c r="K248" s="319"/>
      <c r="L248" s="319"/>
      <c r="M248" s="319"/>
      <c r="N248" s="315"/>
      <c r="O248" s="315"/>
      <c r="P248" s="315"/>
      <c r="Q248" s="315"/>
      <c r="R248" s="315"/>
      <c r="S248" s="315"/>
      <c r="T248" s="315"/>
      <c r="U248" s="315"/>
      <c r="V248" s="315"/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3"/>
      <c r="AH248" s="313"/>
      <c r="AI248" s="313"/>
      <c r="AJ248" s="313"/>
      <c r="AK248" s="313"/>
      <c r="AL248" s="313"/>
    </row>
    <row r="249" spans="10:38" s="242" customFormat="1" ht="14.4" customHeight="1">
      <c r="J249" s="319"/>
      <c r="K249" s="319"/>
      <c r="L249" s="319"/>
      <c r="M249" s="319"/>
      <c r="N249" s="315"/>
      <c r="O249" s="315"/>
      <c r="P249" s="315"/>
      <c r="Q249" s="315"/>
      <c r="R249" s="315"/>
      <c r="S249" s="315"/>
      <c r="T249" s="315"/>
      <c r="U249" s="315"/>
      <c r="V249" s="315"/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3"/>
      <c r="AH249" s="313"/>
      <c r="AI249" s="313"/>
      <c r="AJ249" s="313"/>
      <c r="AK249" s="313"/>
      <c r="AL249" s="313"/>
    </row>
    <row r="250" spans="10:38" s="242" customFormat="1" ht="14.4" customHeight="1">
      <c r="J250" s="319"/>
      <c r="K250" s="319"/>
      <c r="L250" s="319"/>
      <c r="M250" s="319"/>
      <c r="N250" s="315"/>
      <c r="O250" s="315"/>
      <c r="P250" s="315"/>
      <c r="Q250" s="315"/>
      <c r="R250" s="315"/>
      <c r="S250" s="315"/>
      <c r="T250" s="315"/>
      <c r="U250" s="315"/>
      <c r="V250" s="315"/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3"/>
      <c r="AH250" s="313"/>
      <c r="AI250" s="313"/>
      <c r="AJ250" s="313"/>
      <c r="AK250" s="313"/>
      <c r="AL250" s="313"/>
    </row>
    <row r="251" spans="10:38" s="242" customFormat="1" ht="14.4" customHeight="1">
      <c r="J251" s="319"/>
      <c r="K251" s="319"/>
      <c r="L251" s="319"/>
      <c r="M251" s="319"/>
      <c r="N251" s="315"/>
      <c r="O251" s="315"/>
      <c r="P251" s="315"/>
      <c r="Q251" s="315"/>
      <c r="R251" s="315"/>
      <c r="S251" s="315"/>
      <c r="T251" s="315"/>
      <c r="U251" s="315"/>
      <c r="V251" s="315"/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3"/>
      <c r="AH251" s="313"/>
      <c r="AI251" s="313"/>
      <c r="AJ251" s="313"/>
      <c r="AK251" s="313"/>
      <c r="AL251" s="313"/>
    </row>
    <row r="252" spans="10:38" s="242" customFormat="1" ht="14.4" customHeight="1">
      <c r="J252" s="319"/>
      <c r="K252" s="319"/>
      <c r="L252" s="319"/>
      <c r="M252" s="319"/>
      <c r="N252" s="315"/>
      <c r="O252" s="315"/>
      <c r="P252" s="315"/>
      <c r="Q252" s="315"/>
      <c r="R252" s="315"/>
      <c r="S252" s="315"/>
      <c r="T252" s="315"/>
      <c r="U252" s="315"/>
      <c r="V252" s="315"/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3"/>
      <c r="AH252" s="313"/>
      <c r="AI252" s="313"/>
      <c r="AJ252" s="313"/>
      <c r="AK252" s="313"/>
      <c r="AL252" s="313"/>
    </row>
    <row r="253" spans="10:38" s="242" customFormat="1" ht="14.4" customHeight="1">
      <c r="J253" s="319"/>
      <c r="K253" s="319"/>
      <c r="L253" s="319"/>
      <c r="M253" s="319"/>
      <c r="N253" s="315"/>
      <c r="O253" s="315"/>
      <c r="P253" s="315"/>
      <c r="Q253" s="315"/>
      <c r="R253" s="315"/>
      <c r="S253" s="315"/>
      <c r="T253" s="315"/>
      <c r="U253" s="315"/>
      <c r="V253" s="315"/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3"/>
      <c r="AH253" s="313"/>
      <c r="AI253" s="313"/>
      <c r="AJ253" s="313"/>
      <c r="AK253" s="313"/>
      <c r="AL253" s="313"/>
    </row>
    <row r="254" spans="10:38" s="242" customFormat="1" ht="14.4" customHeight="1">
      <c r="J254" s="319"/>
      <c r="K254" s="319"/>
      <c r="L254" s="319"/>
      <c r="M254" s="319"/>
      <c r="N254" s="315"/>
      <c r="O254" s="315"/>
      <c r="P254" s="315"/>
      <c r="Q254" s="315"/>
      <c r="R254" s="315"/>
      <c r="S254" s="315"/>
      <c r="T254" s="315"/>
      <c r="U254" s="315"/>
      <c r="V254" s="315"/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3"/>
      <c r="AH254" s="313"/>
      <c r="AI254" s="313"/>
      <c r="AJ254" s="313"/>
      <c r="AK254" s="313"/>
      <c r="AL254" s="313"/>
    </row>
    <row r="255" spans="10:38" s="242" customFormat="1" ht="14.4" customHeight="1">
      <c r="J255" s="319"/>
      <c r="K255" s="319"/>
      <c r="L255" s="319"/>
      <c r="M255" s="319"/>
      <c r="N255" s="315"/>
      <c r="O255" s="315"/>
      <c r="P255" s="315"/>
      <c r="Q255" s="315"/>
      <c r="R255" s="315"/>
      <c r="S255" s="315"/>
      <c r="T255" s="315"/>
      <c r="U255" s="315"/>
      <c r="V255" s="315"/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3"/>
      <c r="AH255" s="313"/>
      <c r="AI255" s="313"/>
      <c r="AJ255" s="313"/>
      <c r="AK255" s="313"/>
      <c r="AL255" s="313"/>
    </row>
    <row r="256" spans="10:38" s="242" customFormat="1" ht="14.4" customHeight="1">
      <c r="J256" s="319"/>
      <c r="K256" s="319"/>
      <c r="L256" s="319"/>
      <c r="M256" s="319"/>
      <c r="N256" s="315"/>
      <c r="O256" s="315"/>
      <c r="P256" s="315"/>
      <c r="Q256" s="315"/>
      <c r="R256" s="315"/>
      <c r="S256" s="315"/>
      <c r="T256" s="315"/>
      <c r="U256" s="315"/>
      <c r="V256" s="315"/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3"/>
      <c r="AH256" s="313"/>
      <c r="AI256" s="313"/>
      <c r="AJ256" s="313"/>
      <c r="AK256" s="313"/>
      <c r="AL256" s="313"/>
    </row>
    <row r="257" spans="10:38" s="242" customFormat="1" ht="14.4" customHeight="1">
      <c r="J257" s="319"/>
      <c r="K257" s="319"/>
      <c r="L257" s="319"/>
      <c r="M257" s="319"/>
      <c r="N257" s="315"/>
      <c r="O257" s="315"/>
      <c r="P257" s="315"/>
      <c r="Q257" s="315"/>
      <c r="R257" s="315"/>
      <c r="S257" s="315"/>
      <c r="T257" s="315"/>
      <c r="U257" s="315"/>
      <c r="V257" s="315"/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3"/>
      <c r="AH257" s="313"/>
      <c r="AI257" s="313"/>
      <c r="AJ257" s="313"/>
      <c r="AK257" s="313"/>
      <c r="AL257" s="313"/>
    </row>
    <row r="258" spans="10:38" s="242" customFormat="1" ht="14.4" customHeight="1">
      <c r="J258" s="319"/>
      <c r="K258" s="319"/>
      <c r="L258" s="319"/>
      <c r="M258" s="319"/>
      <c r="N258" s="315"/>
      <c r="O258" s="315"/>
      <c r="P258" s="315"/>
      <c r="Q258" s="315"/>
      <c r="R258" s="315"/>
      <c r="S258" s="315"/>
      <c r="T258" s="315"/>
      <c r="U258" s="315"/>
      <c r="V258" s="315"/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3"/>
      <c r="AH258" s="313"/>
      <c r="AI258" s="313"/>
      <c r="AJ258" s="313"/>
      <c r="AK258" s="313"/>
      <c r="AL258" s="313"/>
    </row>
    <row r="259" spans="10:38" s="242" customFormat="1" ht="14.4" customHeight="1">
      <c r="J259" s="319"/>
      <c r="K259" s="319"/>
      <c r="L259" s="319"/>
      <c r="M259" s="319"/>
      <c r="N259" s="315"/>
      <c r="O259" s="315"/>
      <c r="P259" s="315"/>
      <c r="Q259" s="315"/>
      <c r="R259" s="315"/>
      <c r="S259" s="315"/>
      <c r="T259" s="315"/>
      <c r="U259" s="315"/>
      <c r="V259" s="315"/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3"/>
      <c r="AH259" s="313"/>
      <c r="AI259" s="313"/>
      <c r="AJ259" s="313"/>
      <c r="AK259" s="313"/>
      <c r="AL259" s="313"/>
    </row>
    <row r="260" spans="10:38" s="242" customFormat="1" ht="14.4" customHeight="1">
      <c r="J260" s="319"/>
      <c r="K260" s="319"/>
      <c r="L260" s="319"/>
      <c r="M260" s="319"/>
      <c r="N260" s="315"/>
      <c r="O260" s="315"/>
      <c r="P260" s="315"/>
      <c r="Q260" s="315"/>
      <c r="R260" s="315"/>
      <c r="S260" s="315"/>
      <c r="T260" s="315"/>
      <c r="U260" s="315"/>
      <c r="V260" s="315"/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3"/>
      <c r="AH260" s="313"/>
      <c r="AI260" s="313"/>
      <c r="AJ260" s="313"/>
      <c r="AK260" s="313"/>
      <c r="AL260" s="313"/>
    </row>
    <row r="261" spans="10:38" s="242" customFormat="1" ht="14.4" customHeight="1">
      <c r="J261" s="319"/>
      <c r="K261" s="319"/>
      <c r="L261" s="319"/>
      <c r="M261" s="319"/>
      <c r="N261" s="315"/>
      <c r="O261" s="315"/>
      <c r="P261" s="315"/>
      <c r="Q261" s="315"/>
      <c r="R261" s="315"/>
      <c r="S261" s="315"/>
      <c r="T261" s="315"/>
      <c r="U261" s="315"/>
      <c r="V261" s="315"/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3"/>
      <c r="AH261" s="313"/>
      <c r="AI261" s="313"/>
      <c r="AJ261" s="313"/>
      <c r="AK261" s="313"/>
      <c r="AL261" s="313"/>
    </row>
    <row r="262" spans="10:38" s="242" customFormat="1" ht="14.4" customHeight="1">
      <c r="J262" s="319"/>
      <c r="K262" s="319"/>
      <c r="L262" s="319"/>
      <c r="M262" s="319"/>
      <c r="N262" s="315"/>
      <c r="O262" s="315"/>
      <c r="P262" s="315"/>
      <c r="Q262" s="315"/>
      <c r="R262" s="315"/>
      <c r="S262" s="315"/>
      <c r="T262" s="315"/>
      <c r="U262" s="315"/>
      <c r="V262" s="315"/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3"/>
      <c r="AH262" s="313"/>
      <c r="AI262" s="313"/>
      <c r="AJ262" s="313"/>
      <c r="AK262" s="313"/>
      <c r="AL262" s="313"/>
    </row>
    <row r="263" spans="10:38" s="242" customFormat="1" ht="14.4" customHeight="1">
      <c r="J263" s="319"/>
      <c r="K263" s="319"/>
      <c r="L263" s="319"/>
      <c r="M263" s="319"/>
      <c r="N263" s="315"/>
      <c r="O263" s="315"/>
      <c r="P263" s="315"/>
      <c r="Q263" s="315"/>
      <c r="R263" s="315"/>
      <c r="S263" s="315"/>
      <c r="T263" s="315"/>
      <c r="U263" s="315"/>
      <c r="V263" s="315"/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3"/>
      <c r="AH263" s="313"/>
      <c r="AI263" s="313"/>
      <c r="AJ263" s="313"/>
      <c r="AK263" s="313"/>
      <c r="AL263" s="313"/>
    </row>
    <row r="264" spans="10:38" s="242" customFormat="1" ht="14.4" customHeight="1">
      <c r="J264" s="319"/>
      <c r="K264" s="319"/>
      <c r="L264" s="319"/>
      <c r="M264" s="319"/>
      <c r="N264" s="315"/>
      <c r="O264" s="315"/>
      <c r="P264" s="315"/>
      <c r="Q264" s="315"/>
      <c r="R264" s="315"/>
      <c r="S264" s="315"/>
      <c r="T264" s="315"/>
      <c r="U264" s="315"/>
      <c r="V264" s="315"/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3"/>
      <c r="AH264" s="313"/>
      <c r="AI264" s="313"/>
      <c r="AJ264" s="313"/>
      <c r="AK264" s="313"/>
      <c r="AL264" s="313"/>
    </row>
    <row r="265" spans="10:38" s="242" customFormat="1" ht="14.4" customHeight="1">
      <c r="J265" s="319"/>
      <c r="K265" s="319"/>
      <c r="L265" s="319"/>
      <c r="M265" s="319"/>
      <c r="N265" s="315"/>
      <c r="O265" s="315"/>
      <c r="P265" s="315"/>
      <c r="Q265" s="315"/>
      <c r="R265" s="315"/>
      <c r="S265" s="315"/>
      <c r="T265" s="315"/>
      <c r="U265" s="315"/>
      <c r="V265" s="315"/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3"/>
      <c r="AH265" s="313"/>
      <c r="AI265" s="313"/>
      <c r="AJ265" s="313"/>
      <c r="AK265" s="313"/>
      <c r="AL265" s="313"/>
    </row>
    <row r="266" spans="10:38" s="242" customFormat="1" ht="14.4" customHeight="1">
      <c r="J266" s="319"/>
      <c r="K266" s="319"/>
      <c r="L266" s="319"/>
      <c r="M266" s="319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3"/>
      <c r="AH266" s="313"/>
      <c r="AI266" s="313"/>
      <c r="AJ266" s="313"/>
      <c r="AK266" s="313"/>
      <c r="AL266" s="313"/>
    </row>
    <row r="267" spans="10:38" s="242" customFormat="1" ht="14.4" customHeight="1">
      <c r="J267" s="319"/>
      <c r="K267" s="319"/>
      <c r="L267" s="319"/>
      <c r="M267" s="319"/>
      <c r="N267" s="315"/>
      <c r="O267" s="315"/>
      <c r="P267" s="315"/>
      <c r="Q267" s="315"/>
      <c r="R267" s="315"/>
      <c r="S267" s="315"/>
      <c r="T267" s="315"/>
      <c r="U267" s="315"/>
      <c r="V267" s="315"/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3"/>
      <c r="AH267" s="313"/>
      <c r="AI267" s="313"/>
      <c r="AJ267" s="313"/>
      <c r="AK267" s="313"/>
      <c r="AL267" s="313"/>
    </row>
    <row r="268" spans="10:38" s="242" customFormat="1" ht="14.4" customHeight="1">
      <c r="J268" s="319"/>
      <c r="K268" s="319"/>
      <c r="L268" s="319"/>
      <c r="M268" s="319"/>
      <c r="N268" s="315"/>
      <c r="O268" s="315"/>
      <c r="P268" s="315"/>
      <c r="Q268" s="315"/>
      <c r="R268" s="315"/>
      <c r="S268" s="315"/>
      <c r="T268" s="315"/>
      <c r="U268" s="315"/>
      <c r="V268" s="315"/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3"/>
      <c r="AH268" s="313"/>
      <c r="AI268" s="313"/>
      <c r="AJ268" s="313"/>
      <c r="AK268" s="313"/>
      <c r="AL268" s="313"/>
    </row>
    <row r="269" spans="10:38" s="242" customFormat="1" ht="14.4" customHeight="1">
      <c r="J269" s="319"/>
      <c r="K269" s="319"/>
      <c r="L269" s="319"/>
      <c r="M269" s="319"/>
      <c r="N269" s="315"/>
      <c r="O269" s="315"/>
      <c r="P269" s="315"/>
      <c r="Q269" s="315"/>
      <c r="R269" s="315"/>
      <c r="S269" s="315"/>
      <c r="T269" s="315"/>
      <c r="U269" s="315"/>
      <c r="V269" s="315"/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3"/>
      <c r="AH269" s="313"/>
      <c r="AI269" s="313"/>
      <c r="AJ269" s="313"/>
      <c r="AK269" s="313"/>
      <c r="AL269" s="313"/>
    </row>
    <row r="270" spans="10:38" s="242" customFormat="1" ht="14.4" customHeight="1">
      <c r="J270" s="319"/>
      <c r="K270" s="319"/>
      <c r="L270" s="319"/>
      <c r="M270" s="319"/>
      <c r="N270" s="315"/>
      <c r="O270" s="315"/>
      <c r="P270" s="315"/>
      <c r="Q270" s="315"/>
      <c r="R270" s="315"/>
      <c r="S270" s="315"/>
      <c r="T270" s="315"/>
      <c r="U270" s="315"/>
      <c r="V270" s="315"/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3"/>
      <c r="AH270" s="313"/>
      <c r="AI270" s="313"/>
      <c r="AJ270" s="313"/>
      <c r="AK270" s="313"/>
      <c r="AL270" s="313"/>
    </row>
    <row r="271" spans="10:38" s="242" customFormat="1" ht="14.4" customHeight="1">
      <c r="J271" s="319"/>
      <c r="K271" s="319"/>
      <c r="L271" s="319"/>
      <c r="M271" s="319"/>
      <c r="N271" s="315"/>
      <c r="O271" s="315"/>
      <c r="P271" s="315"/>
      <c r="Q271" s="315"/>
      <c r="R271" s="315"/>
      <c r="S271" s="315"/>
      <c r="T271" s="315"/>
      <c r="U271" s="315"/>
      <c r="V271" s="315"/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3"/>
      <c r="AH271" s="313"/>
      <c r="AI271" s="313"/>
      <c r="AJ271" s="313"/>
      <c r="AK271" s="313"/>
      <c r="AL271" s="313"/>
    </row>
    <row r="272" spans="10:38" s="242" customFormat="1" ht="14.4" customHeight="1">
      <c r="J272" s="319"/>
      <c r="K272" s="319"/>
      <c r="L272" s="319"/>
      <c r="M272" s="319"/>
      <c r="N272" s="315"/>
      <c r="O272" s="315"/>
      <c r="P272" s="315"/>
      <c r="Q272" s="315"/>
      <c r="R272" s="315"/>
      <c r="S272" s="315"/>
      <c r="T272" s="315"/>
      <c r="U272" s="315"/>
      <c r="V272" s="315"/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3"/>
      <c r="AH272" s="313"/>
      <c r="AI272" s="313"/>
      <c r="AJ272" s="313"/>
      <c r="AK272" s="313"/>
      <c r="AL272" s="313"/>
    </row>
    <row r="273" spans="10:38" s="242" customFormat="1" ht="14.4" customHeight="1">
      <c r="J273" s="319"/>
      <c r="K273" s="319"/>
      <c r="L273" s="319"/>
      <c r="M273" s="319"/>
      <c r="N273" s="315"/>
      <c r="O273" s="315"/>
      <c r="P273" s="315"/>
      <c r="Q273" s="315"/>
      <c r="R273" s="315"/>
      <c r="S273" s="315"/>
      <c r="T273" s="315"/>
      <c r="U273" s="315"/>
      <c r="V273" s="315"/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3"/>
      <c r="AH273" s="313"/>
      <c r="AI273" s="313"/>
      <c r="AJ273" s="313"/>
      <c r="AK273" s="313"/>
      <c r="AL273" s="313"/>
    </row>
    <row r="274" spans="10:38" s="242" customFormat="1" ht="14.4" customHeight="1">
      <c r="J274" s="319"/>
      <c r="K274" s="319"/>
      <c r="L274" s="319"/>
      <c r="M274" s="319"/>
      <c r="N274" s="315"/>
      <c r="O274" s="315"/>
      <c r="P274" s="315"/>
      <c r="Q274" s="315"/>
      <c r="R274" s="315"/>
      <c r="S274" s="315"/>
      <c r="T274" s="315"/>
      <c r="U274" s="315"/>
      <c r="V274" s="315"/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3"/>
      <c r="AH274" s="313"/>
      <c r="AI274" s="313"/>
      <c r="AJ274" s="313"/>
      <c r="AK274" s="313"/>
      <c r="AL274" s="313"/>
    </row>
    <row r="275" spans="10:38" s="242" customFormat="1" ht="14.4" customHeight="1">
      <c r="J275" s="319"/>
      <c r="K275" s="319"/>
      <c r="L275" s="319"/>
      <c r="M275" s="319"/>
      <c r="N275" s="315"/>
      <c r="O275" s="315"/>
      <c r="P275" s="315"/>
      <c r="Q275" s="315"/>
      <c r="R275" s="315"/>
      <c r="S275" s="315"/>
      <c r="T275" s="315"/>
      <c r="U275" s="315"/>
      <c r="V275" s="315"/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3"/>
      <c r="AH275" s="313"/>
      <c r="AI275" s="313"/>
      <c r="AJ275" s="313"/>
      <c r="AK275" s="313"/>
      <c r="AL275" s="313"/>
    </row>
    <row r="276" spans="10:38" s="242" customFormat="1" ht="14.4" customHeight="1">
      <c r="J276" s="319"/>
      <c r="K276" s="319"/>
      <c r="L276" s="319"/>
      <c r="M276" s="319"/>
      <c r="N276" s="315"/>
      <c r="O276" s="315"/>
      <c r="P276" s="315"/>
      <c r="Q276" s="315"/>
      <c r="R276" s="315"/>
      <c r="S276" s="315"/>
      <c r="T276" s="315"/>
      <c r="U276" s="315"/>
      <c r="V276" s="315"/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3"/>
      <c r="AH276" s="313"/>
      <c r="AI276" s="313"/>
      <c r="AJ276" s="313"/>
      <c r="AK276" s="313"/>
      <c r="AL276" s="313"/>
    </row>
    <row r="277" spans="10:38" s="242" customFormat="1" ht="14.4" customHeight="1">
      <c r="J277" s="319"/>
      <c r="K277" s="319"/>
      <c r="L277" s="319"/>
      <c r="M277" s="319"/>
      <c r="N277" s="315"/>
      <c r="O277" s="315"/>
      <c r="P277" s="315"/>
      <c r="Q277" s="315"/>
      <c r="R277" s="315"/>
      <c r="S277" s="315"/>
      <c r="T277" s="315"/>
      <c r="U277" s="315"/>
      <c r="V277" s="315"/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3"/>
      <c r="AH277" s="313"/>
      <c r="AI277" s="313"/>
      <c r="AJ277" s="313"/>
      <c r="AK277" s="313"/>
      <c r="AL277" s="313"/>
    </row>
    <row r="278" spans="10:38" s="242" customFormat="1" ht="14.4" customHeight="1">
      <c r="J278" s="319"/>
      <c r="K278" s="319"/>
      <c r="L278" s="319"/>
      <c r="M278" s="319"/>
      <c r="N278" s="315"/>
      <c r="O278" s="315"/>
      <c r="P278" s="315"/>
      <c r="Q278" s="315"/>
      <c r="R278" s="315"/>
      <c r="S278" s="315"/>
      <c r="T278" s="315"/>
      <c r="U278" s="315"/>
      <c r="V278" s="315"/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3"/>
      <c r="AH278" s="313"/>
      <c r="AI278" s="313"/>
      <c r="AJ278" s="313"/>
      <c r="AK278" s="313"/>
      <c r="AL278" s="313"/>
    </row>
    <row r="279" spans="10:38" s="242" customFormat="1" ht="14.4" customHeight="1">
      <c r="J279" s="319"/>
      <c r="K279" s="319"/>
      <c r="L279" s="319"/>
      <c r="M279" s="319"/>
      <c r="N279" s="315"/>
      <c r="O279" s="315"/>
      <c r="P279" s="315"/>
      <c r="Q279" s="315"/>
      <c r="R279" s="315"/>
      <c r="S279" s="315"/>
      <c r="T279" s="315"/>
      <c r="U279" s="315"/>
      <c r="V279" s="315"/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3"/>
      <c r="AH279" s="313"/>
      <c r="AI279" s="313"/>
      <c r="AJ279" s="313"/>
      <c r="AK279" s="313"/>
      <c r="AL279" s="313"/>
    </row>
    <row r="280" spans="10:38" s="242" customFormat="1" ht="14.4" customHeight="1">
      <c r="J280" s="319"/>
      <c r="K280" s="319"/>
      <c r="L280" s="319"/>
      <c r="M280" s="319"/>
      <c r="N280" s="315"/>
      <c r="O280" s="315"/>
      <c r="P280" s="315"/>
      <c r="Q280" s="315"/>
      <c r="R280" s="315"/>
      <c r="S280" s="315"/>
      <c r="T280" s="315"/>
      <c r="U280" s="315"/>
      <c r="V280" s="315"/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3"/>
      <c r="AH280" s="313"/>
      <c r="AI280" s="313"/>
      <c r="AJ280" s="313"/>
      <c r="AK280" s="313"/>
      <c r="AL280" s="313"/>
    </row>
    <row r="281" spans="10:38" s="242" customFormat="1" ht="14.4" customHeight="1">
      <c r="J281" s="319"/>
      <c r="K281" s="319"/>
      <c r="L281" s="319"/>
      <c r="M281" s="319"/>
      <c r="N281" s="315"/>
      <c r="O281" s="315"/>
      <c r="P281" s="315"/>
      <c r="Q281" s="315"/>
      <c r="R281" s="315"/>
      <c r="S281" s="315"/>
      <c r="T281" s="315"/>
      <c r="U281" s="315"/>
      <c r="V281" s="315"/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3"/>
      <c r="AH281" s="313"/>
      <c r="AI281" s="313"/>
      <c r="AJ281" s="313"/>
      <c r="AK281" s="313"/>
      <c r="AL281" s="313"/>
    </row>
    <row r="282" spans="10:38" s="242" customFormat="1" ht="14.4" customHeight="1">
      <c r="J282" s="319"/>
      <c r="K282" s="319"/>
      <c r="L282" s="319"/>
      <c r="M282" s="319"/>
      <c r="N282" s="315"/>
      <c r="O282" s="315"/>
      <c r="P282" s="315"/>
      <c r="Q282" s="315"/>
      <c r="R282" s="315"/>
      <c r="S282" s="315"/>
      <c r="T282" s="315"/>
      <c r="U282" s="315"/>
      <c r="V282" s="315"/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3"/>
      <c r="AH282" s="313"/>
      <c r="AI282" s="313"/>
      <c r="AJ282" s="313"/>
      <c r="AK282" s="313"/>
      <c r="AL282" s="313"/>
    </row>
    <row r="283" spans="10:38" s="242" customFormat="1" ht="14.4" customHeight="1">
      <c r="J283" s="319"/>
      <c r="K283" s="319"/>
      <c r="L283" s="319"/>
      <c r="M283" s="319"/>
      <c r="N283" s="315"/>
      <c r="O283" s="315"/>
      <c r="P283" s="315"/>
      <c r="Q283" s="315"/>
      <c r="R283" s="315"/>
      <c r="S283" s="315"/>
      <c r="T283" s="315"/>
      <c r="U283" s="315"/>
      <c r="V283" s="315"/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3"/>
      <c r="AH283" s="313"/>
      <c r="AI283" s="313"/>
      <c r="AJ283" s="313"/>
      <c r="AK283" s="313"/>
      <c r="AL283" s="313"/>
    </row>
    <row r="284" spans="10:38" s="242" customFormat="1" ht="14.4" customHeight="1">
      <c r="J284" s="319"/>
      <c r="K284" s="319"/>
      <c r="L284" s="319"/>
      <c r="M284" s="319"/>
      <c r="N284" s="315"/>
      <c r="O284" s="315"/>
      <c r="P284" s="315"/>
      <c r="Q284" s="315"/>
      <c r="R284" s="315"/>
      <c r="S284" s="315"/>
      <c r="T284" s="315"/>
      <c r="U284" s="315"/>
      <c r="V284" s="315"/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3"/>
      <c r="AH284" s="313"/>
      <c r="AI284" s="313"/>
      <c r="AJ284" s="313"/>
      <c r="AK284" s="313"/>
      <c r="AL284" s="313"/>
    </row>
    <row r="285" spans="10:38" s="242" customFormat="1" ht="14.4" customHeight="1">
      <c r="J285" s="319"/>
      <c r="K285" s="319"/>
      <c r="L285" s="319"/>
      <c r="M285" s="319"/>
      <c r="N285" s="315"/>
      <c r="O285" s="315"/>
      <c r="P285" s="315"/>
      <c r="Q285" s="315"/>
      <c r="R285" s="315"/>
      <c r="S285" s="315"/>
      <c r="T285" s="315"/>
      <c r="U285" s="315"/>
      <c r="V285" s="315"/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3"/>
      <c r="AH285" s="313"/>
      <c r="AI285" s="313"/>
      <c r="AJ285" s="313"/>
      <c r="AK285" s="313"/>
      <c r="AL285" s="313"/>
    </row>
    <row r="286" spans="10:38" s="242" customFormat="1" ht="14.4" customHeight="1">
      <c r="J286" s="319"/>
      <c r="K286" s="319"/>
      <c r="L286" s="319"/>
      <c r="M286" s="319"/>
      <c r="N286" s="315"/>
      <c r="O286" s="315"/>
      <c r="P286" s="315"/>
      <c r="Q286" s="315"/>
      <c r="R286" s="315"/>
      <c r="S286" s="315"/>
      <c r="T286" s="315"/>
      <c r="U286" s="315"/>
      <c r="V286" s="315"/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3"/>
      <c r="AH286" s="313"/>
      <c r="AI286" s="313"/>
      <c r="AJ286" s="313"/>
      <c r="AK286" s="313"/>
      <c r="AL286" s="313"/>
    </row>
    <row r="287" spans="10:38" s="242" customFormat="1" ht="14.4" customHeight="1">
      <c r="J287" s="319"/>
      <c r="K287" s="319"/>
      <c r="L287" s="319"/>
      <c r="M287" s="319"/>
      <c r="N287" s="315"/>
      <c r="O287" s="315"/>
      <c r="P287" s="315"/>
      <c r="Q287" s="315"/>
      <c r="R287" s="315"/>
      <c r="S287" s="315"/>
      <c r="T287" s="315"/>
      <c r="U287" s="315"/>
      <c r="V287" s="315"/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3"/>
      <c r="AH287" s="313"/>
      <c r="AI287" s="313"/>
      <c r="AJ287" s="313"/>
      <c r="AK287" s="313"/>
      <c r="AL287" s="313"/>
    </row>
    <row r="288" spans="10:38" s="242" customFormat="1" ht="14.4" customHeight="1">
      <c r="J288" s="319"/>
      <c r="K288" s="319"/>
      <c r="L288" s="319"/>
      <c r="M288" s="319"/>
      <c r="N288" s="315"/>
      <c r="O288" s="315"/>
      <c r="P288" s="315"/>
      <c r="Q288" s="315"/>
      <c r="R288" s="315"/>
      <c r="S288" s="315"/>
      <c r="T288" s="315"/>
      <c r="U288" s="315"/>
      <c r="V288" s="315"/>
      <c r="W288" s="315"/>
      <c r="X288" s="315"/>
      <c r="Y288" s="315"/>
      <c r="Z288" s="315"/>
      <c r="AA288" s="315"/>
      <c r="AB288" s="315"/>
      <c r="AC288" s="315"/>
      <c r="AD288" s="315"/>
      <c r="AE288" s="315"/>
      <c r="AF288" s="315"/>
      <c r="AG288" s="313"/>
      <c r="AH288" s="313"/>
      <c r="AI288" s="313"/>
      <c r="AJ288" s="313"/>
      <c r="AK288" s="313"/>
      <c r="AL288" s="313"/>
    </row>
    <row r="289" spans="10:38" s="242" customFormat="1" ht="14.4" customHeight="1">
      <c r="J289" s="319"/>
      <c r="K289" s="319"/>
      <c r="L289" s="319"/>
      <c r="M289" s="319"/>
      <c r="N289" s="315"/>
      <c r="O289" s="315"/>
      <c r="P289" s="315"/>
      <c r="Q289" s="315"/>
      <c r="R289" s="315"/>
      <c r="S289" s="315"/>
      <c r="T289" s="315"/>
      <c r="U289" s="315"/>
      <c r="V289" s="315"/>
      <c r="W289" s="315"/>
      <c r="X289" s="315"/>
      <c r="Y289" s="315"/>
      <c r="Z289" s="315"/>
      <c r="AA289" s="315"/>
      <c r="AB289" s="315"/>
      <c r="AC289" s="315"/>
      <c r="AD289" s="315"/>
      <c r="AE289" s="315"/>
      <c r="AF289" s="315"/>
      <c r="AG289" s="313"/>
      <c r="AH289" s="313"/>
      <c r="AI289" s="313"/>
      <c r="AJ289" s="313"/>
      <c r="AK289" s="313"/>
      <c r="AL289" s="313"/>
    </row>
    <row r="290" spans="10:38" s="242" customFormat="1" ht="14.4" customHeight="1">
      <c r="J290" s="319"/>
      <c r="K290" s="319"/>
      <c r="L290" s="319"/>
      <c r="M290" s="319"/>
      <c r="N290" s="315"/>
      <c r="O290" s="315"/>
      <c r="P290" s="315"/>
      <c r="Q290" s="315"/>
      <c r="R290" s="315"/>
      <c r="S290" s="315"/>
      <c r="T290" s="315"/>
      <c r="U290" s="315"/>
      <c r="V290" s="315"/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3"/>
      <c r="AH290" s="313"/>
      <c r="AI290" s="313"/>
      <c r="AJ290" s="313"/>
      <c r="AK290" s="313"/>
      <c r="AL290" s="313"/>
    </row>
    <row r="291" spans="10:38" s="242" customFormat="1" ht="14.4" customHeight="1">
      <c r="J291" s="319"/>
      <c r="K291" s="319"/>
      <c r="L291" s="319"/>
      <c r="M291" s="319"/>
      <c r="N291" s="315"/>
      <c r="O291" s="315"/>
      <c r="P291" s="315"/>
      <c r="Q291" s="315"/>
      <c r="R291" s="315"/>
      <c r="S291" s="315"/>
      <c r="T291" s="315"/>
      <c r="U291" s="315"/>
      <c r="V291" s="315"/>
      <c r="W291" s="315"/>
      <c r="X291" s="315"/>
      <c r="Y291" s="315"/>
      <c r="Z291" s="315"/>
      <c r="AA291" s="315"/>
      <c r="AB291" s="315"/>
      <c r="AC291" s="315"/>
      <c r="AD291" s="315"/>
      <c r="AE291" s="315"/>
      <c r="AF291" s="315"/>
      <c r="AG291" s="313"/>
      <c r="AH291" s="313"/>
      <c r="AI291" s="313"/>
      <c r="AJ291" s="313"/>
      <c r="AK291" s="313"/>
      <c r="AL291" s="313"/>
    </row>
    <row r="292" spans="10:38" s="242" customFormat="1" ht="14.4" customHeight="1">
      <c r="J292" s="319"/>
      <c r="K292" s="319"/>
      <c r="L292" s="319"/>
      <c r="M292" s="319"/>
      <c r="N292" s="315"/>
      <c r="O292" s="315"/>
      <c r="P292" s="315"/>
      <c r="Q292" s="315"/>
      <c r="R292" s="315"/>
      <c r="S292" s="315"/>
      <c r="T292" s="315"/>
      <c r="U292" s="315"/>
      <c r="V292" s="315"/>
      <c r="W292" s="315"/>
      <c r="X292" s="315"/>
      <c r="Y292" s="315"/>
      <c r="Z292" s="315"/>
      <c r="AA292" s="315"/>
      <c r="AB292" s="315"/>
      <c r="AC292" s="315"/>
      <c r="AD292" s="315"/>
      <c r="AE292" s="315"/>
      <c r="AF292" s="315"/>
      <c r="AG292" s="313"/>
      <c r="AH292" s="313"/>
      <c r="AI292" s="313"/>
      <c r="AJ292" s="313"/>
      <c r="AK292" s="313"/>
      <c r="AL292" s="313"/>
    </row>
    <row r="293" spans="10:38" s="242" customFormat="1" ht="14.4" customHeight="1">
      <c r="J293" s="319"/>
      <c r="K293" s="319"/>
      <c r="L293" s="319"/>
      <c r="M293" s="319"/>
      <c r="N293" s="315"/>
      <c r="O293" s="315"/>
      <c r="P293" s="315"/>
      <c r="Q293" s="315"/>
      <c r="R293" s="315"/>
      <c r="S293" s="315"/>
      <c r="T293" s="315"/>
      <c r="U293" s="315"/>
      <c r="V293" s="315"/>
      <c r="W293" s="315"/>
      <c r="X293" s="315"/>
      <c r="Y293" s="315"/>
      <c r="Z293" s="315"/>
      <c r="AA293" s="315"/>
      <c r="AB293" s="315"/>
      <c r="AC293" s="315"/>
      <c r="AD293" s="315"/>
      <c r="AE293" s="315"/>
      <c r="AF293" s="315"/>
      <c r="AG293" s="313"/>
      <c r="AH293" s="313"/>
      <c r="AI293" s="313"/>
      <c r="AJ293" s="313"/>
      <c r="AK293" s="313"/>
      <c r="AL293" s="313"/>
    </row>
    <row r="294" spans="10:38" s="242" customFormat="1" ht="14.4" customHeight="1">
      <c r="J294" s="319"/>
      <c r="K294" s="319"/>
      <c r="L294" s="319"/>
      <c r="M294" s="319"/>
      <c r="N294" s="315"/>
      <c r="O294" s="315"/>
      <c r="P294" s="315"/>
      <c r="Q294" s="315"/>
      <c r="R294" s="315"/>
      <c r="S294" s="315"/>
      <c r="T294" s="315"/>
      <c r="U294" s="315"/>
      <c r="V294" s="315"/>
      <c r="W294" s="315"/>
      <c r="X294" s="315"/>
      <c r="Y294" s="315"/>
      <c r="Z294" s="315"/>
      <c r="AA294" s="315"/>
      <c r="AB294" s="315"/>
      <c r="AC294" s="315"/>
      <c r="AD294" s="315"/>
      <c r="AE294" s="315"/>
      <c r="AF294" s="315"/>
      <c r="AG294" s="313"/>
      <c r="AH294" s="313"/>
      <c r="AI294" s="313"/>
      <c r="AJ294" s="313"/>
      <c r="AK294" s="313"/>
      <c r="AL294" s="313"/>
    </row>
    <row r="295" spans="10:38" s="242" customFormat="1" ht="14.4" customHeight="1">
      <c r="J295" s="319"/>
      <c r="K295" s="319"/>
      <c r="L295" s="319"/>
      <c r="M295" s="319"/>
      <c r="N295" s="315"/>
      <c r="O295" s="315"/>
      <c r="P295" s="315"/>
      <c r="Q295" s="315"/>
      <c r="R295" s="315"/>
      <c r="S295" s="315"/>
      <c r="T295" s="315"/>
      <c r="U295" s="315"/>
      <c r="V295" s="315"/>
      <c r="W295" s="315"/>
      <c r="X295" s="315"/>
      <c r="Y295" s="315"/>
      <c r="Z295" s="315"/>
      <c r="AA295" s="315"/>
      <c r="AB295" s="315"/>
      <c r="AC295" s="315"/>
      <c r="AD295" s="315"/>
      <c r="AE295" s="315"/>
      <c r="AF295" s="315"/>
      <c r="AG295" s="313"/>
      <c r="AH295" s="313"/>
      <c r="AI295" s="313"/>
      <c r="AJ295" s="313"/>
      <c r="AK295" s="313"/>
      <c r="AL295" s="313"/>
    </row>
    <row r="296" spans="10:38" s="242" customFormat="1" ht="14.4" customHeight="1">
      <c r="J296" s="319"/>
      <c r="K296" s="319"/>
      <c r="L296" s="319"/>
      <c r="M296" s="319"/>
      <c r="N296" s="315"/>
      <c r="O296" s="315"/>
      <c r="P296" s="315"/>
      <c r="Q296" s="315"/>
      <c r="R296" s="315"/>
      <c r="S296" s="315"/>
      <c r="T296" s="315"/>
      <c r="U296" s="315"/>
      <c r="V296" s="315"/>
      <c r="W296" s="315"/>
      <c r="X296" s="315"/>
      <c r="Y296" s="315"/>
      <c r="Z296" s="315"/>
      <c r="AA296" s="315"/>
      <c r="AB296" s="315"/>
      <c r="AC296" s="315"/>
      <c r="AD296" s="315"/>
      <c r="AE296" s="315"/>
      <c r="AF296" s="315"/>
      <c r="AG296" s="313"/>
      <c r="AH296" s="313"/>
      <c r="AI296" s="313"/>
      <c r="AJ296" s="313"/>
      <c r="AK296" s="313"/>
      <c r="AL296" s="313"/>
    </row>
    <row r="297" spans="10:38" s="242" customFormat="1" ht="14.4" customHeight="1">
      <c r="J297" s="319"/>
      <c r="K297" s="319"/>
      <c r="L297" s="319"/>
      <c r="M297" s="319"/>
      <c r="N297" s="315"/>
      <c r="O297" s="315"/>
      <c r="P297" s="315"/>
      <c r="Q297" s="315"/>
      <c r="R297" s="315"/>
      <c r="S297" s="315"/>
      <c r="T297" s="315"/>
      <c r="U297" s="315"/>
      <c r="V297" s="315"/>
      <c r="W297" s="315"/>
      <c r="X297" s="315"/>
      <c r="Y297" s="315"/>
      <c r="Z297" s="315"/>
      <c r="AA297" s="315"/>
      <c r="AB297" s="315"/>
      <c r="AC297" s="315"/>
      <c r="AD297" s="315"/>
      <c r="AE297" s="315"/>
      <c r="AF297" s="315"/>
      <c r="AG297" s="313"/>
      <c r="AH297" s="313"/>
      <c r="AI297" s="313"/>
      <c r="AJ297" s="313"/>
      <c r="AK297" s="313"/>
      <c r="AL297" s="313"/>
    </row>
    <row r="298" spans="10:38" s="242" customFormat="1" ht="14.4" customHeight="1">
      <c r="J298" s="319"/>
      <c r="K298" s="319"/>
      <c r="L298" s="319"/>
      <c r="M298" s="319"/>
      <c r="N298" s="315"/>
      <c r="O298" s="315"/>
      <c r="P298" s="315"/>
      <c r="Q298" s="315"/>
      <c r="R298" s="315"/>
      <c r="S298" s="315"/>
      <c r="T298" s="315"/>
      <c r="U298" s="315"/>
      <c r="V298" s="315"/>
      <c r="W298" s="315"/>
      <c r="X298" s="315"/>
      <c r="Y298" s="315"/>
      <c r="Z298" s="315"/>
      <c r="AA298" s="315"/>
      <c r="AB298" s="315"/>
      <c r="AC298" s="315"/>
      <c r="AD298" s="315"/>
      <c r="AE298" s="315"/>
      <c r="AF298" s="315"/>
      <c r="AG298" s="313"/>
      <c r="AH298" s="313"/>
      <c r="AI298" s="313"/>
      <c r="AJ298" s="313"/>
      <c r="AK298" s="313"/>
      <c r="AL298" s="313"/>
    </row>
    <row r="299" spans="10:38" s="242" customFormat="1" ht="14.4" customHeight="1">
      <c r="J299" s="319"/>
      <c r="K299" s="319"/>
      <c r="L299" s="319"/>
      <c r="M299" s="319"/>
      <c r="N299" s="315"/>
      <c r="O299" s="315"/>
      <c r="P299" s="315"/>
      <c r="Q299" s="315"/>
      <c r="R299" s="315"/>
      <c r="S299" s="315"/>
      <c r="T299" s="315"/>
      <c r="U299" s="315"/>
      <c r="V299" s="315"/>
      <c r="W299" s="315"/>
      <c r="X299" s="315"/>
      <c r="Y299" s="315"/>
      <c r="Z299" s="315"/>
      <c r="AA299" s="315"/>
      <c r="AB299" s="315"/>
      <c r="AC299" s="315"/>
      <c r="AD299" s="315"/>
      <c r="AE299" s="315"/>
      <c r="AF299" s="315"/>
      <c r="AG299" s="313"/>
      <c r="AH299" s="313"/>
      <c r="AI299" s="313"/>
      <c r="AJ299" s="313"/>
      <c r="AK299" s="313"/>
      <c r="AL299" s="313"/>
    </row>
    <row r="300" spans="10:38" s="242" customFormat="1" ht="14.4" customHeight="1">
      <c r="J300" s="319"/>
      <c r="K300" s="319"/>
      <c r="L300" s="319"/>
      <c r="M300" s="319"/>
      <c r="N300" s="315"/>
      <c r="O300" s="315"/>
      <c r="P300" s="315"/>
      <c r="Q300" s="315"/>
      <c r="R300" s="315"/>
      <c r="S300" s="315"/>
      <c r="T300" s="315"/>
      <c r="U300" s="315"/>
      <c r="V300" s="315"/>
      <c r="W300" s="315"/>
      <c r="X300" s="315"/>
      <c r="Y300" s="315"/>
      <c r="Z300" s="315"/>
      <c r="AA300" s="315"/>
      <c r="AB300" s="315"/>
      <c r="AC300" s="315"/>
      <c r="AD300" s="315"/>
      <c r="AE300" s="315"/>
      <c r="AF300" s="315"/>
      <c r="AG300" s="313"/>
      <c r="AH300" s="313"/>
      <c r="AI300" s="313"/>
      <c r="AJ300" s="313"/>
      <c r="AK300" s="313"/>
      <c r="AL300" s="313"/>
    </row>
    <row r="301" spans="10:38" s="242" customFormat="1" ht="14.4" customHeight="1">
      <c r="J301" s="319"/>
      <c r="K301" s="319"/>
      <c r="L301" s="319"/>
      <c r="M301" s="319"/>
      <c r="N301" s="315"/>
      <c r="O301" s="315"/>
      <c r="P301" s="315"/>
      <c r="Q301" s="315"/>
      <c r="R301" s="315"/>
      <c r="S301" s="315"/>
      <c r="T301" s="315"/>
      <c r="U301" s="315"/>
      <c r="V301" s="315"/>
      <c r="W301" s="315"/>
      <c r="X301" s="315"/>
      <c r="Y301" s="315"/>
      <c r="Z301" s="315"/>
      <c r="AA301" s="315"/>
      <c r="AB301" s="315"/>
      <c r="AC301" s="315"/>
      <c r="AD301" s="315"/>
      <c r="AE301" s="315"/>
      <c r="AF301" s="315"/>
      <c r="AG301" s="313"/>
      <c r="AH301" s="313"/>
      <c r="AI301" s="313"/>
      <c r="AJ301" s="313"/>
      <c r="AK301" s="313"/>
      <c r="AL301" s="313"/>
    </row>
    <row r="302" spans="10:38" s="242" customFormat="1" ht="14.4" customHeight="1">
      <c r="J302" s="319"/>
      <c r="K302" s="319"/>
      <c r="L302" s="319"/>
      <c r="M302" s="319"/>
      <c r="N302" s="315"/>
      <c r="O302" s="315"/>
      <c r="P302" s="315"/>
      <c r="Q302" s="315"/>
      <c r="R302" s="315"/>
      <c r="S302" s="315"/>
      <c r="T302" s="315"/>
      <c r="U302" s="315"/>
      <c r="V302" s="315"/>
      <c r="W302" s="315"/>
      <c r="X302" s="315"/>
      <c r="Y302" s="315"/>
      <c r="Z302" s="315"/>
      <c r="AA302" s="315"/>
      <c r="AB302" s="315"/>
      <c r="AC302" s="315"/>
      <c r="AD302" s="315"/>
      <c r="AE302" s="315"/>
      <c r="AF302" s="315"/>
      <c r="AG302" s="313"/>
      <c r="AH302" s="313"/>
      <c r="AI302" s="313"/>
      <c r="AJ302" s="313"/>
      <c r="AK302" s="313"/>
      <c r="AL302" s="313"/>
    </row>
    <row r="303" spans="10:38" s="242" customFormat="1" ht="14.4" customHeight="1">
      <c r="J303" s="319"/>
      <c r="K303" s="319"/>
      <c r="L303" s="319"/>
      <c r="M303" s="319"/>
      <c r="N303" s="315"/>
      <c r="O303" s="315"/>
      <c r="P303" s="315"/>
      <c r="Q303" s="315"/>
      <c r="R303" s="315"/>
      <c r="S303" s="315"/>
      <c r="T303" s="315"/>
      <c r="U303" s="315"/>
      <c r="V303" s="315"/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3"/>
      <c r="AH303" s="313"/>
      <c r="AI303" s="313"/>
      <c r="AJ303" s="313"/>
      <c r="AK303" s="313"/>
      <c r="AL303" s="313"/>
    </row>
    <row r="304" spans="10:38" s="242" customFormat="1" ht="14.4" customHeight="1">
      <c r="J304" s="319"/>
      <c r="K304" s="319"/>
      <c r="L304" s="319"/>
      <c r="M304" s="319"/>
      <c r="N304" s="315"/>
      <c r="O304" s="315"/>
      <c r="P304" s="315"/>
      <c r="Q304" s="315"/>
      <c r="R304" s="315"/>
      <c r="S304" s="315"/>
      <c r="T304" s="315"/>
      <c r="U304" s="315"/>
      <c r="V304" s="315"/>
      <c r="W304" s="315"/>
      <c r="X304" s="315"/>
      <c r="Y304" s="315"/>
      <c r="Z304" s="315"/>
      <c r="AA304" s="315"/>
      <c r="AB304" s="315"/>
      <c r="AC304" s="315"/>
      <c r="AD304" s="315"/>
      <c r="AE304" s="315"/>
      <c r="AF304" s="315"/>
      <c r="AG304" s="313"/>
      <c r="AH304" s="313"/>
      <c r="AI304" s="313"/>
      <c r="AJ304" s="313"/>
      <c r="AK304" s="313"/>
      <c r="AL304" s="313"/>
    </row>
    <row r="305" spans="10:38" s="242" customFormat="1" ht="14.4" customHeight="1">
      <c r="J305" s="319"/>
      <c r="K305" s="319"/>
      <c r="L305" s="319"/>
      <c r="M305" s="319"/>
      <c r="N305" s="315"/>
      <c r="O305" s="315"/>
      <c r="P305" s="315"/>
      <c r="Q305" s="315"/>
      <c r="R305" s="315"/>
      <c r="S305" s="315"/>
      <c r="T305" s="315"/>
      <c r="U305" s="315"/>
      <c r="V305" s="315"/>
      <c r="W305" s="315"/>
      <c r="X305" s="315"/>
      <c r="Y305" s="315"/>
      <c r="Z305" s="315"/>
      <c r="AA305" s="315"/>
      <c r="AB305" s="315"/>
      <c r="AC305" s="315"/>
      <c r="AD305" s="315"/>
      <c r="AE305" s="315"/>
      <c r="AF305" s="315"/>
      <c r="AG305" s="313"/>
      <c r="AH305" s="313"/>
      <c r="AI305" s="313"/>
      <c r="AJ305" s="313"/>
      <c r="AK305" s="313"/>
      <c r="AL305" s="313"/>
    </row>
    <row r="306" spans="10:38" s="242" customFormat="1" ht="14.4" customHeight="1">
      <c r="J306" s="319"/>
      <c r="K306" s="319"/>
      <c r="L306" s="319"/>
      <c r="M306" s="319"/>
      <c r="N306" s="315"/>
      <c r="O306" s="315"/>
      <c r="P306" s="315"/>
      <c r="Q306" s="315"/>
      <c r="R306" s="315"/>
      <c r="S306" s="315"/>
      <c r="T306" s="315"/>
      <c r="U306" s="315"/>
      <c r="V306" s="315"/>
      <c r="W306" s="315"/>
      <c r="X306" s="315"/>
      <c r="Y306" s="315"/>
      <c r="Z306" s="315"/>
      <c r="AA306" s="315"/>
      <c r="AB306" s="315"/>
      <c r="AC306" s="315"/>
      <c r="AD306" s="315"/>
      <c r="AE306" s="315"/>
      <c r="AF306" s="315"/>
      <c r="AG306" s="313"/>
      <c r="AH306" s="313"/>
      <c r="AI306" s="313"/>
      <c r="AJ306" s="313"/>
      <c r="AK306" s="313"/>
      <c r="AL306" s="313"/>
    </row>
    <row r="307" spans="10:38" s="242" customFormat="1" ht="14.4" customHeight="1">
      <c r="J307" s="319"/>
      <c r="K307" s="319"/>
      <c r="L307" s="319"/>
      <c r="M307" s="319"/>
      <c r="N307" s="315"/>
      <c r="O307" s="315"/>
      <c r="P307" s="315"/>
      <c r="Q307" s="315"/>
      <c r="R307" s="315"/>
      <c r="S307" s="315"/>
      <c r="T307" s="315"/>
      <c r="U307" s="315"/>
      <c r="V307" s="315"/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3"/>
      <c r="AH307" s="313"/>
      <c r="AI307" s="313"/>
      <c r="AJ307" s="313"/>
      <c r="AK307" s="313"/>
      <c r="AL307" s="313"/>
    </row>
    <row r="308" spans="10:38" s="242" customFormat="1" ht="14.4" customHeight="1">
      <c r="J308" s="319"/>
      <c r="K308" s="319"/>
      <c r="L308" s="319"/>
      <c r="M308" s="319"/>
      <c r="N308" s="315"/>
      <c r="O308" s="315"/>
      <c r="P308" s="315"/>
      <c r="Q308" s="315"/>
      <c r="R308" s="315"/>
      <c r="S308" s="315"/>
      <c r="T308" s="315"/>
      <c r="U308" s="315"/>
      <c r="V308" s="315"/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3"/>
      <c r="AH308" s="313"/>
      <c r="AI308" s="313"/>
      <c r="AJ308" s="313"/>
      <c r="AK308" s="313"/>
      <c r="AL308" s="313"/>
    </row>
    <row r="309" spans="10:38" s="242" customFormat="1" ht="14.4" customHeight="1">
      <c r="J309" s="319"/>
      <c r="K309" s="319"/>
      <c r="L309" s="319"/>
      <c r="M309" s="319"/>
      <c r="N309" s="315"/>
      <c r="O309" s="315"/>
      <c r="P309" s="315"/>
      <c r="Q309" s="315"/>
      <c r="R309" s="315"/>
      <c r="S309" s="315"/>
      <c r="T309" s="315"/>
      <c r="U309" s="315"/>
      <c r="V309" s="315"/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3"/>
      <c r="AH309" s="313"/>
      <c r="AI309" s="313"/>
      <c r="AJ309" s="313"/>
      <c r="AK309" s="313"/>
      <c r="AL309" s="313"/>
    </row>
    <row r="310" spans="10:38" s="242" customFormat="1" ht="14.4" customHeight="1">
      <c r="J310" s="319"/>
      <c r="K310" s="319"/>
      <c r="L310" s="319"/>
      <c r="M310" s="319"/>
      <c r="N310" s="315"/>
      <c r="O310" s="315"/>
      <c r="P310" s="315"/>
      <c r="Q310" s="315"/>
      <c r="R310" s="315"/>
      <c r="S310" s="315"/>
      <c r="T310" s="315"/>
      <c r="U310" s="315"/>
      <c r="V310" s="315"/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3"/>
      <c r="AH310" s="313"/>
      <c r="AI310" s="313"/>
      <c r="AJ310" s="313"/>
      <c r="AK310" s="313"/>
      <c r="AL310" s="313"/>
    </row>
    <row r="311" spans="10:38" s="242" customFormat="1" ht="14.4" customHeight="1">
      <c r="J311" s="319"/>
      <c r="K311" s="319"/>
      <c r="L311" s="319"/>
      <c r="M311" s="319"/>
      <c r="N311" s="315"/>
      <c r="O311" s="315"/>
      <c r="P311" s="315"/>
      <c r="Q311" s="315"/>
      <c r="R311" s="315"/>
      <c r="S311" s="315"/>
      <c r="T311" s="315"/>
      <c r="U311" s="315"/>
      <c r="V311" s="315"/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3"/>
      <c r="AH311" s="313"/>
      <c r="AI311" s="313"/>
      <c r="AJ311" s="313"/>
      <c r="AK311" s="313"/>
      <c r="AL311" s="313"/>
    </row>
    <row r="312" spans="10:38" s="242" customFormat="1" ht="14.4" customHeight="1">
      <c r="J312" s="319"/>
      <c r="K312" s="319"/>
      <c r="L312" s="319"/>
      <c r="M312" s="319"/>
      <c r="N312" s="315"/>
      <c r="O312" s="315"/>
      <c r="P312" s="315"/>
      <c r="Q312" s="315"/>
      <c r="R312" s="315"/>
      <c r="S312" s="315"/>
      <c r="T312" s="315"/>
      <c r="U312" s="315"/>
      <c r="V312" s="315"/>
      <c r="W312" s="315"/>
      <c r="X312" s="315"/>
      <c r="Y312" s="315"/>
      <c r="Z312" s="315"/>
      <c r="AA312" s="315"/>
      <c r="AB312" s="315"/>
      <c r="AC312" s="315"/>
      <c r="AD312" s="315"/>
      <c r="AE312" s="315"/>
      <c r="AF312" s="315"/>
      <c r="AG312" s="313"/>
      <c r="AH312" s="313"/>
      <c r="AI312" s="313"/>
      <c r="AJ312" s="313"/>
      <c r="AK312" s="313"/>
      <c r="AL312" s="313"/>
    </row>
    <row r="313" spans="10:38" s="242" customFormat="1" ht="14.4" customHeight="1">
      <c r="J313" s="319"/>
      <c r="K313" s="319"/>
      <c r="L313" s="319"/>
      <c r="M313" s="319"/>
      <c r="N313" s="315"/>
      <c r="O313" s="315"/>
      <c r="P313" s="315"/>
      <c r="Q313" s="315"/>
      <c r="R313" s="315"/>
      <c r="S313" s="315"/>
      <c r="T313" s="315"/>
      <c r="U313" s="315"/>
      <c r="V313" s="315"/>
      <c r="W313" s="315"/>
      <c r="X313" s="315"/>
      <c r="Y313" s="315"/>
      <c r="Z313" s="315"/>
      <c r="AA313" s="315"/>
      <c r="AB313" s="315"/>
      <c r="AC313" s="315"/>
      <c r="AD313" s="315"/>
      <c r="AE313" s="315"/>
      <c r="AF313" s="315"/>
      <c r="AG313" s="313"/>
      <c r="AH313" s="313"/>
      <c r="AI313" s="313"/>
      <c r="AJ313" s="313"/>
      <c r="AK313" s="313"/>
      <c r="AL313" s="313"/>
    </row>
    <row r="314" spans="10:38" s="242" customFormat="1" ht="14.4" customHeight="1">
      <c r="J314" s="319"/>
      <c r="K314" s="319"/>
      <c r="L314" s="319"/>
      <c r="M314" s="319"/>
      <c r="N314" s="315"/>
      <c r="O314" s="315"/>
      <c r="P314" s="315"/>
      <c r="Q314" s="315"/>
      <c r="R314" s="315"/>
      <c r="S314" s="315"/>
      <c r="T314" s="315"/>
      <c r="U314" s="315"/>
      <c r="V314" s="315"/>
      <c r="W314" s="315"/>
      <c r="X314" s="315"/>
      <c r="Y314" s="315"/>
      <c r="Z314" s="315"/>
      <c r="AA314" s="315"/>
      <c r="AB314" s="315"/>
      <c r="AC314" s="315"/>
      <c r="AD314" s="315"/>
      <c r="AE314" s="315"/>
      <c r="AF314" s="315"/>
      <c r="AG314" s="313"/>
      <c r="AH314" s="313"/>
      <c r="AI314" s="313"/>
      <c r="AJ314" s="313"/>
      <c r="AK314" s="313"/>
      <c r="AL314" s="313"/>
    </row>
    <row r="315" spans="10:38" s="242" customFormat="1" ht="14.4" customHeight="1">
      <c r="J315" s="319"/>
      <c r="K315" s="319"/>
      <c r="L315" s="319"/>
      <c r="M315" s="319"/>
      <c r="N315" s="315"/>
      <c r="O315" s="315"/>
      <c r="P315" s="315"/>
      <c r="Q315" s="315"/>
      <c r="R315" s="315"/>
      <c r="S315" s="315"/>
      <c r="T315" s="315"/>
      <c r="U315" s="315"/>
      <c r="V315" s="315"/>
      <c r="W315" s="315"/>
      <c r="X315" s="315"/>
      <c r="Y315" s="315"/>
      <c r="Z315" s="315"/>
      <c r="AA315" s="315"/>
      <c r="AB315" s="315"/>
      <c r="AC315" s="315"/>
      <c r="AD315" s="315"/>
      <c r="AE315" s="315"/>
      <c r="AF315" s="315"/>
      <c r="AG315" s="313"/>
      <c r="AH315" s="313"/>
      <c r="AI315" s="313"/>
      <c r="AJ315" s="313"/>
      <c r="AK315" s="313"/>
      <c r="AL315" s="313"/>
    </row>
    <row r="316" spans="10:38" s="242" customFormat="1" ht="14.4" customHeight="1">
      <c r="J316" s="319"/>
      <c r="K316" s="319"/>
      <c r="L316" s="319"/>
      <c r="M316" s="319"/>
      <c r="N316" s="315"/>
      <c r="O316" s="315"/>
      <c r="P316" s="315"/>
      <c r="Q316" s="315"/>
      <c r="R316" s="315"/>
      <c r="S316" s="315"/>
      <c r="T316" s="315"/>
      <c r="U316" s="315"/>
      <c r="V316" s="315"/>
      <c r="W316" s="315"/>
      <c r="X316" s="315"/>
      <c r="Y316" s="315"/>
      <c r="Z316" s="315"/>
      <c r="AA316" s="315"/>
      <c r="AB316" s="315"/>
      <c r="AC316" s="315"/>
      <c r="AD316" s="315"/>
      <c r="AE316" s="315"/>
      <c r="AF316" s="315"/>
      <c r="AG316" s="313"/>
      <c r="AH316" s="313"/>
      <c r="AI316" s="313"/>
      <c r="AJ316" s="313"/>
      <c r="AK316" s="313"/>
      <c r="AL316" s="313"/>
    </row>
    <row r="317" spans="10:38" s="242" customFormat="1" ht="14.4" customHeight="1">
      <c r="J317" s="319"/>
      <c r="K317" s="319"/>
      <c r="L317" s="319"/>
      <c r="M317" s="319"/>
      <c r="N317" s="315"/>
      <c r="O317" s="315"/>
      <c r="P317" s="315"/>
      <c r="Q317" s="315"/>
      <c r="R317" s="315"/>
      <c r="S317" s="315"/>
      <c r="T317" s="315"/>
      <c r="U317" s="315"/>
      <c r="V317" s="315"/>
      <c r="W317" s="315"/>
      <c r="X317" s="315"/>
      <c r="Y317" s="315"/>
      <c r="Z317" s="315"/>
      <c r="AA317" s="315"/>
      <c r="AB317" s="315"/>
      <c r="AC317" s="315"/>
      <c r="AD317" s="315"/>
      <c r="AE317" s="315"/>
      <c r="AF317" s="315"/>
      <c r="AG317" s="313"/>
      <c r="AH317" s="313"/>
      <c r="AI317" s="313"/>
      <c r="AJ317" s="313"/>
      <c r="AK317" s="313"/>
      <c r="AL317" s="313"/>
    </row>
    <row r="318" spans="10:38" s="242" customFormat="1" ht="14.4" customHeight="1">
      <c r="J318" s="319"/>
      <c r="K318" s="319"/>
      <c r="L318" s="319"/>
      <c r="M318" s="319"/>
      <c r="N318" s="315"/>
      <c r="O318" s="315"/>
      <c r="P318" s="315"/>
      <c r="Q318" s="315"/>
      <c r="R318" s="315"/>
      <c r="S318" s="315"/>
      <c r="T318" s="315"/>
      <c r="U318" s="315"/>
      <c r="V318" s="315"/>
      <c r="W318" s="315"/>
      <c r="X318" s="315"/>
      <c r="Y318" s="315"/>
      <c r="Z318" s="315"/>
      <c r="AA318" s="315"/>
      <c r="AB318" s="315"/>
      <c r="AC318" s="315"/>
      <c r="AD318" s="315"/>
      <c r="AE318" s="315"/>
      <c r="AF318" s="315"/>
      <c r="AG318" s="313"/>
      <c r="AH318" s="313"/>
      <c r="AI318" s="313"/>
      <c r="AJ318" s="313"/>
      <c r="AK318" s="313"/>
      <c r="AL318" s="313"/>
    </row>
    <row r="319" spans="10:38" s="242" customFormat="1" ht="14.4" customHeight="1">
      <c r="J319" s="319"/>
      <c r="K319" s="319"/>
      <c r="L319" s="319"/>
      <c r="M319" s="319"/>
      <c r="N319" s="315"/>
      <c r="O319" s="315"/>
      <c r="P319" s="315"/>
      <c r="Q319" s="315"/>
      <c r="R319" s="315"/>
      <c r="S319" s="315"/>
      <c r="T319" s="315"/>
      <c r="U319" s="315"/>
      <c r="V319" s="315"/>
      <c r="W319" s="315"/>
      <c r="X319" s="315"/>
      <c r="Y319" s="315"/>
      <c r="Z319" s="315"/>
      <c r="AA319" s="315"/>
      <c r="AB319" s="315"/>
      <c r="AC319" s="315"/>
      <c r="AD319" s="315"/>
      <c r="AE319" s="315"/>
      <c r="AF319" s="315"/>
      <c r="AG319" s="313"/>
      <c r="AH319" s="313"/>
      <c r="AI319" s="313"/>
      <c r="AJ319" s="313"/>
      <c r="AK319" s="313"/>
      <c r="AL319" s="313"/>
    </row>
    <row r="320" spans="10:38" s="242" customFormat="1" ht="14.4" customHeight="1">
      <c r="J320" s="319"/>
      <c r="K320" s="319"/>
      <c r="L320" s="319"/>
      <c r="M320" s="319"/>
      <c r="N320" s="315"/>
      <c r="O320" s="315"/>
      <c r="P320" s="315"/>
      <c r="Q320" s="315"/>
      <c r="R320" s="315"/>
      <c r="S320" s="315"/>
      <c r="T320" s="315"/>
      <c r="U320" s="315"/>
      <c r="V320" s="315"/>
      <c r="W320" s="315"/>
      <c r="X320" s="315"/>
      <c r="Y320" s="315"/>
      <c r="Z320" s="315"/>
      <c r="AA320" s="315"/>
      <c r="AB320" s="315"/>
      <c r="AC320" s="315"/>
      <c r="AD320" s="315"/>
      <c r="AE320" s="315"/>
      <c r="AF320" s="315"/>
      <c r="AG320" s="313"/>
      <c r="AH320" s="313"/>
      <c r="AI320" s="313"/>
      <c r="AJ320" s="313"/>
      <c r="AK320" s="313"/>
      <c r="AL320" s="313"/>
    </row>
    <row r="321" spans="10:38" s="242" customFormat="1" ht="14.4" customHeight="1">
      <c r="J321" s="319"/>
      <c r="K321" s="319"/>
      <c r="L321" s="319"/>
      <c r="M321" s="319"/>
      <c r="N321" s="315"/>
      <c r="O321" s="315"/>
      <c r="P321" s="315"/>
      <c r="Q321" s="315"/>
      <c r="R321" s="315"/>
      <c r="S321" s="315"/>
      <c r="T321" s="315"/>
      <c r="U321" s="315"/>
      <c r="V321" s="315"/>
      <c r="W321" s="315"/>
      <c r="X321" s="315"/>
      <c r="Y321" s="315"/>
      <c r="Z321" s="315"/>
      <c r="AA321" s="315"/>
      <c r="AB321" s="315"/>
      <c r="AC321" s="315"/>
      <c r="AD321" s="315"/>
      <c r="AE321" s="315"/>
      <c r="AF321" s="315"/>
      <c r="AG321" s="313"/>
      <c r="AH321" s="313"/>
      <c r="AI321" s="313"/>
      <c r="AJ321" s="313"/>
      <c r="AK321" s="313"/>
      <c r="AL321" s="313"/>
    </row>
    <row r="322" spans="10:38" s="242" customFormat="1" ht="14.4" customHeight="1">
      <c r="J322" s="319"/>
      <c r="K322" s="319"/>
      <c r="L322" s="319"/>
      <c r="M322" s="319"/>
      <c r="N322" s="315"/>
      <c r="O322" s="315"/>
      <c r="P322" s="315"/>
      <c r="Q322" s="315"/>
      <c r="R322" s="315"/>
      <c r="S322" s="315"/>
      <c r="T322" s="315"/>
      <c r="U322" s="315"/>
      <c r="V322" s="315"/>
      <c r="W322" s="315"/>
      <c r="X322" s="315"/>
      <c r="Y322" s="315"/>
      <c r="Z322" s="315"/>
      <c r="AA322" s="315"/>
      <c r="AB322" s="315"/>
      <c r="AC322" s="315"/>
      <c r="AD322" s="315"/>
      <c r="AE322" s="315"/>
      <c r="AF322" s="315"/>
      <c r="AG322" s="313"/>
      <c r="AH322" s="313"/>
      <c r="AI322" s="313"/>
      <c r="AJ322" s="313"/>
      <c r="AK322" s="313"/>
      <c r="AL322" s="313"/>
    </row>
    <row r="323" spans="10:38" s="242" customFormat="1" ht="14.4" customHeight="1">
      <c r="J323" s="319"/>
      <c r="K323" s="319"/>
      <c r="L323" s="319"/>
      <c r="M323" s="319"/>
      <c r="N323" s="315"/>
      <c r="O323" s="315"/>
      <c r="P323" s="315"/>
      <c r="Q323" s="315"/>
      <c r="R323" s="315"/>
      <c r="S323" s="315"/>
      <c r="T323" s="315"/>
      <c r="U323" s="315"/>
      <c r="V323" s="315"/>
      <c r="W323" s="315"/>
      <c r="X323" s="315"/>
      <c r="Y323" s="315"/>
      <c r="Z323" s="315"/>
      <c r="AA323" s="315"/>
      <c r="AB323" s="315"/>
      <c r="AC323" s="315"/>
      <c r="AD323" s="315"/>
      <c r="AE323" s="315"/>
      <c r="AF323" s="315"/>
      <c r="AG323" s="313"/>
      <c r="AH323" s="313"/>
      <c r="AI323" s="313"/>
      <c r="AJ323" s="313"/>
      <c r="AK323" s="313"/>
      <c r="AL323" s="313"/>
    </row>
    <row r="324" spans="10:38" s="242" customFormat="1" ht="14.4" customHeight="1">
      <c r="J324" s="319"/>
      <c r="K324" s="319"/>
      <c r="L324" s="319"/>
      <c r="M324" s="319"/>
      <c r="N324" s="315"/>
      <c r="O324" s="315"/>
      <c r="P324" s="315"/>
      <c r="Q324" s="315"/>
      <c r="R324" s="315"/>
      <c r="S324" s="315"/>
      <c r="T324" s="315"/>
      <c r="U324" s="315"/>
      <c r="V324" s="315"/>
      <c r="W324" s="315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3"/>
      <c r="AH324" s="313"/>
      <c r="AI324" s="313"/>
      <c r="AJ324" s="313"/>
      <c r="AK324" s="313"/>
      <c r="AL324" s="313"/>
    </row>
    <row r="325" spans="10:38" s="242" customFormat="1" ht="14.4" customHeight="1">
      <c r="J325" s="319"/>
      <c r="K325" s="319"/>
      <c r="L325" s="319"/>
      <c r="M325" s="319"/>
      <c r="N325" s="315"/>
      <c r="O325" s="315"/>
      <c r="P325" s="315"/>
      <c r="Q325" s="315"/>
      <c r="R325" s="315"/>
      <c r="S325" s="315"/>
      <c r="T325" s="315"/>
      <c r="U325" s="315"/>
      <c r="V325" s="315"/>
      <c r="W325" s="315"/>
      <c r="X325" s="315"/>
      <c r="Y325" s="315"/>
      <c r="Z325" s="315"/>
      <c r="AA325" s="315"/>
      <c r="AB325" s="315"/>
      <c r="AC325" s="315"/>
      <c r="AD325" s="315"/>
      <c r="AE325" s="315"/>
      <c r="AF325" s="315"/>
      <c r="AG325" s="313"/>
      <c r="AH325" s="313"/>
      <c r="AI325" s="313"/>
      <c r="AJ325" s="313"/>
      <c r="AK325" s="313"/>
      <c r="AL325" s="313"/>
    </row>
    <row r="326" spans="10:38" s="242" customFormat="1" ht="14.4" customHeight="1">
      <c r="J326" s="319"/>
      <c r="K326" s="319"/>
      <c r="L326" s="319"/>
      <c r="M326" s="319"/>
      <c r="N326" s="315"/>
      <c r="O326" s="315"/>
      <c r="P326" s="315"/>
      <c r="Q326" s="315"/>
      <c r="R326" s="315"/>
      <c r="S326" s="315"/>
      <c r="T326" s="315"/>
      <c r="U326" s="315"/>
      <c r="V326" s="315"/>
      <c r="W326" s="315"/>
      <c r="X326" s="315"/>
      <c r="Y326" s="315"/>
      <c r="Z326" s="315"/>
      <c r="AA326" s="315"/>
      <c r="AB326" s="315"/>
      <c r="AC326" s="315"/>
      <c r="AD326" s="315"/>
      <c r="AE326" s="315"/>
      <c r="AF326" s="315"/>
      <c r="AG326" s="313"/>
      <c r="AH326" s="313"/>
      <c r="AI326" s="313"/>
      <c r="AJ326" s="313"/>
      <c r="AK326" s="313"/>
      <c r="AL326" s="313"/>
    </row>
    <row r="327" spans="10:38" s="242" customFormat="1" ht="14.4" customHeight="1">
      <c r="J327" s="319"/>
      <c r="K327" s="319"/>
      <c r="L327" s="319"/>
      <c r="M327" s="319"/>
      <c r="N327" s="315"/>
      <c r="O327" s="315"/>
      <c r="P327" s="315"/>
      <c r="Q327" s="315"/>
      <c r="R327" s="315"/>
      <c r="S327" s="315"/>
      <c r="T327" s="315"/>
      <c r="U327" s="315"/>
      <c r="V327" s="315"/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3"/>
      <c r="AH327" s="313"/>
      <c r="AI327" s="313"/>
      <c r="AJ327" s="313"/>
      <c r="AK327" s="313"/>
      <c r="AL327" s="313"/>
    </row>
    <row r="328" spans="10:38" s="242" customFormat="1" ht="14.4" customHeight="1">
      <c r="J328" s="319"/>
      <c r="K328" s="319"/>
      <c r="L328" s="319"/>
      <c r="M328" s="319"/>
      <c r="N328" s="315"/>
      <c r="O328" s="315"/>
      <c r="P328" s="315"/>
      <c r="Q328" s="315"/>
      <c r="R328" s="315"/>
      <c r="S328" s="315"/>
      <c r="T328" s="315"/>
      <c r="U328" s="315"/>
      <c r="V328" s="315"/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3"/>
      <c r="AH328" s="313"/>
      <c r="AI328" s="313"/>
      <c r="AJ328" s="313"/>
      <c r="AK328" s="313"/>
      <c r="AL328" s="313"/>
    </row>
    <row r="329" spans="10:38" s="242" customFormat="1" ht="14.4" customHeight="1">
      <c r="J329" s="319"/>
      <c r="K329" s="319"/>
      <c r="L329" s="319"/>
      <c r="M329" s="319"/>
      <c r="N329" s="315"/>
      <c r="O329" s="315"/>
      <c r="P329" s="315"/>
      <c r="Q329" s="315"/>
      <c r="R329" s="315"/>
      <c r="S329" s="315"/>
      <c r="T329" s="315"/>
      <c r="U329" s="315"/>
      <c r="V329" s="315"/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3"/>
      <c r="AH329" s="313"/>
      <c r="AI329" s="313"/>
      <c r="AJ329" s="313"/>
      <c r="AK329" s="313"/>
      <c r="AL329" s="313"/>
    </row>
    <row r="330" spans="10:38" s="242" customFormat="1" ht="14.4" customHeight="1">
      <c r="J330" s="319"/>
      <c r="K330" s="319"/>
      <c r="L330" s="319"/>
      <c r="M330" s="319"/>
      <c r="N330" s="315"/>
      <c r="O330" s="315"/>
      <c r="P330" s="315"/>
      <c r="Q330" s="315"/>
      <c r="R330" s="315"/>
      <c r="S330" s="315"/>
      <c r="T330" s="315"/>
      <c r="U330" s="315"/>
      <c r="V330" s="315"/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3"/>
      <c r="AH330" s="313"/>
      <c r="AI330" s="313"/>
      <c r="AJ330" s="313"/>
      <c r="AK330" s="313"/>
      <c r="AL330" s="313"/>
    </row>
    <row r="331" spans="10:38" s="242" customFormat="1" ht="14.4" customHeight="1">
      <c r="J331" s="319"/>
      <c r="K331" s="319"/>
      <c r="L331" s="319"/>
      <c r="M331" s="319"/>
      <c r="N331" s="315"/>
      <c r="O331" s="315"/>
      <c r="P331" s="315"/>
      <c r="Q331" s="315"/>
      <c r="R331" s="315"/>
      <c r="S331" s="315"/>
      <c r="T331" s="315"/>
      <c r="U331" s="315"/>
      <c r="V331" s="315"/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3"/>
      <c r="AH331" s="313"/>
      <c r="AI331" s="313"/>
      <c r="AJ331" s="313"/>
      <c r="AK331" s="313"/>
      <c r="AL331" s="313"/>
    </row>
    <row r="332" spans="10:38" s="242" customFormat="1" ht="14.4" customHeight="1">
      <c r="J332" s="319"/>
      <c r="K332" s="319"/>
      <c r="L332" s="319"/>
      <c r="M332" s="319"/>
      <c r="N332" s="315"/>
      <c r="O332" s="315"/>
      <c r="P332" s="315"/>
      <c r="Q332" s="315"/>
      <c r="R332" s="315"/>
      <c r="S332" s="315"/>
      <c r="T332" s="315"/>
      <c r="U332" s="315"/>
      <c r="V332" s="315"/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3"/>
      <c r="AH332" s="313"/>
      <c r="AI332" s="313"/>
      <c r="AJ332" s="313"/>
      <c r="AK332" s="313"/>
      <c r="AL332" s="313"/>
    </row>
    <row r="333" spans="10:38" s="242" customFormat="1" ht="14.4" customHeight="1">
      <c r="J333" s="319"/>
      <c r="K333" s="319"/>
      <c r="L333" s="319"/>
      <c r="M333" s="319"/>
      <c r="N333" s="315"/>
      <c r="O333" s="315"/>
      <c r="P333" s="315"/>
      <c r="Q333" s="315"/>
      <c r="R333" s="315"/>
      <c r="S333" s="315"/>
      <c r="T333" s="315"/>
      <c r="U333" s="315"/>
      <c r="V333" s="315"/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3"/>
      <c r="AH333" s="313"/>
      <c r="AI333" s="313"/>
      <c r="AJ333" s="313"/>
      <c r="AK333" s="313"/>
      <c r="AL333" s="313"/>
    </row>
    <row r="334" spans="10:38" s="242" customFormat="1" ht="14.4" customHeight="1">
      <c r="J334" s="319"/>
      <c r="K334" s="319"/>
      <c r="L334" s="319"/>
      <c r="M334" s="319"/>
      <c r="N334" s="315"/>
      <c r="O334" s="315"/>
      <c r="P334" s="315"/>
      <c r="Q334" s="315"/>
      <c r="R334" s="315"/>
      <c r="S334" s="315"/>
      <c r="T334" s="315"/>
      <c r="U334" s="315"/>
      <c r="V334" s="315"/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3"/>
      <c r="AH334" s="313"/>
      <c r="AI334" s="313"/>
      <c r="AJ334" s="313"/>
      <c r="AK334" s="313"/>
      <c r="AL334" s="313"/>
    </row>
    <row r="335" spans="10:38" s="242" customFormat="1" ht="14.4" customHeight="1">
      <c r="J335" s="319"/>
      <c r="K335" s="319"/>
      <c r="L335" s="319"/>
      <c r="M335" s="319"/>
      <c r="N335" s="315"/>
      <c r="O335" s="315"/>
      <c r="P335" s="315"/>
      <c r="Q335" s="315"/>
      <c r="R335" s="315"/>
      <c r="S335" s="315"/>
      <c r="T335" s="315"/>
      <c r="U335" s="315"/>
      <c r="V335" s="315"/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3"/>
      <c r="AH335" s="313"/>
      <c r="AI335" s="313"/>
      <c r="AJ335" s="313"/>
      <c r="AK335" s="313"/>
      <c r="AL335" s="313"/>
    </row>
    <row r="336" spans="10:38" s="242" customFormat="1" ht="14.4" customHeight="1">
      <c r="J336" s="319"/>
      <c r="K336" s="319"/>
      <c r="L336" s="319"/>
      <c r="M336" s="319"/>
      <c r="N336" s="315"/>
      <c r="O336" s="315"/>
      <c r="P336" s="315"/>
      <c r="Q336" s="315"/>
      <c r="R336" s="315"/>
      <c r="S336" s="315"/>
      <c r="T336" s="315"/>
      <c r="U336" s="315"/>
      <c r="V336" s="315"/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3"/>
      <c r="AH336" s="313"/>
      <c r="AI336" s="313"/>
      <c r="AJ336" s="313"/>
      <c r="AK336" s="313"/>
      <c r="AL336" s="313"/>
    </row>
    <row r="337" spans="10:38" s="242" customFormat="1" ht="14.4" customHeight="1">
      <c r="J337" s="319"/>
      <c r="K337" s="319"/>
      <c r="L337" s="319"/>
      <c r="M337" s="319"/>
      <c r="N337" s="315"/>
      <c r="O337" s="315"/>
      <c r="P337" s="315"/>
      <c r="Q337" s="315"/>
      <c r="R337" s="315"/>
      <c r="S337" s="315"/>
      <c r="T337" s="315"/>
      <c r="U337" s="315"/>
      <c r="V337" s="315"/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3"/>
      <c r="AH337" s="313"/>
      <c r="AI337" s="313"/>
      <c r="AJ337" s="313"/>
      <c r="AK337" s="313"/>
      <c r="AL337" s="313"/>
    </row>
    <row r="338" spans="10:38" s="242" customFormat="1" ht="14.4" customHeight="1">
      <c r="J338" s="319"/>
      <c r="K338" s="319"/>
      <c r="L338" s="319"/>
      <c r="M338" s="319"/>
      <c r="N338" s="315"/>
      <c r="O338" s="315"/>
      <c r="P338" s="315"/>
      <c r="Q338" s="315"/>
      <c r="R338" s="315"/>
      <c r="S338" s="315"/>
      <c r="T338" s="315"/>
      <c r="U338" s="315"/>
      <c r="V338" s="315"/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3"/>
      <c r="AH338" s="313"/>
      <c r="AI338" s="313"/>
      <c r="AJ338" s="313"/>
      <c r="AK338" s="313"/>
      <c r="AL338" s="313"/>
    </row>
    <row r="339" spans="10:38" s="242" customFormat="1" ht="14.4" customHeight="1">
      <c r="J339" s="319"/>
      <c r="K339" s="319"/>
      <c r="L339" s="319"/>
      <c r="M339" s="319"/>
      <c r="N339" s="315"/>
      <c r="O339" s="315"/>
      <c r="P339" s="315"/>
      <c r="Q339" s="315"/>
      <c r="R339" s="315"/>
      <c r="S339" s="315"/>
      <c r="T339" s="315"/>
      <c r="U339" s="315"/>
      <c r="V339" s="315"/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3"/>
      <c r="AH339" s="313"/>
      <c r="AI339" s="313"/>
      <c r="AJ339" s="313"/>
      <c r="AK339" s="313"/>
      <c r="AL339" s="313"/>
    </row>
    <row r="340" spans="10:38" s="242" customFormat="1" ht="14.4" customHeight="1">
      <c r="J340" s="319"/>
      <c r="K340" s="319"/>
      <c r="L340" s="319"/>
      <c r="M340" s="319"/>
      <c r="N340" s="315"/>
      <c r="O340" s="315"/>
      <c r="P340" s="315"/>
      <c r="Q340" s="315"/>
      <c r="R340" s="315"/>
      <c r="S340" s="315"/>
      <c r="T340" s="315"/>
      <c r="U340" s="315"/>
      <c r="V340" s="315"/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3"/>
      <c r="AH340" s="313"/>
      <c r="AI340" s="313"/>
      <c r="AJ340" s="313"/>
      <c r="AK340" s="313"/>
      <c r="AL340" s="313"/>
    </row>
    <row r="341" spans="10:38" s="242" customFormat="1" ht="14.4" customHeight="1">
      <c r="J341" s="319"/>
      <c r="K341" s="319"/>
      <c r="L341" s="319"/>
      <c r="M341" s="319"/>
      <c r="N341" s="315"/>
      <c r="O341" s="315"/>
      <c r="P341" s="315"/>
      <c r="Q341" s="315"/>
      <c r="R341" s="315"/>
      <c r="S341" s="315"/>
      <c r="T341" s="315"/>
      <c r="U341" s="315"/>
      <c r="V341" s="315"/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3"/>
      <c r="AH341" s="313"/>
      <c r="AI341" s="313"/>
      <c r="AJ341" s="313"/>
      <c r="AK341" s="313"/>
      <c r="AL341" s="313"/>
    </row>
    <row r="342" spans="10:38" s="242" customFormat="1" ht="14.4" customHeight="1">
      <c r="J342" s="319"/>
      <c r="K342" s="319"/>
      <c r="L342" s="319"/>
      <c r="M342" s="319"/>
      <c r="N342" s="315"/>
      <c r="O342" s="315"/>
      <c r="P342" s="315"/>
      <c r="Q342" s="315"/>
      <c r="R342" s="315"/>
      <c r="S342" s="315"/>
      <c r="T342" s="315"/>
      <c r="U342" s="315"/>
      <c r="V342" s="315"/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3"/>
      <c r="AH342" s="313"/>
      <c r="AI342" s="313"/>
      <c r="AJ342" s="313"/>
      <c r="AK342" s="313"/>
      <c r="AL342" s="313"/>
    </row>
    <row r="343" spans="10:38" s="242" customFormat="1" ht="14.4" customHeight="1">
      <c r="J343" s="319"/>
      <c r="K343" s="319"/>
      <c r="L343" s="319"/>
      <c r="M343" s="319"/>
      <c r="N343" s="315"/>
      <c r="O343" s="315"/>
      <c r="P343" s="315"/>
      <c r="Q343" s="315"/>
      <c r="R343" s="315"/>
      <c r="S343" s="315"/>
      <c r="T343" s="315"/>
      <c r="U343" s="315"/>
      <c r="V343" s="315"/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3"/>
      <c r="AH343" s="313"/>
      <c r="AI343" s="313"/>
      <c r="AJ343" s="313"/>
      <c r="AK343" s="313"/>
      <c r="AL343" s="313"/>
    </row>
    <row r="344" spans="10:38" s="242" customFormat="1" ht="14.4" customHeight="1">
      <c r="J344" s="319"/>
      <c r="K344" s="319"/>
      <c r="L344" s="319"/>
      <c r="M344" s="319"/>
      <c r="N344" s="315"/>
      <c r="O344" s="315"/>
      <c r="P344" s="315"/>
      <c r="Q344" s="315"/>
      <c r="R344" s="315"/>
      <c r="S344" s="315"/>
      <c r="T344" s="315"/>
      <c r="U344" s="315"/>
      <c r="V344" s="315"/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3"/>
      <c r="AH344" s="313"/>
      <c r="AI344" s="313"/>
      <c r="AJ344" s="313"/>
      <c r="AK344" s="313"/>
      <c r="AL344" s="313"/>
    </row>
    <row r="345" spans="10:38" s="242" customFormat="1" ht="14.4" customHeight="1">
      <c r="J345" s="319"/>
      <c r="K345" s="319"/>
      <c r="L345" s="319"/>
      <c r="M345" s="319"/>
      <c r="N345" s="315"/>
      <c r="O345" s="315"/>
      <c r="P345" s="315"/>
      <c r="Q345" s="315"/>
      <c r="R345" s="315"/>
      <c r="S345" s="315"/>
      <c r="T345" s="315"/>
      <c r="U345" s="315"/>
      <c r="V345" s="315"/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3"/>
      <c r="AH345" s="313"/>
      <c r="AI345" s="313"/>
      <c r="AJ345" s="313"/>
      <c r="AK345" s="313"/>
      <c r="AL345" s="313"/>
    </row>
    <row r="346" spans="10:38" s="242" customFormat="1" ht="14.4" customHeight="1">
      <c r="J346" s="319"/>
      <c r="K346" s="319"/>
      <c r="L346" s="319"/>
      <c r="M346" s="319"/>
      <c r="N346" s="315"/>
      <c r="O346" s="315"/>
      <c r="P346" s="315"/>
      <c r="Q346" s="315"/>
      <c r="R346" s="315"/>
      <c r="S346" s="315"/>
      <c r="T346" s="315"/>
      <c r="U346" s="315"/>
      <c r="V346" s="315"/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3"/>
      <c r="AH346" s="313"/>
      <c r="AI346" s="313"/>
      <c r="AJ346" s="313"/>
      <c r="AK346" s="313"/>
      <c r="AL346" s="313"/>
    </row>
    <row r="347" spans="10:38" s="242" customFormat="1" ht="14.4" customHeight="1">
      <c r="J347" s="319"/>
      <c r="K347" s="319"/>
      <c r="L347" s="319"/>
      <c r="M347" s="319"/>
      <c r="N347" s="315"/>
      <c r="O347" s="315"/>
      <c r="P347" s="315"/>
      <c r="Q347" s="315"/>
      <c r="R347" s="315"/>
      <c r="S347" s="315"/>
      <c r="T347" s="315"/>
      <c r="U347" s="315"/>
      <c r="V347" s="315"/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3"/>
      <c r="AH347" s="313"/>
      <c r="AI347" s="313"/>
      <c r="AJ347" s="313"/>
      <c r="AK347" s="313"/>
      <c r="AL347" s="313"/>
    </row>
    <row r="348" spans="10:38" s="242" customFormat="1" ht="14.4" customHeight="1">
      <c r="J348" s="319"/>
      <c r="K348" s="319"/>
      <c r="L348" s="319"/>
      <c r="M348" s="319"/>
      <c r="N348" s="315"/>
      <c r="O348" s="315"/>
      <c r="P348" s="315"/>
      <c r="Q348" s="315"/>
      <c r="R348" s="315"/>
      <c r="S348" s="315"/>
      <c r="T348" s="315"/>
      <c r="U348" s="315"/>
      <c r="V348" s="315"/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3"/>
      <c r="AH348" s="313"/>
      <c r="AI348" s="313"/>
      <c r="AJ348" s="313"/>
      <c r="AK348" s="313"/>
      <c r="AL348" s="313"/>
    </row>
    <row r="349" spans="10:38" s="242" customFormat="1" ht="14.4" customHeight="1">
      <c r="J349" s="319"/>
      <c r="K349" s="319"/>
      <c r="L349" s="319"/>
      <c r="M349" s="319"/>
      <c r="N349" s="315"/>
      <c r="O349" s="315"/>
      <c r="P349" s="315"/>
      <c r="Q349" s="315"/>
      <c r="R349" s="315"/>
      <c r="S349" s="315"/>
      <c r="T349" s="315"/>
      <c r="U349" s="315"/>
      <c r="V349" s="315"/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3"/>
      <c r="AH349" s="313"/>
      <c r="AI349" s="313"/>
      <c r="AJ349" s="313"/>
      <c r="AK349" s="313"/>
      <c r="AL349" s="313"/>
    </row>
    <row r="350" spans="10:38" s="242" customFormat="1" ht="14.4" customHeight="1">
      <c r="J350" s="319"/>
      <c r="K350" s="319"/>
      <c r="L350" s="319"/>
      <c r="M350" s="319"/>
      <c r="N350" s="315"/>
      <c r="O350" s="315"/>
      <c r="P350" s="315"/>
      <c r="Q350" s="315"/>
      <c r="R350" s="315"/>
      <c r="S350" s="315"/>
      <c r="T350" s="315"/>
      <c r="U350" s="315"/>
      <c r="V350" s="315"/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3"/>
      <c r="AH350" s="313"/>
      <c r="AI350" s="313"/>
      <c r="AJ350" s="313"/>
      <c r="AK350" s="313"/>
      <c r="AL350" s="313"/>
    </row>
    <row r="351" spans="10:38" s="242" customFormat="1" ht="14.4" customHeight="1">
      <c r="J351" s="319"/>
      <c r="K351" s="319"/>
      <c r="L351" s="319"/>
      <c r="M351" s="319"/>
      <c r="N351" s="315"/>
      <c r="O351" s="315"/>
      <c r="P351" s="315"/>
      <c r="Q351" s="315"/>
      <c r="R351" s="315"/>
      <c r="S351" s="315"/>
      <c r="T351" s="315"/>
      <c r="U351" s="315"/>
      <c r="V351" s="315"/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3"/>
      <c r="AH351" s="313"/>
      <c r="AI351" s="313"/>
      <c r="AJ351" s="313"/>
      <c r="AK351" s="313"/>
      <c r="AL351" s="313"/>
    </row>
    <row r="352" spans="10:38" s="242" customFormat="1" ht="14.4" customHeight="1">
      <c r="J352" s="319"/>
      <c r="K352" s="319"/>
      <c r="L352" s="319"/>
      <c r="M352" s="319"/>
      <c r="N352" s="315"/>
      <c r="O352" s="315"/>
      <c r="P352" s="315"/>
      <c r="Q352" s="315"/>
      <c r="R352" s="315"/>
      <c r="S352" s="315"/>
      <c r="T352" s="315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3"/>
      <c r="AH352" s="313"/>
      <c r="AI352" s="313"/>
      <c r="AJ352" s="313"/>
      <c r="AK352" s="313"/>
      <c r="AL352" s="313"/>
    </row>
    <row r="353" spans="10:38" s="242" customFormat="1" ht="14.4" customHeight="1">
      <c r="J353" s="319"/>
      <c r="K353" s="319"/>
      <c r="L353" s="319"/>
      <c r="M353" s="319"/>
      <c r="N353" s="315"/>
      <c r="O353" s="315"/>
      <c r="P353" s="315"/>
      <c r="Q353" s="315"/>
      <c r="R353" s="315"/>
      <c r="S353" s="315"/>
      <c r="T353" s="315"/>
      <c r="U353" s="315"/>
      <c r="V353" s="315"/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3"/>
      <c r="AH353" s="313"/>
      <c r="AI353" s="313"/>
      <c r="AJ353" s="313"/>
      <c r="AK353" s="313"/>
      <c r="AL353" s="313"/>
    </row>
    <row r="354" spans="10:38" s="242" customFormat="1" ht="14.4" customHeight="1">
      <c r="J354" s="319"/>
      <c r="K354" s="319"/>
      <c r="L354" s="319"/>
      <c r="M354" s="319"/>
      <c r="N354" s="315"/>
      <c r="O354" s="315"/>
      <c r="P354" s="315"/>
      <c r="Q354" s="315"/>
      <c r="R354" s="315"/>
      <c r="S354" s="315"/>
      <c r="T354" s="315"/>
      <c r="U354" s="315"/>
      <c r="V354" s="315"/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3"/>
      <c r="AH354" s="313"/>
      <c r="AI354" s="313"/>
      <c r="AJ354" s="313"/>
      <c r="AK354" s="313"/>
      <c r="AL354" s="313"/>
    </row>
    <row r="355" spans="10:38" s="242" customFormat="1" ht="14.4" customHeight="1">
      <c r="J355" s="319"/>
      <c r="K355" s="319"/>
      <c r="L355" s="319"/>
      <c r="M355" s="319"/>
      <c r="N355" s="315"/>
      <c r="O355" s="315"/>
      <c r="P355" s="315"/>
      <c r="Q355" s="315"/>
      <c r="R355" s="315"/>
      <c r="S355" s="315"/>
      <c r="T355" s="315"/>
      <c r="U355" s="315"/>
      <c r="V355" s="315"/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3"/>
      <c r="AH355" s="313"/>
      <c r="AI355" s="313"/>
      <c r="AJ355" s="313"/>
      <c r="AK355" s="313"/>
      <c r="AL355" s="313"/>
    </row>
    <row r="356" spans="10:38" s="242" customFormat="1" ht="14.4" customHeight="1">
      <c r="J356" s="319"/>
      <c r="K356" s="319"/>
      <c r="L356" s="319"/>
      <c r="M356" s="319"/>
      <c r="N356" s="315"/>
      <c r="O356" s="315"/>
      <c r="P356" s="315"/>
      <c r="Q356" s="315"/>
      <c r="R356" s="315"/>
      <c r="S356" s="315"/>
      <c r="T356" s="315"/>
      <c r="U356" s="315"/>
      <c r="V356" s="315"/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3"/>
      <c r="AH356" s="313"/>
      <c r="AI356" s="313"/>
      <c r="AJ356" s="313"/>
      <c r="AK356" s="313"/>
      <c r="AL356" s="313"/>
    </row>
    <row r="357" spans="10:38" s="242" customFormat="1" ht="14.4" customHeight="1">
      <c r="J357" s="319"/>
      <c r="K357" s="319"/>
      <c r="L357" s="319"/>
      <c r="M357" s="319"/>
      <c r="N357" s="315"/>
      <c r="O357" s="315"/>
      <c r="P357" s="315"/>
      <c r="Q357" s="315"/>
      <c r="R357" s="315"/>
      <c r="S357" s="315"/>
      <c r="T357" s="315"/>
      <c r="U357" s="315"/>
      <c r="V357" s="315"/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3"/>
      <c r="AH357" s="313"/>
      <c r="AI357" s="313"/>
      <c r="AJ357" s="313"/>
      <c r="AK357" s="313"/>
      <c r="AL357" s="313"/>
    </row>
    <row r="358" spans="10:38" s="242" customFormat="1" ht="14.4" customHeight="1">
      <c r="J358" s="319"/>
      <c r="K358" s="319"/>
      <c r="L358" s="319"/>
      <c r="M358" s="319"/>
      <c r="N358" s="315"/>
      <c r="O358" s="315"/>
      <c r="P358" s="315"/>
      <c r="Q358" s="315"/>
      <c r="R358" s="315"/>
      <c r="S358" s="315"/>
      <c r="T358" s="315"/>
      <c r="U358" s="315"/>
      <c r="V358" s="315"/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3"/>
      <c r="AH358" s="313"/>
      <c r="AI358" s="313"/>
      <c r="AJ358" s="313"/>
      <c r="AK358" s="313"/>
      <c r="AL358" s="313"/>
    </row>
    <row r="359" spans="10:38" s="242" customFormat="1" ht="14.4" customHeight="1">
      <c r="J359" s="319"/>
      <c r="K359" s="319"/>
      <c r="L359" s="319"/>
      <c r="M359" s="319"/>
      <c r="N359" s="315"/>
      <c r="O359" s="315"/>
      <c r="P359" s="315"/>
      <c r="Q359" s="315"/>
      <c r="R359" s="315"/>
      <c r="S359" s="315"/>
      <c r="T359" s="315"/>
      <c r="U359" s="315"/>
      <c r="V359" s="315"/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3"/>
      <c r="AH359" s="313"/>
      <c r="AI359" s="313"/>
      <c r="AJ359" s="313"/>
      <c r="AK359" s="313"/>
      <c r="AL359" s="313"/>
    </row>
    <row r="360" spans="10:38" s="242" customFormat="1" ht="14.4" customHeight="1">
      <c r="J360" s="319"/>
      <c r="K360" s="319"/>
      <c r="L360" s="319"/>
      <c r="M360" s="319"/>
      <c r="N360" s="315"/>
      <c r="O360" s="315"/>
      <c r="P360" s="315"/>
      <c r="Q360" s="315"/>
      <c r="R360" s="315"/>
      <c r="S360" s="315"/>
      <c r="T360" s="315"/>
      <c r="U360" s="315"/>
      <c r="V360" s="315"/>
      <c r="W360" s="315"/>
      <c r="X360" s="315"/>
      <c r="Y360" s="315"/>
      <c r="Z360" s="315"/>
      <c r="AA360" s="315"/>
      <c r="AB360" s="315"/>
      <c r="AC360" s="315"/>
      <c r="AD360" s="315"/>
      <c r="AE360" s="315"/>
      <c r="AF360" s="315"/>
      <c r="AG360" s="313"/>
      <c r="AH360" s="313"/>
      <c r="AI360" s="313"/>
      <c r="AJ360" s="313"/>
      <c r="AK360" s="313"/>
      <c r="AL360" s="313"/>
    </row>
    <row r="361" spans="10:38" s="242" customFormat="1" ht="14.4" customHeight="1">
      <c r="J361" s="319"/>
      <c r="K361" s="319"/>
      <c r="L361" s="319"/>
      <c r="M361" s="319"/>
      <c r="N361" s="315"/>
      <c r="O361" s="315"/>
      <c r="P361" s="315"/>
      <c r="Q361" s="315"/>
      <c r="R361" s="315"/>
      <c r="S361" s="315"/>
      <c r="T361" s="315"/>
      <c r="U361" s="315"/>
      <c r="V361" s="315"/>
      <c r="W361" s="315"/>
      <c r="X361" s="315"/>
      <c r="Y361" s="315"/>
      <c r="Z361" s="315"/>
      <c r="AA361" s="315"/>
      <c r="AB361" s="315"/>
      <c r="AC361" s="315"/>
      <c r="AD361" s="315"/>
      <c r="AE361" s="315"/>
      <c r="AF361" s="315"/>
      <c r="AG361" s="313"/>
      <c r="AH361" s="313"/>
      <c r="AI361" s="313"/>
      <c r="AJ361" s="313"/>
      <c r="AK361" s="313"/>
      <c r="AL361" s="313"/>
    </row>
    <row r="362" spans="10:38" s="242" customFormat="1" ht="14.4" customHeight="1">
      <c r="J362" s="319"/>
      <c r="K362" s="319"/>
      <c r="L362" s="319"/>
      <c r="M362" s="319"/>
      <c r="N362" s="315"/>
      <c r="O362" s="315"/>
      <c r="P362" s="315"/>
      <c r="Q362" s="315"/>
      <c r="R362" s="315"/>
      <c r="S362" s="315"/>
      <c r="T362" s="315"/>
      <c r="U362" s="315"/>
      <c r="V362" s="315"/>
      <c r="W362" s="315"/>
      <c r="X362" s="315"/>
      <c r="Y362" s="315"/>
      <c r="Z362" s="315"/>
      <c r="AA362" s="315"/>
      <c r="AB362" s="315"/>
      <c r="AC362" s="315"/>
      <c r="AD362" s="315"/>
      <c r="AE362" s="315"/>
      <c r="AF362" s="315"/>
      <c r="AG362" s="313"/>
      <c r="AH362" s="313"/>
      <c r="AI362" s="313"/>
      <c r="AJ362" s="313"/>
      <c r="AK362" s="313"/>
      <c r="AL362" s="313"/>
    </row>
    <row r="363" spans="10:38" s="242" customFormat="1" ht="14.4" customHeight="1">
      <c r="J363" s="319"/>
      <c r="K363" s="319"/>
      <c r="L363" s="319"/>
      <c r="M363" s="319"/>
      <c r="N363" s="315"/>
      <c r="O363" s="315"/>
      <c r="P363" s="315"/>
      <c r="Q363" s="315"/>
      <c r="R363" s="315"/>
      <c r="S363" s="315"/>
      <c r="T363" s="315"/>
      <c r="U363" s="315"/>
      <c r="V363" s="315"/>
      <c r="W363" s="315"/>
      <c r="X363" s="315"/>
      <c r="Y363" s="315"/>
      <c r="Z363" s="315"/>
      <c r="AA363" s="315"/>
      <c r="AB363" s="315"/>
      <c r="AC363" s="315"/>
      <c r="AD363" s="315"/>
      <c r="AE363" s="315"/>
      <c r="AF363" s="315"/>
      <c r="AG363" s="313"/>
      <c r="AH363" s="313"/>
      <c r="AI363" s="313"/>
      <c r="AJ363" s="313"/>
      <c r="AK363" s="313"/>
      <c r="AL363" s="313"/>
    </row>
    <row r="364" spans="10:38" s="242" customFormat="1" ht="14.4" customHeight="1">
      <c r="J364" s="319"/>
      <c r="K364" s="319"/>
      <c r="L364" s="319"/>
      <c r="M364" s="319"/>
      <c r="N364" s="315"/>
      <c r="O364" s="315"/>
      <c r="P364" s="315"/>
      <c r="Q364" s="315"/>
      <c r="R364" s="315"/>
      <c r="S364" s="315"/>
      <c r="T364" s="315"/>
      <c r="U364" s="315"/>
      <c r="V364" s="315"/>
      <c r="W364" s="315"/>
      <c r="X364" s="315"/>
      <c r="Y364" s="315"/>
      <c r="Z364" s="315"/>
      <c r="AA364" s="315"/>
      <c r="AB364" s="315"/>
      <c r="AC364" s="315"/>
      <c r="AD364" s="315"/>
      <c r="AE364" s="315"/>
      <c r="AF364" s="315"/>
      <c r="AG364" s="313"/>
      <c r="AH364" s="313"/>
      <c r="AI364" s="313"/>
      <c r="AJ364" s="313"/>
      <c r="AK364" s="313"/>
      <c r="AL364" s="313"/>
    </row>
    <row r="365" spans="10:38" s="242" customFormat="1" ht="14.4" customHeight="1">
      <c r="J365" s="319"/>
      <c r="K365" s="319"/>
      <c r="L365" s="319"/>
      <c r="M365" s="319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3"/>
      <c r="AH365" s="313"/>
      <c r="AI365" s="313"/>
      <c r="AJ365" s="313"/>
      <c r="AK365" s="313"/>
      <c r="AL365" s="313"/>
    </row>
    <row r="366" spans="10:38" s="242" customFormat="1" ht="14.4" customHeight="1">
      <c r="J366" s="319"/>
      <c r="K366" s="319"/>
      <c r="L366" s="319"/>
      <c r="M366" s="319"/>
      <c r="N366" s="315"/>
      <c r="O366" s="315"/>
      <c r="P366" s="315"/>
      <c r="Q366" s="315"/>
      <c r="R366" s="315"/>
      <c r="S366" s="315"/>
      <c r="T366" s="315"/>
      <c r="U366" s="315"/>
      <c r="V366" s="315"/>
      <c r="W366" s="315"/>
      <c r="X366" s="315"/>
      <c r="Y366" s="315"/>
      <c r="Z366" s="315"/>
      <c r="AA366" s="315"/>
      <c r="AB366" s="315"/>
      <c r="AC366" s="315"/>
      <c r="AD366" s="315"/>
      <c r="AE366" s="315"/>
      <c r="AF366" s="315"/>
      <c r="AG366" s="313"/>
      <c r="AH366" s="313"/>
      <c r="AI366" s="313"/>
      <c r="AJ366" s="313"/>
      <c r="AK366" s="313"/>
      <c r="AL366" s="313"/>
    </row>
    <row r="367" spans="10:38" s="242" customFormat="1" ht="14.4" customHeight="1">
      <c r="J367" s="319"/>
      <c r="K367" s="319"/>
      <c r="L367" s="319"/>
      <c r="M367" s="319"/>
      <c r="N367" s="315"/>
      <c r="O367" s="315"/>
      <c r="P367" s="315"/>
      <c r="Q367" s="315"/>
      <c r="R367" s="315"/>
      <c r="S367" s="315"/>
      <c r="T367" s="315"/>
      <c r="U367" s="315"/>
      <c r="V367" s="315"/>
      <c r="W367" s="315"/>
      <c r="X367" s="315"/>
      <c r="Y367" s="315"/>
      <c r="Z367" s="315"/>
      <c r="AA367" s="315"/>
      <c r="AB367" s="315"/>
      <c r="AC367" s="315"/>
      <c r="AD367" s="315"/>
      <c r="AE367" s="315"/>
      <c r="AF367" s="315"/>
      <c r="AG367" s="313"/>
      <c r="AH367" s="313"/>
      <c r="AI367" s="313"/>
      <c r="AJ367" s="313"/>
      <c r="AK367" s="313"/>
      <c r="AL367" s="313"/>
    </row>
    <row r="368" spans="10:38" s="242" customFormat="1" ht="14.4" customHeight="1">
      <c r="J368" s="319"/>
      <c r="K368" s="319"/>
      <c r="L368" s="319"/>
      <c r="M368" s="319"/>
      <c r="N368" s="315"/>
      <c r="O368" s="315"/>
      <c r="P368" s="315"/>
      <c r="Q368" s="315"/>
      <c r="R368" s="315"/>
      <c r="S368" s="315"/>
      <c r="T368" s="315"/>
      <c r="U368" s="315"/>
      <c r="V368" s="315"/>
      <c r="W368" s="315"/>
      <c r="X368" s="315"/>
      <c r="Y368" s="315"/>
      <c r="Z368" s="315"/>
      <c r="AA368" s="315"/>
      <c r="AB368" s="315"/>
      <c r="AC368" s="315"/>
      <c r="AD368" s="315"/>
      <c r="AE368" s="315"/>
      <c r="AF368" s="315"/>
      <c r="AG368" s="313"/>
      <c r="AH368" s="313"/>
      <c r="AI368" s="313"/>
      <c r="AJ368" s="313"/>
      <c r="AK368" s="313"/>
      <c r="AL368" s="313"/>
    </row>
    <row r="369" spans="10:38" s="242" customFormat="1" ht="14.4" customHeight="1">
      <c r="J369" s="319"/>
      <c r="K369" s="319"/>
      <c r="L369" s="319"/>
      <c r="M369" s="319"/>
      <c r="N369" s="315"/>
      <c r="O369" s="315"/>
      <c r="P369" s="315"/>
      <c r="Q369" s="315"/>
      <c r="R369" s="315"/>
      <c r="S369" s="315"/>
      <c r="T369" s="315"/>
      <c r="U369" s="315"/>
      <c r="V369" s="315"/>
      <c r="W369" s="315"/>
      <c r="X369" s="315"/>
      <c r="Y369" s="315"/>
      <c r="Z369" s="315"/>
      <c r="AA369" s="315"/>
      <c r="AB369" s="315"/>
      <c r="AC369" s="315"/>
      <c r="AD369" s="315"/>
      <c r="AE369" s="315"/>
      <c r="AF369" s="315"/>
      <c r="AG369" s="313"/>
      <c r="AH369" s="313"/>
      <c r="AI369" s="313"/>
      <c r="AJ369" s="313"/>
      <c r="AK369" s="313"/>
      <c r="AL369" s="313"/>
    </row>
    <row r="370" spans="10:38" s="242" customFormat="1" ht="14.4" customHeight="1">
      <c r="J370" s="319"/>
      <c r="K370" s="319"/>
      <c r="L370" s="319"/>
      <c r="M370" s="319"/>
      <c r="N370" s="315"/>
      <c r="O370" s="315"/>
      <c r="P370" s="315"/>
      <c r="Q370" s="315"/>
      <c r="R370" s="315"/>
      <c r="S370" s="315"/>
      <c r="T370" s="315"/>
      <c r="U370" s="315"/>
      <c r="V370" s="315"/>
      <c r="W370" s="315"/>
      <c r="X370" s="315"/>
      <c r="Y370" s="315"/>
      <c r="Z370" s="315"/>
      <c r="AA370" s="315"/>
      <c r="AB370" s="315"/>
      <c r="AC370" s="315"/>
      <c r="AD370" s="315"/>
      <c r="AE370" s="315"/>
      <c r="AF370" s="315"/>
      <c r="AG370" s="313"/>
      <c r="AH370" s="313"/>
      <c r="AI370" s="313"/>
      <c r="AJ370" s="313"/>
      <c r="AK370" s="313"/>
      <c r="AL370" s="313"/>
    </row>
    <row r="371" spans="10:38" s="242" customFormat="1" ht="14.4" customHeight="1">
      <c r="J371" s="319"/>
      <c r="K371" s="319"/>
      <c r="L371" s="319"/>
      <c r="M371" s="319"/>
      <c r="N371" s="315"/>
      <c r="O371" s="315"/>
      <c r="P371" s="315"/>
      <c r="Q371" s="315"/>
      <c r="R371" s="315"/>
      <c r="S371" s="315"/>
      <c r="T371" s="315"/>
      <c r="U371" s="315"/>
      <c r="V371" s="315"/>
      <c r="W371" s="315"/>
      <c r="X371" s="315"/>
      <c r="Y371" s="315"/>
      <c r="Z371" s="315"/>
      <c r="AA371" s="315"/>
      <c r="AB371" s="315"/>
      <c r="AC371" s="315"/>
      <c r="AD371" s="315"/>
      <c r="AE371" s="315"/>
      <c r="AF371" s="315"/>
      <c r="AG371" s="313"/>
      <c r="AH371" s="313"/>
      <c r="AI371" s="313"/>
      <c r="AJ371" s="313"/>
      <c r="AK371" s="313"/>
      <c r="AL371" s="313"/>
    </row>
    <row r="372" spans="10:38" s="242" customFormat="1" ht="14.4" customHeight="1">
      <c r="J372" s="319"/>
      <c r="K372" s="319"/>
      <c r="L372" s="319"/>
      <c r="M372" s="319"/>
      <c r="N372" s="315"/>
      <c r="O372" s="315"/>
      <c r="P372" s="315"/>
      <c r="Q372" s="315"/>
      <c r="R372" s="315"/>
      <c r="S372" s="315"/>
      <c r="T372" s="315"/>
      <c r="U372" s="315"/>
      <c r="V372" s="315"/>
      <c r="W372" s="315"/>
      <c r="X372" s="315"/>
      <c r="Y372" s="315"/>
      <c r="Z372" s="315"/>
      <c r="AA372" s="315"/>
      <c r="AB372" s="315"/>
      <c r="AC372" s="315"/>
      <c r="AD372" s="315"/>
      <c r="AE372" s="315"/>
      <c r="AF372" s="315"/>
      <c r="AG372" s="313"/>
      <c r="AH372" s="313"/>
      <c r="AI372" s="313"/>
      <c r="AJ372" s="313"/>
      <c r="AK372" s="313"/>
      <c r="AL372" s="313"/>
    </row>
    <row r="373" spans="10:38" s="242" customFormat="1" ht="14.4" customHeight="1">
      <c r="J373" s="319"/>
      <c r="K373" s="319"/>
      <c r="L373" s="319"/>
      <c r="M373" s="319"/>
      <c r="N373" s="315"/>
      <c r="O373" s="315"/>
      <c r="P373" s="315"/>
      <c r="Q373" s="315"/>
      <c r="R373" s="315"/>
      <c r="S373" s="315"/>
      <c r="T373" s="315"/>
      <c r="U373" s="315"/>
      <c r="V373" s="315"/>
      <c r="W373" s="315"/>
      <c r="X373" s="315"/>
      <c r="Y373" s="315"/>
      <c r="Z373" s="315"/>
      <c r="AA373" s="315"/>
      <c r="AB373" s="315"/>
      <c r="AC373" s="315"/>
      <c r="AD373" s="315"/>
      <c r="AE373" s="315"/>
      <c r="AF373" s="315"/>
      <c r="AG373" s="313"/>
      <c r="AH373" s="313"/>
      <c r="AI373" s="313"/>
      <c r="AJ373" s="313"/>
      <c r="AK373" s="313"/>
      <c r="AL373" s="313"/>
    </row>
    <row r="374" spans="10:38" s="242" customFormat="1" ht="14.4" customHeight="1">
      <c r="J374" s="319"/>
      <c r="K374" s="319"/>
      <c r="L374" s="319"/>
      <c r="M374" s="319"/>
      <c r="N374" s="315"/>
      <c r="O374" s="315"/>
      <c r="P374" s="315"/>
      <c r="Q374" s="315"/>
      <c r="R374" s="315"/>
      <c r="S374" s="315"/>
      <c r="T374" s="315"/>
      <c r="U374" s="315"/>
      <c r="V374" s="315"/>
      <c r="W374" s="315"/>
      <c r="X374" s="315"/>
      <c r="Y374" s="315"/>
      <c r="Z374" s="315"/>
      <c r="AA374" s="315"/>
      <c r="AB374" s="315"/>
      <c r="AC374" s="315"/>
      <c r="AD374" s="315"/>
      <c r="AE374" s="315"/>
      <c r="AF374" s="315"/>
      <c r="AG374" s="313"/>
      <c r="AH374" s="313"/>
      <c r="AI374" s="313"/>
      <c r="AJ374" s="313"/>
      <c r="AK374" s="313"/>
      <c r="AL374" s="313"/>
    </row>
    <row r="375" spans="10:38" s="242" customFormat="1" ht="14.4" customHeight="1">
      <c r="J375" s="319"/>
      <c r="K375" s="319"/>
      <c r="L375" s="319"/>
      <c r="M375" s="319"/>
      <c r="N375" s="315"/>
      <c r="O375" s="315"/>
      <c r="P375" s="315"/>
      <c r="Q375" s="315"/>
      <c r="R375" s="315"/>
      <c r="S375" s="315"/>
      <c r="T375" s="315"/>
      <c r="U375" s="315"/>
      <c r="V375" s="315"/>
      <c r="W375" s="315"/>
      <c r="X375" s="315"/>
      <c r="Y375" s="315"/>
      <c r="Z375" s="315"/>
      <c r="AA375" s="315"/>
      <c r="AB375" s="315"/>
      <c r="AC375" s="315"/>
      <c r="AD375" s="315"/>
      <c r="AE375" s="315"/>
      <c r="AF375" s="315"/>
      <c r="AG375" s="313"/>
      <c r="AH375" s="313"/>
      <c r="AI375" s="313"/>
      <c r="AJ375" s="313"/>
      <c r="AK375" s="313"/>
      <c r="AL375" s="313"/>
    </row>
    <row r="376" spans="10:38" s="242" customFormat="1" ht="14.4" customHeight="1">
      <c r="J376" s="319"/>
      <c r="K376" s="319"/>
      <c r="L376" s="319"/>
      <c r="M376" s="319"/>
      <c r="N376" s="315"/>
      <c r="O376" s="315"/>
      <c r="P376" s="315"/>
      <c r="Q376" s="315"/>
      <c r="R376" s="315"/>
      <c r="S376" s="315"/>
      <c r="T376" s="315"/>
      <c r="U376" s="315"/>
      <c r="V376" s="315"/>
      <c r="W376" s="315"/>
      <c r="X376" s="315"/>
      <c r="Y376" s="315"/>
      <c r="Z376" s="315"/>
      <c r="AA376" s="315"/>
      <c r="AB376" s="315"/>
      <c r="AC376" s="315"/>
      <c r="AD376" s="315"/>
      <c r="AE376" s="315"/>
      <c r="AF376" s="315"/>
      <c r="AG376" s="313"/>
      <c r="AH376" s="313"/>
      <c r="AI376" s="313"/>
      <c r="AJ376" s="313"/>
      <c r="AK376" s="313"/>
      <c r="AL376" s="313"/>
    </row>
    <row r="377" spans="10:38" s="242" customFormat="1" ht="14.4" customHeight="1">
      <c r="J377" s="319"/>
      <c r="K377" s="319"/>
      <c r="L377" s="319"/>
      <c r="M377" s="319"/>
      <c r="N377" s="315"/>
      <c r="O377" s="315"/>
      <c r="P377" s="315"/>
      <c r="Q377" s="315"/>
      <c r="R377" s="315"/>
      <c r="S377" s="315"/>
      <c r="T377" s="315"/>
      <c r="U377" s="315"/>
      <c r="V377" s="315"/>
      <c r="W377" s="315"/>
      <c r="X377" s="315"/>
      <c r="Y377" s="315"/>
      <c r="Z377" s="315"/>
      <c r="AA377" s="315"/>
      <c r="AB377" s="315"/>
      <c r="AC377" s="315"/>
      <c r="AD377" s="315"/>
      <c r="AE377" s="315"/>
      <c r="AF377" s="315"/>
      <c r="AG377" s="313"/>
      <c r="AH377" s="313"/>
      <c r="AI377" s="313"/>
      <c r="AJ377" s="313"/>
      <c r="AK377" s="313"/>
      <c r="AL377" s="313"/>
    </row>
    <row r="378" spans="10:38" s="242" customFormat="1" ht="14.4" customHeight="1">
      <c r="J378" s="319"/>
      <c r="K378" s="319"/>
      <c r="L378" s="319"/>
      <c r="M378" s="319"/>
      <c r="N378" s="315"/>
      <c r="O378" s="315"/>
      <c r="P378" s="315"/>
      <c r="Q378" s="315"/>
      <c r="R378" s="315"/>
      <c r="S378" s="315"/>
      <c r="T378" s="315"/>
      <c r="U378" s="315"/>
      <c r="V378" s="315"/>
      <c r="W378" s="315"/>
      <c r="X378" s="315"/>
      <c r="Y378" s="315"/>
      <c r="Z378" s="315"/>
      <c r="AA378" s="315"/>
      <c r="AB378" s="315"/>
      <c r="AC378" s="315"/>
      <c r="AD378" s="315"/>
      <c r="AE378" s="315"/>
      <c r="AF378" s="315"/>
      <c r="AG378" s="313"/>
      <c r="AH378" s="313"/>
      <c r="AI378" s="313"/>
      <c r="AJ378" s="313"/>
      <c r="AK378" s="313"/>
      <c r="AL378" s="313"/>
    </row>
    <row r="379" spans="10:38" s="242" customFormat="1" ht="14.4" customHeight="1">
      <c r="J379" s="319"/>
      <c r="K379" s="319"/>
      <c r="L379" s="319"/>
      <c r="M379" s="319"/>
      <c r="N379" s="315"/>
      <c r="O379" s="315"/>
      <c r="P379" s="315"/>
      <c r="Q379" s="315"/>
      <c r="R379" s="315"/>
      <c r="S379" s="315"/>
      <c r="T379" s="315"/>
      <c r="U379" s="315"/>
      <c r="V379" s="315"/>
      <c r="W379" s="315"/>
      <c r="X379" s="315"/>
      <c r="Y379" s="315"/>
      <c r="Z379" s="315"/>
      <c r="AA379" s="315"/>
      <c r="AB379" s="315"/>
      <c r="AC379" s="315"/>
      <c r="AD379" s="315"/>
      <c r="AE379" s="315"/>
      <c r="AF379" s="315"/>
      <c r="AG379" s="313"/>
      <c r="AH379" s="313"/>
      <c r="AI379" s="313"/>
      <c r="AJ379" s="313"/>
      <c r="AK379" s="313"/>
      <c r="AL379" s="313"/>
    </row>
    <row r="380" spans="10:38" s="242" customFormat="1" ht="14.4" customHeight="1">
      <c r="J380" s="319"/>
      <c r="K380" s="319"/>
      <c r="L380" s="319"/>
      <c r="M380" s="319"/>
      <c r="N380" s="315"/>
      <c r="O380" s="315"/>
      <c r="P380" s="315"/>
      <c r="Q380" s="315"/>
      <c r="R380" s="315"/>
      <c r="S380" s="315"/>
      <c r="T380" s="315"/>
      <c r="U380" s="315"/>
      <c r="V380" s="315"/>
      <c r="W380" s="315"/>
      <c r="X380" s="315"/>
      <c r="Y380" s="315"/>
      <c r="Z380" s="315"/>
      <c r="AA380" s="315"/>
      <c r="AB380" s="315"/>
      <c r="AC380" s="315"/>
      <c r="AD380" s="315"/>
      <c r="AE380" s="315"/>
      <c r="AF380" s="315"/>
      <c r="AG380" s="313"/>
      <c r="AH380" s="313"/>
      <c r="AI380" s="313"/>
      <c r="AJ380" s="313"/>
      <c r="AK380" s="313"/>
      <c r="AL380" s="313"/>
    </row>
    <row r="381" spans="10:38" s="242" customFormat="1" ht="14.4" customHeight="1">
      <c r="J381" s="319"/>
      <c r="K381" s="319"/>
      <c r="L381" s="319"/>
      <c r="M381" s="319"/>
      <c r="N381" s="315"/>
      <c r="O381" s="315"/>
      <c r="P381" s="315"/>
      <c r="Q381" s="315"/>
      <c r="R381" s="315"/>
      <c r="S381" s="315"/>
      <c r="T381" s="315"/>
      <c r="U381" s="315"/>
      <c r="V381" s="315"/>
      <c r="W381" s="315"/>
      <c r="X381" s="315"/>
      <c r="Y381" s="315"/>
      <c r="Z381" s="315"/>
      <c r="AA381" s="315"/>
      <c r="AB381" s="315"/>
      <c r="AC381" s="315"/>
      <c r="AD381" s="315"/>
      <c r="AE381" s="315"/>
      <c r="AF381" s="315"/>
      <c r="AG381" s="313"/>
      <c r="AH381" s="313"/>
      <c r="AI381" s="313"/>
      <c r="AJ381" s="313"/>
      <c r="AK381" s="313"/>
      <c r="AL381" s="313"/>
    </row>
    <row r="382" spans="10:38" s="242" customFormat="1" ht="14.4" customHeight="1">
      <c r="J382" s="319"/>
      <c r="K382" s="319"/>
      <c r="L382" s="319"/>
      <c r="M382" s="319"/>
      <c r="N382" s="315"/>
      <c r="O382" s="315"/>
      <c r="P382" s="315"/>
      <c r="Q382" s="315"/>
      <c r="R382" s="315"/>
      <c r="S382" s="315"/>
      <c r="T382" s="315"/>
      <c r="U382" s="315"/>
      <c r="V382" s="315"/>
      <c r="W382" s="315"/>
      <c r="X382" s="315"/>
      <c r="Y382" s="315"/>
      <c r="Z382" s="315"/>
      <c r="AA382" s="315"/>
      <c r="AB382" s="315"/>
      <c r="AC382" s="315"/>
      <c r="AD382" s="315"/>
      <c r="AE382" s="315"/>
      <c r="AF382" s="315"/>
      <c r="AG382" s="313"/>
      <c r="AH382" s="313"/>
      <c r="AI382" s="313"/>
      <c r="AJ382" s="313"/>
      <c r="AK382" s="313"/>
      <c r="AL382" s="313"/>
    </row>
    <row r="383" spans="10:38" s="242" customFormat="1" ht="14.4" customHeight="1">
      <c r="J383" s="319"/>
      <c r="K383" s="319"/>
      <c r="L383" s="319"/>
      <c r="M383" s="319"/>
      <c r="N383" s="315"/>
      <c r="O383" s="315"/>
      <c r="P383" s="315"/>
      <c r="Q383" s="315"/>
      <c r="R383" s="315"/>
      <c r="S383" s="315"/>
      <c r="T383" s="315"/>
      <c r="U383" s="315"/>
      <c r="V383" s="315"/>
      <c r="W383" s="315"/>
      <c r="X383" s="315"/>
      <c r="Y383" s="315"/>
      <c r="Z383" s="315"/>
      <c r="AA383" s="315"/>
      <c r="AB383" s="315"/>
      <c r="AC383" s="315"/>
      <c r="AD383" s="315"/>
      <c r="AE383" s="315"/>
      <c r="AF383" s="315"/>
      <c r="AG383" s="313"/>
      <c r="AH383" s="313"/>
      <c r="AI383" s="313"/>
      <c r="AJ383" s="313"/>
      <c r="AK383" s="313"/>
      <c r="AL383" s="313"/>
    </row>
    <row r="384" spans="10:38" s="242" customFormat="1" ht="14.4" customHeight="1">
      <c r="J384" s="319"/>
      <c r="K384" s="319"/>
      <c r="L384" s="319"/>
      <c r="M384" s="319"/>
      <c r="N384" s="315"/>
      <c r="O384" s="315"/>
      <c r="P384" s="315"/>
      <c r="Q384" s="315"/>
      <c r="R384" s="315"/>
      <c r="S384" s="315"/>
      <c r="T384" s="315"/>
      <c r="U384" s="315"/>
      <c r="V384" s="315"/>
      <c r="W384" s="315"/>
      <c r="X384" s="315"/>
      <c r="Y384" s="315"/>
      <c r="Z384" s="315"/>
      <c r="AA384" s="315"/>
      <c r="AB384" s="315"/>
      <c r="AC384" s="315"/>
      <c r="AD384" s="315"/>
      <c r="AE384" s="315"/>
      <c r="AF384" s="315"/>
      <c r="AG384" s="313"/>
      <c r="AH384" s="313"/>
      <c r="AI384" s="313"/>
      <c r="AJ384" s="313"/>
      <c r="AK384" s="313"/>
      <c r="AL384" s="313"/>
    </row>
    <row r="385" spans="10:38" s="242" customFormat="1" ht="14.4" customHeight="1">
      <c r="J385" s="319"/>
      <c r="K385" s="319"/>
      <c r="L385" s="319"/>
      <c r="M385" s="319"/>
      <c r="N385" s="315"/>
      <c r="O385" s="315"/>
      <c r="P385" s="315"/>
      <c r="Q385" s="315"/>
      <c r="R385" s="315"/>
      <c r="S385" s="315"/>
      <c r="T385" s="315"/>
      <c r="U385" s="315"/>
      <c r="V385" s="315"/>
      <c r="W385" s="315"/>
      <c r="X385" s="315"/>
      <c r="Y385" s="315"/>
      <c r="Z385" s="315"/>
      <c r="AA385" s="315"/>
      <c r="AB385" s="315"/>
      <c r="AC385" s="315"/>
      <c r="AD385" s="315"/>
      <c r="AE385" s="315"/>
      <c r="AF385" s="315"/>
      <c r="AG385" s="313"/>
      <c r="AH385" s="313"/>
      <c r="AI385" s="313"/>
      <c r="AJ385" s="313"/>
      <c r="AK385" s="313"/>
      <c r="AL385" s="313"/>
    </row>
    <row r="386" spans="10:38" s="242" customFormat="1" ht="14.4" customHeight="1">
      <c r="J386" s="319"/>
      <c r="K386" s="319"/>
      <c r="L386" s="319"/>
      <c r="M386" s="319"/>
      <c r="N386" s="315"/>
      <c r="O386" s="315"/>
      <c r="P386" s="315"/>
      <c r="Q386" s="315"/>
      <c r="R386" s="315"/>
      <c r="S386" s="315"/>
      <c r="T386" s="315"/>
      <c r="U386" s="315"/>
      <c r="V386" s="315"/>
      <c r="W386" s="315"/>
      <c r="X386" s="315"/>
      <c r="Y386" s="315"/>
      <c r="Z386" s="315"/>
      <c r="AA386" s="315"/>
      <c r="AB386" s="315"/>
      <c r="AC386" s="315"/>
      <c r="AD386" s="315"/>
      <c r="AE386" s="315"/>
      <c r="AF386" s="315"/>
      <c r="AG386" s="313"/>
      <c r="AH386" s="313"/>
      <c r="AI386" s="313"/>
      <c r="AJ386" s="313"/>
      <c r="AK386" s="313"/>
      <c r="AL386" s="313"/>
    </row>
    <row r="387" spans="10:38" s="242" customFormat="1" ht="14.4" customHeight="1">
      <c r="J387" s="319"/>
      <c r="K387" s="319"/>
      <c r="L387" s="319"/>
      <c r="M387" s="319"/>
      <c r="N387" s="315"/>
      <c r="O387" s="315"/>
      <c r="P387" s="315"/>
      <c r="Q387" s="315"/>
      <c r="R387" s="315"/>
      <c r="S387" s="315"/>
      <c r="T387" s="315"/>
      <c r="U387" s="315"/>
      <c r="V387" s="315"/>
      <c r="W387" s="315"/>
      <c r="X387" s="315"/>
      <c r="Y387" s="315"/>
      <c r="Z387" s="315"/>
      <c r="AA387" s="315"/>
      <c r="AB387" s="315"/>
      <c r="AC387" s="315"/>
      <c r="AD387" s="315"/>
      <c r="AE387" s="315"/>
      <c r="AF387" s="315"/>
      <c r="AG387" s="313"/>
      <c r="AH387" s="313"/>
      <c r="AI387" s="313"/>
      <c r="AJ387" s="313"/>
      <c r="AK387" s="313"/>
      <c r="AL387" s="313"/>
    </row>
    <row r="388" spans="10:38" s="242" customFormat="1" ht="14.4" customHeight="1">
      <c r="J388" s="319"/>
      <c r="K388" s="319"/>
      <c r="L388" s="319"/>
      <c r="M388" s="319"/>
      <c r="N388" s="315"/>
      <c r="O388" s="315"/>
      <c r="P388" s="315"/>
      <c r="Q388" s="315"/>
      <c r="R388" s="315"/>
      <c r="S388" s="315"/>
      <c r="T388" s="315"/>
      <c r="U388" s="315"/>
      <c r="V388" s="315"/>
      <c r="W388" s="315"/>
      <c r="X388" s="315"/>
      <c r="Y388" s="315"/>
      <c r="Z388" s="315"/>
      <c r="AA388" s="315"/>
      <c r="AB388" s="315"/>
      <c r="AC388" s="315"/>
      <c r="AD388" s="315"/>
      <c r="AE388" s="315"/>
      <c r="AF388" s="315"/>
      <c r="AG388" s="313"/>
      <c r="AH388" s="313"/>
      <c r="AI388" s="313"/>
      <c r="AJ388" s="313"/>
      <c r="AK388" s="313"/>
      <c r="AL388" s="313"/>
    </row>
    <row r="389" spans="10:38" s="242" customFormat="1" ht="14.4" customHeight="1">
      <c r="J389" s="319"/>
      <c r="K389" s="319"/>
      <c r="L389" s="319"/>
      <c r="M389" s="319"/>
      <c r="N389" s="315"/>
      <c r="O389" s="315"/>
      <c r="P389" s="315"/>
      <c r="Q389" s="315"/>
      <c r="R389" s="315"/>
      <c r="S389" s="315"/>
      <c r="T389" s="315"/>
      <c r="U389" s="315"/>
      <c r="V389" s="315"/>
      <c r="W389" s="315"/>
      <c r="X389" s="315"/>
      <c r="Y389" s="315"/>
      <c r="Z389" s="315"/>
      <c r="AA389" s="315"/>
      <c r="AB389" s="315"/>
      <c r="AC389" s="315"/>
      <c r="AD389" s="315"/>
      <c r="AE389" s="315"/>
      <c r="AF389" s="315"/>
      <c r="AG389" s="313"/>
      <c r="AH389" s="313"/>
      <c r="AI389" s="313"/>
      <c r="AJ389" s="313"/>
      <c r="AK389" s="313"/>
      <c r="AL389" s="313"/>
    </row>
    <row r="390" spans="10:38" s="242" customFormat="1" ht="14.4" customHeight="1">
      <c r="J390" s="319"/>
      <c r="K390" s="319"/>
      <c r="L390" s="319"/>
      <c r="M390" s="319"/>
      <c r="N390" s="315"/>
      <c r="O390" s="315"/>
      <c r="P390" s="315"/>
      <c r="Q390" s="315"/>
      <c r="R390" s="315"/>
      <c r="S390" s="315"/>
      <c r="T390" s="315"/>
      <c r="U390" s="315"/>
      <c r="V390" s="315"/>
      <c r="W390" s="315"/>
      <c r="X390" s="315"/>
      <c r="Y390" s="315"/>
      <c r="Z390" s="315"/>
      <c r="AA390" s="315"/>
      <c r="AB390" s="315"/>
      <c r="AC390" s="315"/>
      <c r="AD390" s="315"/>
      <c r="AE390" s="315"/>
      <c r="AF390" s="315"/>
      <c r="AG390" s="313"/>
      <c r="AH390" s="313"/>
      <c r="AI390" s="313"/>
      <c r="AJ390" s="313"/>
      <c r="AK390" s="313"/>
      <c r="AL390" s="313"/>
    </row>
    <row r="391" spans="10:38" s="242" customFormat="1" ht="14.4" customHeight="1">
      <c r="J391" s="319"/>
      <c r="K391" s="319"/>
      <c r="L391" s="319"/>
      <c r="M391" s="319"/>
      <c r="N391" s="315"/>
      <c r="O391" s="315"/>
      <c r="P391" s="315"/>
      <c r="Q391" s="315"/>
      <c r="R391" s="315"/>
      <c r="S391" s="315"/>
      <c r="T391" s="315"/>
      <c r="U391" s="315"/>
      <c r="V391" s="315"/>
      <c r="W391" s="315"/>
      <c r="X391" s="315"/>
      <c r="Y391" s="315"/>
      <c r="Z391" s="315"/>
      <c r="AA391" s="315"/>
      <c r="AB391" s="315"/>
      <c r="AC391" s="315"/>
      <c r="AD391" s="315"/>
      <c r="AE391" s="315"/>
      <c r="AF391" s="315"/>
      <c r="AG391" s="313"/>
      <c r="AH391" s="313"/>
      <c r="AI391" s="313"/>
      <c r="AJ391" s="313"/>
      <c r="AK391" s="313"/>
      <c r="AL391" s="313"/>
    </row>
    <row r="392" spans="10:38" s="242" customFormat="1" ht="14.4" customHeight="1">
      <c r="J392" s="319"/>
      <c r="K392" s="319"/>
      <c r="L392" s="319"/>
      <c r="M392" s="319"/>
      <c r="N392" s="315"/>
      <c r="O392" s="315"/>
      <c r="P392" s="315"/>
      <c r="Q392" s="315"/>
      <c r="R392" s="315"/>
      <c r="S392" s="315"/>
      <c r="T392" s="315"/>
      <c r="U392" s="315"/>
      <c r="V392" s="315"/>
      <c r="W392" s="315"/>
      <c r="X392" s="315"/>
      <c r="Y392" s="315"/>
      <c r="Z392" s="315"/>
      <c r="AA392" s="315"/>
      <c r="AB392" s="315"/>
      <c r="AC392" s="315"/>
      <c r="AD392" s="315"/>
      <c r="AE392" s="315"/>
      <c r="AF392" s="315"/>
      <c r="AG392" s="313"/>
      <c r="AH392" s="313"/>
      <c r="AI392" s="313"/>
      <c r="AJ392" s="313"/>
      <c r="AK392" s="313"/>
      <c r="AL392" s="313"/>
    </row>
    <row r="393" spans="10:38" s="242" customFormat="1" ht="14.4" customHeight="1">
      <c r="J393" s="319"/>
      <c r="K393" s="319"/>
      <c r="L393" s="319"/>
      <c r="M393" s="319"/>
      <c r="N393" s="315"/>
      <c r="O393" s="315"/>
      <c r="P393" s="315"/>
      <c r="Q393" s="315"/>
      <c r="R393" s="315"/>
      <c r="S393" s="315"/>
      <c r="T393" s="315"/>
      <c r="U393" s="315"/>
      <c r="V393" s="315"/>
      <c r="W393" s="315"/>
      <c r="X393" s="315"/>
      <c r="Y393" s="315"/>
      <c r="Z393" s="315"/>
      <c r="AA393" s="315"/>
      <c r="AB393" s="315"/>
      <c r="AC393" s="315"/>
      <c r="AD393" s="315"/>
      <c r="AE393" s="315"/>
      <c r="AF393" s="315"/>
      <c r="AG393" s="313"/>
      <c r="AH393" s="313"/>
      <c r="AI393" s="313"/>
      <c r="AJ393" s="313"/>
      <c r="AK393" s="313"/>
      <c r="AL393" s="313"/>
    </row>
    <row r="394" spans="10:38" s="242" customFormat="1" ht="14.4" customHeight="1">
      <c r="J394" s="319"/>
      <c r="K394" s="319"/>
      <c r="L394" s="319"/>
      <c r="M394" s="319"/>
      <c r="N394" s="315"/>
      <c r="O394" s="315"/>
      <c r="P394" s="315"/>
      <c r="Q394" s="315"/>
      <c r="R394" s="315"/>
      <c r="S394" s="315"/>
      <c r="T394" s="315"/>
      <c r="U394" s="315"/>
      <c r="V394" s="315"/>
      <c r="W394" s="315"/>
      <c r="X394" s="315"/>
      <c r="Y394" s="315"/>
      <c r="Z394" s="315"/>
      <c r="AA394" s="315"/>
      <c r="AB394" s="315"/>
      <c r="AC394" s="315"/>
      <c r="AD394" s="315"/>
      <c r="AE394" s="315"/>
      <c r="AF394" s="315"/>
      <c r="AG394" s="313"/>
      <c r="AH394" s="313"/>
      <c r="AI394" s="313"/>
      <c r="AJ394" s="313"/>
      <c r="AK394" s="313"/>
      <c r="AL394" s="313"/>
    </row>
    <row r="395" spans="10:38" s="242" customFormat="1" ht="14.4" customHeight="1">
      <c r="J395" s="319"/>
      <c r="K395" s="319"/>
      <c r="L395" s="319"/>
      <c r="M395" s="319"/>
      <c r="N395" s="315"/>
      <c r="O395" s="315"/>
      <c r="P395" s="315"/>
      <c r="Q395" s="315"/>
      <c r="R395" s="315"/>
      <c r="S395" s="315"/>
      <c r="T395" s="315"/>
      <c r="U395" s="315"/>
      <c r="V395" s="315"/>
      <c r="W395" s="315"/>
      <c r="X395" s="315"/>
      <c r="Y395" s="315"/>
      <c r="Z395" s="315"/>
      <c r="AA395" s="315"/>
      <c r="AB395" s="315"/>
      <c r="AC395" s="315"/>
      <c r="AD395" s="315"/>
      <c r="AE395" s="315"/>
      <c r="AF395" s="315"/>
      <c r="AG395" s="313"/>
      <c r="AH395" s="313"/>
      <c r="AI395" s="313"/>
      <c r="AJ395" s="313"/>
      <c r="AK395" s="313"/>
      <c r="AL395" s="313"/>
    </row>
    <row r="396" spans="10:38" s="242" customFormat="1" ht="14.4" customHeight="1">
      <c r="J396" s="319"/>
      <c r="K396" s="319"/>
      <c r="L396" s="319"/>
      <c r="M396" s="319"/>
      <c r="N396" s="315"/>
      <c r="O396" s="315"/>
      <c r="P396" s="315"/>
      <c r="Q396" s="315"/>
      <c r="R396" s="315"/>
      <c r="S396" s="315"/>
      <c r="T396" s="315"/>
      <c r="U396" s="315"/>
      <c r="V396" s="315"/>
      <c r="W396" s="315"/>
      <c r="X396" s="315"/>
      <c r="Y396" s="315"/>
      <c r="Z396" s="315"/>
      <c r="AA396" s="315"/>
      <c r="AB396" s="315"/>
      <c r="AC396" s="315"/>
      <c r="AD396" s="315"/>
      <c r="AE396" s="315"/>
      <c r="AF396" s="315"/>
      <c r="AG396" s="313"/>
      <c r="AH396" s="313"/>
      <c r="AI396" s="313"/>
      <c r="AJ396" s="313"/>
      <c r="AK396" s="313"/>
      <c r="AL396" s="313"/>
    </row>
    <row r="397" spans="10:38" s="242" customFormat="1" ht="14.4" customHeight="1">
      <c r="J397" s="319"/>
      <c r="K397" s="319"/>
      <c r="L397" s="319"/>
      <c r="M397" s="319"/>
      <c r="N397" s="315"/>
      <c r="O397" s="315"/>
      <c r="P397" s="315"/>
      <c r="Q397" s="315"/>
      <c r="R397" s="315"/>
      <c r="S397" s="315"/>
      <c r="T397" s="315"/>
      <c r="U397" s="315"/>
      <c r="V397" s="315"/>
      <c r="W397" s="315"/>
      <c r="X397" s="315"/>
      <c r="Y397" s="315"/>
      <c r="Z397" s="315"/>
      <c r="AA397" s="315"/>
      <c r="AB397" s="315"/>
      <c r="AC397" s="315"/>
      <c r="AD397" s="315"/>
      <c r="AE397" s="315"/>
      <c r="AF397" s="315"/>
      <c r="AG397" s="313"/>
      <c r="AH397" s="313"/>
      <c r="AI397" s="313"/>
      <c r="AJ397" s="313"/>
      <c r="AK397" s="313"/>
      <c r="AL397" s="313"/>
    </row>
    <row r="398" spans="10:38" s="242" customFormat="1" ht="14.4" customHeight="1">
      <c r="J398" s="319"/>
      <c r="K398" s="319"/>
      <c r="L398" s="319"/>
      <c r="M398" s="319"/>
      <c r="N398" s="315"/>
      <c r="O398" s="315"/>
      <c r="P398" s="315"/>
      <c r="Q398" s="315"/>
      <c r="R398" s="315"/>
      <c r="S398" s="315"/>
      <c r="T398" s="315"/>
      <c r="U398" s="315"/>
      <c r="V398" s="315"/>
      <c r="W398" s="315"/>
      <c r="X398" s="315"/>
      <c r="Y398" s="315"/>
      <c r="Z398" s="315"/>
      <c r="AA398" s="315"/>
      <c r="AB398" s="315"/>
      <c r="AC398" s="315"/>
      <c r="AD398" s="315"/>
      <c r="AE398" s="315"/>
      <c r="AF398" s="315"/>
      <c r="AG398" s="313"/>
      <c r="AH398" s="313"/>
      <c r="AI398" s="313"/>
      <c r="AJ398" s="313"/>
      <c r="AK398" s="313"/>
      <c r="AL398" s="313"/>
    </row>
    <row r="399" spans="10:38" s="242" customFormat="1" ht="14.4" customHeight="1">
      <c r="J399" s="319"/>
      <c r="K399" s="319"/>
      <c r="L399" s="319"/>
      <c r="M399" s="319"/>
      <c r="N399" s="315"/>
      <c r="O399" s="315"/>
      <c r="P399" s="315"/>
      <c r="Q399" s="315"/>
      <c r="R399" s="315"/>
      <c r="S399" s="315"/>
      <c r="T399" s="315"/>
      <c r="U399" s="315"/>
      <c r="V399" s="315"/>
      <c r="W399" s="315"/>
      <c r="X399" s="315"/>
      <c r="Y399" s="315"/>
      <c r="Z399" s="315"/>
      <c r="AA399" s="315"/>
      <c r="AB399" s="315"/>
      <c r="AC399" s="315"/>
      <c r="AD399" s="315"/>
      <c r="AE399" s="315"/>
      <c r="AF399" s="315"/>
      <c r="AG399" s="313"/>
      <c r="AH399" s="313"/>
      <c r="AI399" s="313"/>
      <c r="AJ399" s="313"/>
      <c r="AK399" s="313"/>
      <c r="AL399" s="313"/>
    </row>
    <row r="400" spans="10:38" s="242" customFormat="1" ht="14.4" customHeight="1">
      <c r="J400" s="319"/>
      <c r="K400" s="319"/>
      <c r="L400" s="319"/>
      <c r="M400" s="319"/>
      <c r="N400" s="315"/>
      <c r="O400" s="315"/>
      <c r="P400" s="315"/>
      <c r="Q400" s="315"/>
      <c r="R400" s="315"/>
      <c r="S400" s="315"/>
      <c r="T400" s="315"/>
      <c r="U400" s="315"/>
      <c r="V400" s="315"/>
      <c r="W400" s="315"/>
      <c r="X400" s="315"/>
      <c r="Y400" s="315"/>
      <c r="Z400" s="315"/>
      <c r="AA400" s="315"/>
      <c r="AB400" s="315"/>
      <c r="AC400" s="315"/>
      <c r="AD400" s="315"/>
      <c r="AE400" s="315"/>
      <c r="AF400" s="315"/>
      <c r="AG400" s="313"/>
      <c r="AH400" s="313"/>
      <c r="AI400" s="313"/>
      <c r="AJ400" s="313"/>
      <c r="AK400" s="313"/>
      <c r="AL400" s="313"/>
    </row>
    <row r="401" spans="10:38" s="242" customFormat="1" ht="14.4" customHeight="1">
      <c r="J401" s="319"/>
      <c r="K401" s="319"/>
      <c r="L401" s="319"/>
      <c r="M401" s="319"/>
      <c r="N401" s="315"/>
      <c r="O401" s="315"/>
      <c r="P401" s="315"/>
      <c r="Q401" s="315"/>
      <c r="R401" s="315"/>
      <c r="S401" s="315"/>
      <c r="T401" s="315"/>
      <c r="U401" s="315"/>
      <c r="V401" s="315"/>
      <c r="W401" s="315"/>
      <c r="X401" s="315"/>
      <c r="Y401" s="315"/>
      <c r="Z401" s="315"/>
      <c r="AA401" s="315"/>
      <c r="AB401" s="315"/>
      <c r="AC401" s="315"/>
      <c r="AD401" s="315"/>
      <c r="AE401" s="315"/>
      <c r="AF401" s="315"/>
      <c r="AG401" s="313"/>
      <c r="AH401" s="313"/>
      <c r="AI401" s="313"/>
      <c r="AJ401" s="313"/>
      <c r="AK401" s="313"/>
      <c r="AL401" s="313"/>
    </row>
    <row r="402" spans="10:38" s="242" customFormat="1" ht="14.4" customHeight="1">
      <c r="J402" s="319"/>
      <c r="K402" s="319"/>
      <c r="L402" s="319"/>
      <c r="M402" s="319"/>
      <c r="N402" s="315"/>
      <c r="O402" s="315"/>
      <c r="P402" s="315"/>
      <c r="Q402" s="315"/>
      <c r="R402" s="315"/>
      <c r="S402" s="315"/>
      <c r="T402" s="315"/>
      <c r="U402" s="315"/>
      <c r="V402" s="315"/>
      <c r="W402" s="315"/>
      <c r="X402" s="315"/>
      <c r="Y402" s="315"/>
      <c r="Z402" s="315"/>
      <c r="AA402" s="315"/>
      <c r="AB402" s="315"/>
      <c r="AC402" s="315"/>
      <c r="AD402" s="315"/>
      <c r="AE402" s="315"/>
      <c r="AF402" s="315"/>
      <c r="AG402" s="313"/>
      <c r="AH402" s="313"/>
      <c r="AI402" s="313"/>
      <c r="AJ402" s="313"/>
      <c r="AK402" s="313"/>
      <c r="AL402" s="313"/>
    </row>
    <row r="403" spans="10:38" s="242" customFormat="1" ht="14.4" customHeight="1">
      <c r="J403" s="319"/>
      <c r="K403" s="319"/>
      <c r="L403" s="319"/>
      <c r="M403" s="319"/>
      <c r="N403" s="315"/>
      <c r="O403" s="315"/>
      <c r="P403" s="315"/>
      <c r="Q403" s="315"/>
      <c r="R403" s="315"/>
      <c r="S403" s="315"/>
      <c r="T403" s="315"/>
      <c r="U403" s="315"/>
      <c r="V403" s="315"/>
      <c r="W403" s="315"/>
      <c r="X403" s="315"/>
      <c r="Y403" s="315"/>
      <c r="Z403" s="315"/>
      <c r="AA403" s="315"/>
      <c r="AB403" s="315"/>
      <c r="AC403" s="315"/>
      <c r="AD403" s="315"/>
      <c r="AE403" s="315"/>
      <c r="AF403" s="315"/>
      <c r="AG403" s="313"/>
      <c r="AH403" s="313"/>
      <c r="AI403" s="313"/>
      <c r="AJ403" s="313"/>
      <c r="AK403" s="313"/>
      <c r="AL403" s="313"/>
    </row>
    <row r="404" spans="10:38" s="242" customFormat="1" ht="14.4" customHeight="1">
      <c r="J404" s="319"/>
      <c r="K404" s="319"/>
      <c r="L404" s="319"/>
      <c r="M404" s="319"/>
      <c r="N404" s="315"/>
      <c r="O404" s="315"/>
      <c r="P404" s="315"/>
      <c r="Q404" s="315"/>
      <c r="R404" s="315"/>
      <c r="S404" s="315"/>
      <c r="T404" s="315"/>
      <c r="U404" s="315"/>
      <c r="V404" s="315"/>
      <c r="W404" s="315"/>
      <c r="X404" s="315"/>
      <c r="Y404" s="315"/>
      <c r="Z404" s="315"/>
      <c r="AA404" s="315"/>
      <c r="AB404" s="315"/>
      <c r="AC404" s="315"/>
      <c r="AD404" s="315"/>
      <c r="AE404" s="315"/>
      <c r="AF404" s="315"/>
      <c r="AG404" s="313"/>
      <c r="AH404" s="313"/>
      <c r="AI404" s="313"/>
      <c r="AJ404" s="313"/>
      <c r="AK404" s="313"/>
      <c r="AL404" s="313"/>
    </row>
    <row r="405" spans="10:38" s="242" customFormat="1" ht="14.4" customHeight="1">
      <c r="J405" s="319"/>
      <c r="K405" s="319"/>
      <c r="L405" s="319"/>
      <c r="M405" s="319"/>
      <c r="N405" s="315"/>
      <c r="O405" s="315"/>
      <c r="P405" s="315"/>
      <c r="Q405" s="315"/>
      <c r="R405" s="315"/>
      <c r="S405" s="315"/>
      <c r="T405" s="315"/>
      <c r="U405" s="315"/>
      <c r="V405" s="315"/>
      <c r="W405" s="315"/>
      <c r="X405" s="315"/>
      <c r="Y405" s="315"/>
      <c r="Z405" s="315"/>
      <c r="AA405" s="315"/>
      <c r="AB405" s="315"/>
      <c r="AC405" s="315"/>
      <c r="AD405" s="315"/>
      <c r="AE405" s="315"/>
      <c r="AF405" s="315"/>
      <c r="AG405" s="313"/>
      <c r="AH405" s="313"/>
      <c r="AI405" s="313"/>
      <c r="AJ405" s="313"/>
      <c r="AK405" s="313"/>
      <c r="AL405" s="313"/>
    </row>
    <row r="406" spans="10:38" s="242" customFormat="1" ht="14.4" customHeight="1">
      <c r="J406" s="319"/>
      <c r="K406" s="319"/>
      <c r="L406" s="319"/>
      <c r="M406" s="319"/>
      <c r="N406" s="315"/>
      <c r="O406" s="315"/>
      <c r="P406" s="315"/>
      <c r="Q406" s="315"/>
      <c r="R406" s="315"/>
      <c r="S406" s="315"/>
      <c r="T406" s="315"/>
      <c r="U406" s="315"/>
      <c r="V406" s="315"/>
      <c r="W406" s="315"/>
      <c r="X406" s="315"/>
      <c r="Y406" s="315"/>
      <c r="Z406" s="315"/>
      <c r="AA406" s="315"/>
      <c r="AB406" s="315"/>
      <c r="AC406" s="315"/>
      <c r="AD406" s="315"/>
      <c r="AE406" s="315"/>
      <c r="AF406" s="315"/>
      <c r="AG406" s="313"/>
      <c r="AH406" s="313"/>
      <c r="AI406" s="313"/>
      <c r="AJ406" s="313"/>
      <c r="AK406" s="313"/>
      <c r="AL406" s="313"/>
    </row>
    <row r="407" spans="10:38" s="242" customFormat="1" ht="14.4" customHeight="1">
      <c r="J407" s="319"/>
      <c r="K407" s="319"/>
      <c r="L407" s="319"/>
      <c r="M407" s="319"/>
      <c r="N407" s="315"/>
      <c r="O407" s="315"/>
      <c r="P407" s="315"/>
      <c r="Q407" s="315"/>
      <c r="R407" s="315"/>
      <c r="S407" s="315"/>
      <c r="T407" s="315"/>
      <c r="U407" s="315"/>
      <c r="V407" s="315"/>
      <c r="W407" s="315"/>
      <c r="X407" s="315"/>
      <c r="Y407" s="315"/>
      <c r="Z407" s="315"/>
      <c r="AA407" s="315"/>
      <c r="AB407" s="315"/>
      <c r="AC407" s="315"/>
      <c r="AD407" s="315"/>
      <c r="AE407" s="315"/>
      <c r="AF407" s="315"/>
      <c r="AG407" s="313"/>
      <c r="AH407" s="313"/>
      <c r="AI407" s="313"/>
      <c r="AJ407" s="313"/>
      <c r="AK407" s="313"/>
      <c r="AL407" s="313"/>
    </row>
    <row r="408" spans="10:38" s="242" customFormat="1" ht="14.4" customHeight="1">
      <c r="J408" s="319"/>
      <c r="K408" s="319"/>
      <c r="L408" s="319"/>
      <c r="M408" s="319"/>
      <c r="N408" s="315"/>
      <c r="O408" s="315"/>
      <c r="P408" s="315"/>
      <c r="Q408" s="315"/>
      <c r="R408" s="315"/>
      <c r="S408" s="315"/>
      <c r="T408" s="315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3"/>
      <c r="AH408" s="313"/>
      <c r="AI408" s="313"/>
      <c r="AJ408" s="313"/>
      <c r="AK408" s="313"/>
      <c r="AL408" s="313"/>
    </row>
    <row r="409" spans="10:38" s="242" customFormat="1" ht="14.4" customHeight="1">
      <c r="J409" s="319"/>
      <c r="K409" s="319"/>
      <c r="L409" s="319"/>
      <c r="M409" s="319"/>
      <c r="N409" s="315"/>
      <c r="O409" s="315"/>
      <c r="P409" s="315"/>
      <c r="Q409" s="315"/>
      <c r="R409" s="315"/>
      <c r="S409" s="315"/>
      <c r="T409" s="315"/>
      <c r="U409" s="315"/>
      <c r="V409" s="315"/>
      <c r="W409" s="315"/>
      <c r="X409" s="315"/>
      <c r="Y409" s="315"/>
      <c r="Z409" s="315"/>
      <c r="AA409" s="315"/>
      <c r="AB409" s="315"/>
      <c r="AC409" s="315"/>
      <c r="AD409" s="315"/>
      <c r="AE409" s="315"/>
      <c r="AF409" s="315"/>
      <c r="AG409" s="313"/>
      <c r="AH409" s="313"/>
      <c r="AI409" s="313"/>
      <c r="AJ409" s="313"/>
      <c r="AK409" s="313"/>
      <c r="AL409" s="313"/>
    </row>
    <row r="410" spans="10:38" s="242" customFormat="1" ht="14.4" customHeight="1">
      <c r="J410" s="319"/>
      <c r="K410" s="319"/>
      <c r="L410" s="319"/>
      <c r="M410" s="319"/>
      <c r="N410" s="315"/>
      <c r="O410" s="315"/>
      <c r="P410" s="315"/>
      <c r="Q410" s="315"/>
      <c r="R410" s="315"/>
      <c r="S410" s="315"/>
      <c r="T410" s="315"/>
      <c r="U410" s="315"/>
      <c r="V410" s="315"/>
      <c r="W410" s="315"/>
      <c r="X410" s="315"/>
      <c r="Y410" s="315"/>
      <c r="Z410" s="315"/>
      <c r="AA410" s="315"/>
      <c r="AB410" s="315"/>
      <c r="AC410" s="315"/>
      <c r="AD410" s="315"/>
      <c r="AE410" s="315"/>
      <c r="AF410" s="315"/>
      <c r="AG410" s="313"/>
      <c r="AH410" s="313"/>
      <c r="AI410" s="313"/>
      <c r="AJ410" s="313"/>
      <c r="AK410" s="313"/>
      <c r="AL410" s="313"/>
    </row>
    <row r="411" spans="10:38" s="242" customFormat="1" ht="14.4" customHeight="1">
      <c r="J411" s="319"/>
      <c r="K411" s="319"/>
      <c r="L411" s="319"/>
      <c r="M411" s="319"/>
      <c r="N411" s="315"/>
      <c r="O411" s="315"/>
      <c r="P411" s="315"/>
      <c r="Q411" s="315"/>
      <c r="R411" s="315"/>
      <c r="S411" s="315"/>
      <c r="T411" s="315"/>
      <c r="U411" s="315"/>
      <c r="V411" s="315"/>
      <c r="W411" s="315"/>
      <c r="X411" s="315"/>
      <c r="Y411" s="315"/>
      <c r="Z411" s="315"/>
      <c r="AA411" s="315"/>
      <c r="AB411" s="315"/>
      <c r="AC411" s="315"/>
      <c r="AD411" s="315"/>
      <c r="AE411" s="315"/>
      <c r="AF411" s="315"/>
      <c r="AG411" s="313"/>
      <c r="AH411" s="313"/>
      <c r="AI411" s="313"/>
      <c r="AJ411" s="313"/>
      <c r="AK411" s="313"/>
      <c r="AL411" s="313"/>
    </row>
    <row r="412" spans="10:38" s="242" customFormat="1" ht="14.4" customHeight="1">
      <c r="J412" s="319"/>
      <c r="K412" s="319"/>
      <c r="L412" s="319"/>
      <c r="M412" s="319"/>
      <c r="N412" s="315"/>
      <c r="O412" s="315"/>
      <c r="P412" s="315"/>
      <c r="Q412" s="315"/>
      <c r="R412" s="315"/>
      <c r="S412" s="315"/>
      <c r="T412" s="315"/>
      <c r="U412" s="315"/>
      <c r="V412" s="315"/>
      <c r="W412" s="315"/>
      <c r="X412" s="315"/>
      <c r="Y412" s="315"/>
      <c r="Z412" s="315"/>
      <c r="AA412" s="315"/>
      <c r="AB412" s="315"/>
      <c r="AC412" s="315"/>
      <c r="AD412" s="315"/>
      <c r="AE412" s="315"/>
      <c r="AF412" s="315"/>
      <c r="AG412" s="313"/>
      <c r="AH412" s="313"/>
      <c r="AI412" s="313"/>
      <c r="AJ412" s="313"/>
      <c r="AK412" s="313"/>
      <c r="AL412" s="313"/>
    </row>
    <row r="413" spans="10:38" s="242" customFormat="1" ht="14.4" customHeight="1">
      <c r="J413" s="319"/>
      <c r="K413" s="319"/>
      <c r="L413" s="319"/>
      <c r="M413" s="319"/>
      <c r="N413" s="315"/>
      <c r="O413" s="315"/>
      <c r="P413" s="315"/>
      <c r="Q413" s="315"/>
      <c r="R413" s="315"/>
      <c r="S413" s="315"/>
      <c r="T413" s="315"/>
      <c r="U413" s="315"/>
      <c r="V413" s="315"/>
      <c r="W413" s="315"/>
      <c r="X413" s="315"/>
      <c r="Y413" s="315"/>
      <c r="Z413" s="315"/>
      <c r="AA413" s="315"/>
      <c r="AB413" s="315"/>
      <c r="AC413" s="315"/>
      <c r="AD413" s="315"/>
      <c r="AE413" s="315"/>
      <c r="AF413" s="315"/>
      <c r="AG413" s="313"/>
      <c r="AH413" s="313"/>
      <c r="AI413" s="313"/>
      <c r="AJ413" s="313"/>
      <c r="AK413" s="313"/>
      <c r="AL413" s="313"/>
    </row>
    <row r="414" spans="10:38" s="242" customFormat="1" ht="14.4" customHeight="1">
      <c r="J414" s="319"/>
      <c r="K414" s="319"/>
      <c r="L414" s="319"/>
      <c r="M414" s="319"/>
      <c r="N414" s="315"/>
      <c r="O414" s="315"/>
      <c r="P414" s="315"/>
      <c r="Q414" s="315"/>
      <c r="R414" s="315"/>
      <c r="S414" s="315"/>
      <c r="T414" s="315"/>
      <c r="U414" s="315"/>
      <c r="V414" s="315"/>
      <c r="W414" s="315"/>
      <c r="X414" s="315"/>
      <c r="Y414" s="315"/>
      <c r="Z414" s="315"/>
      <c r="AA414" s="315"/>
      <c r="AB414" s="315"/>
      <c r="AC414" s="315"/>
      <c r="AD414" s="315"/>
      <c r="AE414" s="315"/>
      <c r="AF414" s="315"/>
      <c r="AG414" s="313"/>
      <c r="AH414" s="313"/>
      <c r="AI414" s="313"/>
      <c r="AJ414" s="313"/>
      <c r="AK414" s="313"/>
      <c r="AL414" s="313"/>
    </row>
    <row r="415" spans="10:38" s="242" customFormat="1" ht="14.4" customHeight="1">
      <c r="J415" s="319"/>
      <c r="K415" s="319"/>
      <c r="L415" s="319"/>
      <c r="M415" s="319"/>
      <c r="N415" s="315"/>
      <c r="O415" s="315"/>
      <c r="P415" s="315"/>
      <c r="Q415" s="315"/>
      <c r="R415" s="315"/>
      <c r="S415" s="315"/>
      <c r="T415" s="315"/>
      <c r="U415" s="315"/>
      <c r="V415" s="315"/>
      <c r="W415" s="315"/>
      <c r="X415" s="315"/>
      <c r="Y415" s="315"/>
      <c r="Z415" s="315"/>
      <c r="AA415" s="315"/>
      <c r="AB415" s="315"/>
      <c r="AC415" s="315"/>
      <c r="AD415" s="315"/>
      <c r="AE415" s="315"/>
      <c r="AF415" s="315"/>
      <c r="AG415" s="313"/>
      <c r="AH415" s="313"/>
      <c r="AI415" s="313"/>
      <c r="AJ415" s="313"/>
      <c r="AK415" s="313"/>
      <c r="AL415" s="313"/>
    </row>
    <row r="416" spans="10:38" s="242" customFormat="1" ht="14.4" customHeight="1">
      <c r="J416" s="319"/>
      <c r="K416" s="319"/>
      <c r="L416" s="319"/>
      <c r="M416" s="319"/>
      <c r="N416" s="315"/>
      <c r="O416" s="315"/>
      <c r="P416" s="315"/>
      <c r="Q416" s="315"/>
      <c r="R416" s="315"/>
      <c r="S416" s="315"/>
      <c r="T416" s="315"/>
      <c r="U416" s="315"/>
      <c r="V416" s="315"/>
      <c r="W416" s="315"/>
      <c r="X416" s="315"/>
      <c r="Y416" s="315"/>
      <c r="Z416" s="315"/>
      <c r="AA416" s="315"/>
      <c r="AB416" s="315"/>
      <c r="AC416" s="315"/>
      <c r="AD416" s="315"/>
      <c r="AE416" s="315"/>
      <c r="AF416" s="315"/>
      <c r="AG416" s="313"/>
      <c r="AH416" s="313"/>
      <c r="AI416" s="313"/>
      <c r="AJ416" s="313"/>
      <c r="AK416" s="313"/>
      <c r="AL416" s="313"/>
    </row>
    <row r="417" spans="10:38" s="242" customFormat="1" ht="14.4" customHeight="1">
      <c r="J417" s="319"/>
      <c r="K417" s="319"/>
      <c r="L417" s="319"/>
      <c r="M417" s="319"/>
      <c r="N417" s="315"/>
      <c r="O417" s="315"/>
      <c r="P417" s="315"/>
      <c r="Q417" s="315"/>
      <c r="R417" s="315"/>
      <c r="S417" s="315"/>
      <c r="T417" s="315"/>
      <c r="U417" s="315"/>
      <c r="V417" s="315"/>
      <c r="W417" s="315"/>
      <c r="X417" s="315"/>
      <c r="Y417" s="315"/>
      <c r="Z417" s="315"/>
      <c r="AA417" s="315"/>
      <c r="AB417" s="315"/>
      <c r="AC417" s="315"/>
      <c r="AD417" s="315"/>
      <c r="AE417" s="315"/>
      <c r="AF417" s="315"/>
      <c r="AG417" s="313"/>
      <c r="AH417" s="313"/>
      <c r="AI417" s="313"/>
      <c r="AJ417" s="313"/>
      <c r="AK417" s="313"/>
      <c r="AL417" s="313"/>
    </row>
    <row r="418" spans="10:38" s="242" customFormat="1" ht="14.4" customHeight="1">
      <c r="J418" s="319"/>
      <c r="K418" s="319"/>
      <c r="L418" s="319"/>
      <c r="M418" s="319"/>
      <c r="N418" s="315"/>
      <c r="O418" s="315"/>
      <c r="P418" s="315"/>
      <c r="Q418" s="315"/>
      <c r="R418" s="315"/>
      <c r="S418" s="315"/>
      <c r="T418" s="315"/>
      <c r="U418" s="315"/>
      <c r="V418" s="315"/>
      <c r="W418" s="315"/>
      <c r="X418" s="315"/>
      <c r="Y418" s="315"/>
      <c r="Z418" s="315"/>
      <c r="AA418" s="315"/>
      <c r="AB418" s="315"/>
      <c r="AC418" s="315"/>
      <c r="AD418" s="315"/>
      <c r="AE418" s="315"/>
      <c r="AF418" s="315"/>
      <c r="AG418" s="313"/>
      <c r="AH418" s="313"/>
      <c r="AI418" s="313"/>
      <c r="AJ418" s="313"/>
      <c r="AK418" s="313"/>
      <c r="AL418" s="313"/>
    </row>
    <row r="419" spans="10:38" s="242" customFormat="1" ht="14.4" customHeight="1">
      <c r="J419" s="319"/>
      <c r="K419" s="319"/>
      <c r="L419" s="319"/>
      <c r="M419" s="319"/>
      <c r="N419" s="315"/>
      <c r="O419" s="315"/>
      <c r="P419" s="315"/>
      <c r="Q419" s="315"/>
      <c r="R419" s="315"/>
      <c r="S419" s="315"/>
      <c r="T419" s="315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3"/>
      <c r="AH419" s="313"/>
      <c r="AI419" s="313"/>
      <c r="AJ419" s="313"/>
      <c r="AK419" s="313"/>
      <c r="AL419" s="313"/>
    </row>
    <row r="420" spans="10:38" s="242" customFormat="1" ht="14.4" customHeight="1">
      <c r="J420" s="319"/>
      <c r="K420" s="319"/>
      <c r="L420" s="319"/>
      <c r="M420" s="319"/>
      <c r="N420" s="315"/>
      <c r="O420" s="315"/>
      <c r="P420" s="315"/>
      <c r="Q420" s="315"/>
      <c r="R420" s="315"/>
      <c r="S420" s="315"/>
      <c r="T420" s="315"/>
      <c r="U420" s="315"/>
      <c r="V420" s="315"/>
      <c r="W420" s="315"/>
      <c r="X420" s="315"/>
      <c r="Y420" s="315"/>
      <c r="Z420" s="315"/>
      <c r="AA420" s="315"/>
      <c r="AB420" s="315"/>
      <c r="AC420" s="315"/>
      <c r="AD420" s="315"/>
      <c r="AE420" s="315"/>
      <c r="AF420" s="315"/>
      <c r="AG420" s="313"/>
      <c r="AH420" s="313"/>
      <c r="AI420" s="313"/>
      <c r="AJ420" s="313"/>
      <c r="AK420" s="313"/>
      <c r="AL420" s="313"/>
    </row>
    <row r="421" spans="10:38" s="242" customFormat="1" ht="14.4" customHeight="1">
      <c r="J421" s="319"/>
      <c r="K421" s="319"/>
      <c r="L421" s="319"/>
      <c r="M421" s="319"/>
      <c r="N421" s="315"/>
      <c r="O421" s="315"/>
      <c r="P421" s="315"/>
      <c r="Q421" s="315"/>
      <c r="R421" s="315"/>
      <c r="S421" s="315"/>
      <c r="T421" s="315"/>
      <c r="U421" s="315"/>
      <c r="V421" s="315"/>
      <c r="W421" s="315"/>
      <c r="X421" s="315"/>
      <c r="Y421" s="315"/>
      <c r="Z421" s="315"/>
      <c r="AA421" s="315"/>
      <c r="AB421" s="315"/>
      <c r="AC421" s="315"/>
      <c r="AD421" s="315"/>
      <c r="AE421" s="315"/>
      <c r="AF421" s="315"/>
      <c r="AG421" s="313"/>
      <c r="AH421" s="313"/>
      <c r="AI421" s="313"/>
      <c r="AJ421" s="313"/>
      <c r="AK421" s="313"/>
      <c r="AL421" s="313"/>
    </row>
    <row r="422" spans="10:38" s="242" customFormat="1" ht="14.4" customHeight="1">
      <c r="J422" s="319"/>
      <c r="K422" s="319"/>
      <c r="L422" s="319"/>
      <c r="M422" s="319"/>
      <c r="N422" s="315"/>
      <c r="O422" s="315"/>
      <c r="P422" s="315"/>
      <c r="Q422" s="315"/>
      <c r="R422" s="315"/>
      <c r="S422" s="315"/>
      <c r="T422" s="315"/>
      <c r="U422" s="315"/>
      <c r="V422" s="315"/>
      <c r="W422" s="315"/>
      <c r="X422" s="315"/>
      <c r="Y422" s="315"/>
      <c r="Z422" s="315"/>
      <c r="AA422" s="315"/>
      <c r="AB422" s="315"/>
      <c r="AC422" s="315"/>
      <c r="AD422" s="315"/>
      <c r="AE422" s="315"/>
      <c r="AF422" s="315"/>
      <c r="AG422" s="313"/>
      <c r="AH422" s="313"/>
      <c r="AI422" s="313"/>
      <c r="AJ422" s="313"/>
      <c r="AK422" s="313"/>
      <c r="AL422" s="313"/>
    </row>
    <row r="423" spans="10:38" s="242" customFormat="1" ht="14.4" customHeight="1">
      <c r="J423" s="319"/>
      <c r="K423" s="319"/>
      <c r="L423" s="319"/>
      <c r="M423" s="319"/>
      <c r="N423" s="315"/>
      <c r="O423" s="315"/>
      <c r="P423" s="315"/>
      <c r="Q423" s="315"/>
      <c r="R423" s="315"/>
      <c r="S423" s="315"/>
      <c r="T423" s="315"/>
      <c r="U423" s="315"/>
      <c r="V423" s="315"/>
      <c r="W423" s="315"/>
      <c r="X423" s="315"/>
      <c r="Y423" s="315"/>
      <c r="Z423" s="315"/>
      <c r="AA423" s="315"/>
      <c r="AB423" s="315"/>
      <c r="AC423" s="315"/>
      <c r="AD423" s="315"/>
      <c r="AE423" s="315"/>
      <c r="AF423" s="315"/>
      <c r="AG423" s="313"/>
      <c r="AH423" s="313"/>
      <c r="AI423" s="313"/>
      <c r="AJ423" s="313"/>
      <c r="AK423" s="313"/>
      <c r="AL423" s="313"/>
    </row>
    <row r="424" spans="10:38" s="242" customFormat="1" ht="14.4" customHeight="1">
      <c r="J424" s="319"/>
      <c r="K424" s="319"/>
      <c r="L424" s="319"/>
      <c r="M424" s="319"/>
      <c r="N424" s="315"/>
      <c r="O424" s="315"/>
      <c r="P424" s="315"/>
      <c r="Q424" s="315"/>
      <c r="R424" s="315"/>
      <c r="S424" s="315"/>
      <c r="T424" s="315"/>
      <c r="U424" s="315"/>
      <c r="V424" s="315"/>
      <c r="W424" s="315"/>
      <c r="X424" s="315"/>
      <c r="Y424" s="315"/>
      <c r="Z424" s="315"/>
      <c r="AA424" s="315"/>
      <c r="AB424" s="315"/>
      <c r="AC424" s="315"/>
      <c r="AD424" s="315"/>
      <c r="AE424" s="315"/>
      <c r="AF424" s="315"/>
      <c r="AG424" s="313"/>
      <c r="AH424" s="313"/>
      <c r="AI424" s="313"/>
      <c r="AJ424" s="313"/>
      <c r="AK424" s="313"/>
      <c r="AL424" s="313"/>
    </row>
    <row r="425" spans="10:38" s="242" customFormat="1" ht="14.4" customHeight="1">
      <c r="J425" s="319"/>
      <c r="K425" s="319"/>
      <c r="L425" s="319"/>
      <c r="M425" s="319"/>
      <c r="N425" s="315"/>
      <c r="O425" s="315"/>
      <c r="P425" s="315"/>
      <c r="Q425" s="315"/>
      <c r="R425" s="315"/>
      <c r="S425" s="315"/>
      <c r="T425" s="315"/>
      <c r="U425" s="315"/>
      <c r="V425" s="315"/>
      <c r="W425" s="315"/>
      <c r="X425" s="315"/>
      <c r="Y425" s="315"/>
      <c r="Z425" s="315"/>
      <c r="AA425" s="315"/>
      <c r="AB425" s="315"/>
      <c r="AC425" s="315"/>
      <c r="AD425" s="315"/>
      <c r="AE425" s="315"/>
      <c r="AF425" s="315"/>
      <c r="AG425" s="313"/>
      <c r="AH425" s="313"/>
      <c r="AI425" s="313"/>
      <c r="AJ425" s="313"/>
      <c r="AK425" s="313"/>
      <c r="AL425" s="313"/>
    </row>
    <row r="426" spans="10:38" s="242" customFormat="1" ht="14.4" customHeight="1">
      <c r="J426" s="319"/>
      <c r="K426" s="319"/>
      <c r="L426" s="319"/>
      <c r="M426" s="319"/>
      <c r="N426" s="315"/>
      <c r="O426" s="315"/>
      <c r="P426" s="315"/>
      <c r="Q426" s="315"/>
      <c r="R426" s="315"/>
      <c r="S426" s="315"/>
      <c r="T426" s="315"/>
      <c r="U426" s="315"/>
      <c r="V426" s="315"/>
      <c r="W426" s="315"/>
      <c r="X426" s="315"/>
      <c r="Y426" s="315"/>
      <c r="Z426" s="315"/>
      <c r="AA426" s="315"/>
      <c r="AB426" s="315"/>
      <c r="AC426" s="315"/>
      <c r="AD426" s="315"/>
      <c r="AE426" s="315"/>
      <c r="AF426" s="315"/>
      <c r="AG426" s="313"/>
      <c r="AH426" s="313"/>
      <c r="AI426" s="313"/>
      <c r="AJ426" s="313"/>
      <c r="AK426" s="313"/>
      <c r="AL426" s="313"/>
    </row>
    <row r="427" spans="10:38" s="242" customFormat="1" ht="14.4" customHeight="1">
      <c r="J427" s="319"/>
      <c r="K427" s="319"/>
      <c r="L427" s="319"/>
      <c r="M427" s="319"/>
      <c r="N427" s="315"/>
      <c r="O427" s="315"/>
      <c r="P427" s="315"/>
      <c r="Q427" s="315"/>
      <c r="R427" s="315"/>
      <c r="S427" s="315"/>
      <c r="T427" s="315"/>
      <c r="U427" s="315"/>
      <c r="V427" s="315"/>
      <c r="W427" s="315"/>
      <c r="X427" s="315"/>
      <c r="Y427" s="315"/>
      <c r="Z427" s="315"/>
      <c r="AA427" s="315"/>
      <c r="AB427" s="315"/>
      <c r="AC427" s="315"/>
      <c r="AD427" s="315"/>
      <c r="AE427" s="315"/>
      <c r="AF427" s="315"/>
      <c r="AG427" s="313"/>
      <c r="AH427" s="313"/>
      <c r="AI427" s="313"/>
      <c r="AJ427" s="313"/>
      <c r="AK427" s="313"/>
      <c r="AL427" s="313"/>
    </row>
    <row r="428" spans="10:38" s="242" customFormat="1" ht="14.4" customHeight="1">
      <c r="J428" s="319"/>
      <c r="K428" s="319"/>
      <c r="L428" s="319"/>
      <c r="M428" s="319"/>
      <c r="N428" s="315"/>
      <c r="O428" s="315"/>
      <c r="P428" s="315"/>
      <c r="Q428" s="315"/>
      <c r="R428" s="315"/>
      <c r="S428" s="315"/>
      <c r="T428" s="315"/>
      <c r="U428" s="315"/>
      <c r="V428" s="315"/>
      <c r="W428" s="315"/>
      <c r="X428" s="315"/>
      <c r="Y428" s="315"/>
      <c r="Z428" s="315"/>
      <c r="AA428" s="315"/>
      <c r="AB428" s="315"/>
      <c r="AC428" s="315"/>
      <c r="AD428" s="315"/>
      <c r="AE428" s="315"/>
      <c r="AF428" s="315"/>
      <c r="AG428" s="313"/>
      <c r="AH428" s="313"/>
      <c r="AI428" s="313"/>
      <c r="AJ428" s="313"/>
      <c r="AK428" s="313"/>
      <c r="AL428" s="313"/>
    </row>
    <row r="429" spans="10:38" s="242" customFormat="1" ht="14.4" customHeight="1">
      <c r="J429" s="319"/>
      <c r="K429" s="319"/>
      <c r="L429" s="319"/>
      <c r="M429" s="319"/>
      <c r="N429" s="315"/>
      <c r="O429" s="315"/>
      <c r="P429" s="315"/>
      <c r="Q429" s="315"/>
      <c r="R429" s="315"/>
      <c r="S429" s="315"/>
      <c r="T429" s="315"/>
      <c r="U429" s="315"/>
      <c r="V429" s="315"/>
      <c r="W429" s="315"/>
      <c r="X429" s="315"/>
      <c r="Y429" s="315"/>
      <c r="Z429" s="315"/>
      <c r="AA429" s="315"/>
      <c r="AB429" s="315"/>
      <c r="AC429" s="315"/>
      <c r="AD429" s="315"/>
      <c r="AE429" s="315"/>
      <c r="AF429" s="315"/>
      <c r="AG429" s="313"/>
      <c r="AH429" s="313"/>
      <c r="AI429" s="313"/>
      <c r="AJ429" s="313"/>
      <c r="AK429" s="313"/>
      <c r="AL429" s="313"/>
    </row>
    <row r="430" spans="10:38" s="242" customFormat="1" ht="14.4" customHeight="1">
      <c r="J430" s="319"/>
      <c r="K430" s="319"/>
      <c r="L430" s="319"/>
      <c r="M430" s="319"/>
      <c r="N430" s="315"/>
      <c r="O430" s="315"/>
      <c r="P430" s="315"/>
      <c r="Q430" s="315"/>
      <c r="R430" s="315"/>
      <c r="S430" s="315"/>
      <c r="T430" s="315"/>
      <c r="U430" s="315"/>
      <c r="V430" s="315"/>
      <c r="W430" s="315"/>
      <c r="X430" s="315"/>
      <c r="Y430" s="315"/>
      <c r="Z430" s="315"/>
      <c r="AA430" s="315"/>
      <c r="AB430" s="315"/>
      <c r="AC430" s="315"/>
      <c r="AD430" s="315"/>
      <c r="AE430" s="315"/>
      <c r="AF430" s="315"/>
      <c r="AG430" s="313"/>
      <c r="AH430" s="313"/>
      <c r="AI430" s="313"/>
      <c r="AJ430" s="313"/>
      <c r="AK430" s="313"/>
      <c r="AL430" s="313"/>
    </row>
    <row r="431" spans="10:38" s="242" customFormat="1" ht="14.4" customHeight="1">
      <c r="J431" s="319"/>
      <c r="K431" s="319"/>
      <c r="L431" s="319"/>
      <c r="M431" s="319"/>
      <c r="N431" s="315"/>
      <c r="O431" s="315"/>
      <c r="P431" s="315"/>
      <c r="Q431" s="315"/>
      <c r="R431" s="315"/>
      <c r="S431" s="315"/>
      <c r="T431" s="315"/>
      <c r="U431" s="315"/>
      <c r="V431" s="315"/>
      <c r="W431" s="315"/>
      <c r="X431" s="315"/>
      <c r="Y431" s="315"/>
      <c r="Z431" s="315"/>
      <c r="AA431" s="315"/>
      <c r="AB431" s="315"/>
      <c r="AC431" s="315"/>
      <c r="AD431" s="315"/>
      <c r="AE431" s="315"/>
      <c r="AF431" s="315"/>
      <c r="AG431" s="313"/>
      <c r="AH431" s="313"/>
      <c r="AI431" s="313"/>
      <c r="AJ431" s="313"/>
      <c r="AK431" s="313"/>
      <c r="AL431" s="313"/>
    </row>
    <row r="432" spans="10:38" s="242" customFormat="1" ht="14.4" customHeight="1">
      <c r="J432" s="319"/>
      <c r="K432" s="319"/>
      <c r="L432" s="319"/>
      <c r="M432" s="319"/>
      <c r="N432" s="315"/>
      <c r="O432" s="315"/>
      <c r="P432" s="315"/>
      <c r="Q432" s="315"/>
      <c r="R432" s="315"/>
      <c r="S432" s="315"/>
      <c r="T432" s="315"/>
      <c r="U432" s="315"/>
      <c r="V432" s="315"/>
      <c r="W432" s="315"/>
      <c r="X432" s="315"/>
      <c r="Y432" s="315"/>
      <c r="Z432" s="315"/>
      <c r="AA432" s="315"/>
      <c r="AB432" s="315"/>
      <c r="AC432" s="315"/>
      <c r="AD432" s="315"/>
      <c r="AE432" s="315"/>
      <c r="AF432" s="315"/>
      <c r="AG432" s="313"/>
      <c r="AH432" s="313"/>
      <c r="AI432" s="313"/>
      <c r="AJ432" s="313"/>
      <c r="AK432" s="313"/>
      <c r="AL432" s="313"/>
    </row>
    <row r="433" spans="10:38" s="242" customFormat="1" ht="14.4" customHeight="1">
      <c r="J433" s="319"/>
      <c r="K433" s="319"/>
      <c r="L433" s="319"/>
      <c r="M433" s="319"/>
      <c r="N433" s="315"/>
      <c r="O433" s="315"/>
      <c r="P433" s="315"/>
      <c r="Q433" s="315"/>
      <c r="R433" s="315"/>
      <c r="S433" s="315"/>
      <c r="T433" s="315"/>
      <c r="U433" s="315"/>
      <c r="V433" s="315"/>
      <c r="W433" s="315"/>
      <c r="X433" s="315"/>
      <c r="Y433" s="315"/>
      <c r="Z433" s="315"/>
      <c r="AA433" s="315"/>
      <c r="AB433" s="315"/>
      <c r="AC433" s="315"/>
      <c r="AD433" s="315"/>
      <c r="AE433" s="315"/>
      <c r="AF433" s="315"/>
      <c r="AG433" s="313"/>
      <c r="AH433" s="313"/>
      <c r="AI433" s="313"/>
      <c r="AJ433" s="313"/>
      <c r="AK433" s="313"/>
      <c r="AL433" s="313"/>
    </row>
    <row r="434" spans="10:38" s="242" customFormat="1" ht="14.4" customHeight="1">
      <c r="J434" s="319"/>
      <c r="K434" s="319"/>
      <c r="L434" s="319"/>
      <c r="M434" s="319"/>
      <c r="N434" s="315"/>
      <c r="O434" s="315"/>
      <c r="P434" s="315"/>
      <c r="Q434" s="315"/>
      <c r="R434" s="315"/>
      <c r="S434" s="315"/>
      <c r="T434" s="315"/>
      <c r="U434" s="315"/>
      <c r="V434" s="315"/>
      <c r="W434" s="315"/>
      <c r="X434" s="315"/>
      <c r="Y434" s="315"/>
      <c r="Z434" s="315"/>
      <c r="AA434" s="315"/>
      <c r="AB434" s="315"/>
      <c r="AC434" s="315"/>
      <c r="AD434" s="315"/>
      <c r="AE434" s="315"/>
      <c r="AF434" s="315"/>
      <c r="AG434" s="313"/>
      <c r="AH434" s="313"/>
      <c r="AI434" s="313"/>
      <c r="AJ434" s="313"/>
      <c r="AK434" s="313"/>
      <c r="AL434" s="313"/>
    </row>
    <row r="435" spans="10:38" s="242" customFormat="1" ht="14.4" customHeight="1">
      <c r="J435" s="319"/>
      <c r="K435" s="319"/>
      <c r="L435" s="319"/>
      <c r="M435" s="319"/>
      <c r="N435" s="315"/>
      <c r="O435" s="315"/>
      <c r="P435" s="315"/>
      <c r="Q435" s="315"/>
      <c r="R435" s="315"/>
      <c r="S435" s="315"/>
      <c r="T435" s="315"/>
      <c r="U435" s="315"/>
      <c r="V435" s="315"/>
      <c r="W435" s="315"/>
      <c r="X435" s="315"/>
      <c r="Y435" s="315"/>
      <c r="Z435" s="315"/>
      <c r="AA435" s="315"/>
      <c r="AB435" s="315"/>
      <c r="AC435" s="315"/>
      <c r="AD435" s="315"/>
      <c r="AE435" s="315"/>
      <c r="AF435" s="315"/>
      <c r="AG435" s="313"/>
      <c r="AH435" s="313"/>
      <c r="AI435" s="313"/>
      <c r="AJ435" s="313"/>
      <c r="AK435" s="313"/>
      <c r="AL435" s="313"/>
    </row>
    <row r="436" spans="10:38" s="242" customFormat="1" ht="14.4" customHeight="1">
      <c r="J436" s="319"/>
      <c r="K436" s="319"/>
      <c r="L436" s="319"/>
      <c r="M436" s="319"/>
      <c r="N436" s="315"/>
      <c r="O436" s="315"/>
      <c r="P436" s="315"/>
      <c r="Q436" s="315"/>
      <c r="R436" s="315"/>
      <c r="S436" s="315"/>
      <c r="T436" s="315"/>
      <c r="U436" s="315"/>
      <c r="V436" s="315"/>
      <c r="W436" s="315"/>
      <c r="X436" s="315"/>
      <c r="Y436" s="315"/>
      <c r="Z436" s="315"/>
      <c r="AA436" s="315"/>
      <c r="AB436" s="315"/>
      <c r="AC436" s="315"/>
      <c r="AD436" s="315"/>
      <c r="AE436" s="315"/>
      <c r="AF436" s="315"/>
      <c r="AG436" s="313"/>
      <c r="AH436" s="313"/>
      <c r="AI436" s="313"/>
      <c r="AJ436" s="313"/>
      <c r="AK436" s="313"/>
      <c r="AL436" s="313"/>
    </row>
    <row r="437" spans="10:38" s="242" customFormat="1" ht="14.4" customHeight="1">
      <c r="J437" s="319"/>
      <c r="K437" s="319"/>
      <c r="L437" s="319"/>
      <c r="M437" s="319"/>
      <c r="N437" s="315"/>
      <c r="O437" s="315"/>
      <c r="P437" s="315"/>
      <c r="Q437" s="315"/>
      <c r="R437" s="315"/>
      <c r="S437" s="315"/>
      <c r="T437" s="315"/>
      <c r="U437" s="315"/>
      <c r="V437" s="315"/>
      <c r="W437" s="315"/>
      <c r="X437" s="315"/>
      <c r="Y437" s="315"/>
      <c r="Z437" s="315"/>
      <c r="AA437" s="315"/>
      <c r="AB437" s="315"/>
      <c r="AC437" s="315"/>
      <c r="AD437" s="315"/>
      <c r="AE437" s="315"/>
      <c r="AF437" s="315"/>
      <c r="AG437" s="313"/>
      <c r="AH437" s="313"/>
      <c r="AI437" s="313"/>
      <c r="AJ437" s="313"/>
      <c r="AK437" s="313"/>
      <c r="AL437" s="313"/>
    </row>
    <row r="438" spans="10:38" s="242" customFormat="1" ht="14.4" customHeight="1">
      <c r="J438" s="319"/>
      <c r="K438" s="319"/>
      <c r="L438" s="319"/>
      <c r="M438" s="319"/>
      <c r="N438" s="315"/>
      <c r="O438" s="315"/>
      <c r="P438" s="315"/>
      <c r="Q438" s="315"/>
      <c r="R438" s="315"/>
      <c r="S438" s="315"/>
      <c r="T438" s="315"/>
      <c r="U438" s="315"/>
      <c r="V438" s="315"/>
      <c r="W438" s="315"/>
      <c r="X438" s="315"/>
      <c r="Y438" s="315"/>
      <c r="Z438" s="315"/>
      <c r="AA438" s="315"/>
      <c r="AB438" s="315"/>
      <c r="AC438" s="315"/>
      <c r="AD438" s="315"/>
      <c r="AE438" s="315"/>
      <c r="AF438" s="315"/>
      <c r="AG438" s="313"/>
      <c r="AH438" s="313"/>
      <c r="AI438" s="313"/>
      <c r="AJ438" s="313"/>
      <c r="AK438" s="313"/>
      <c r="AL438" s="313"/>
    </row>
    <row r="439" spans="10:38" s="242" customFormat="1" ht="14.4" customHeight="1">
      <c r="J439" s="319"/>
      <c r="K439" s="319"/>
      <c r="L439" s="319"/>
      <c r="M439" s="319"/>
      <c r="N439" s="315"/>
      <c r="O439" s="315"/>
      <c r="P439" s="315"/>
      <c r="Q439" s="315"/>
      <c r="R439" s="315"/>
      <c r="S439" s="315"/>
      <c r="T439" s="315"/>
      <c r="U439" s="315"/>
      <c r="V439" s="315"/>
      <c r="W439" s="315"/>
      <c r="X439" s="315"/>
      <c r="Y439" s="315"/>
      <c r="Z439" s="315"/>
      <c r="AA439" s="315"/>
      <c r="AB439" s="315"/>
      <c r="AC439" s="315"/>
      <c r="AD439" s="315"/>
      <c r="AE439" s="315"/>
      <c r="AF439" s="315"/>
      <c r="AG439" s="313"/>
      <c r="AH439" s="313"/>
      <c r="AI439" s="313"/>
      <c r="AJ439" s="313"/>
      <c r="AK439" s="313"/>
      <c r="AL439" s="313"/>
    </row>
    <row r="440" spans="10:38" s="242" customFormat="1" ht="14.4" customHeight="1">
      <c r="J440" s="319"/>
      <c r="K440" s="319"/>
      <c r="L440" s="319"/>
      <c r="M440" s="319"/>
      <c r="N440" s="315"/>
      <c r="O440" s="315"/>
      <c r="P440" s="315"/>
      <c r="Q440" s="315"/>
      <c r="R440" s="315"/>
      <c r="S440" s="315"/>
      <c r="T440" s="315"/>
      <c r="U440" s="315"/>
      <c r="V440" s="315"/>
      <c r="W440" s="315"/>
      <c r="X440" s="315"/>
      <c r="Y440" s="315"/>
      <c r="Z440" s="315"/>
      <c r="AA440" s="315"/>
      <c r="AB440" s="315"/>
      <c r="AC440" s="315"/>
      <c r="AD440" s="315"/>
      <c r="AE440" s="315"/>
      <c r="AF440" s="315"/>
      <c r="AG440" s="313"/>
      <c r="AH440" s="313"/>
      <c r="AI440" s="313"/>
      <c r="AJ440" s="313"/>
      <c r="AK440" s="313"/>
      <c r="AL440" s="313"/>
    </row>
    <row r="441" spans="10:38" s="242" customFormat="1" ht="14.4" customHeight="1">
      <c r="J441" s="319"/>
      <c r="K441" s="319"/>
      <c r="L441" s="319"/>
      <c r="M441" s="319"/>
      <c r="N441" s="315"/>
      <c r="O441" s="315"/>
      <c r="P441" s="315"/>
      <c r="Q441" s="315"/>
      <c r="R441" s="315"/>
      <c r="S441" s="315"/>
      <c r="T441" s="315"/>
      <c r="U441" s="315"/>
      <c r="V441" s="315"/>
      <c r="W441" s="315"/>
      <c r="X441" s="315"/>
      <c r="Y441" s="315"/>
      <c r="Z441" s="315"/>
      <c r="AA441" s="315"/>
      <c r="AB441" s="315"/>
      <c r="AC441" s="315"/>
      <c r="AD441" s="315"/>
      <c r="AE441" s="315"/>
      <c r="AF441" s="315"/>
      <c r="AG441" s="313"/>
      <c r="AH441" s="313"/>
      <c r="AI441" s="313"/>
      <c r="AJ441" s="313"/>
      <c r="AK441" s="313"/>
      <c r="AL441" s="313"/>
    </row>
    <row r="442" spans="10:38" s="242" customFormat="1" ht="14.4" customHeight="1">
      <c r="J442" s="319"/>
      <c r="K442" s="319"/>
      <c r="L442" s="319"/>
      <c r="M442" s="319"/>
      <c r="N442" s="315"/>
      <c r="O442" s="315"/>
      <c r="P442" s="315"/>
      <c r="Q442" s="315"/>
      <c r="R442" s="315"/>
      <c r="S442" s="315"/>
      <c r="T442" s="315"/>
      <c r="U442" s="315"/>
      <c r="V442" s="315"/>
      <c r="W442" s="315"/>
      <c r="X442" s="315"/>
      <c r="Y442" s="315"/>
      <c r="Z442" s="315"/>
      <c r="AA442" s="315"/>
      <c r="AB442" s="315"/>
      <c r="AC442" s="315"/>
      <c r="AD442" s="315"/>
      <c r="AE442" s="315"/>
      <c r="AF442" s="315"/>
      <c r="AG442" s="313"/>
      <c r="AH442" s="313"/>
      <c r="AI442" s="313"/>
      <c r="AJ442" s="313"/>
      <c r="AK442" s="313"/>
      <c r="AL442" s="313"/>
    </row>
    <row r="443" spans="10:38" s="242" customFormat="1" ht="14.4" customHeight="1">
      <c r="J443" s="319"/>
      <c r="K443" s="319"/>
      <c r="L443" s="319"/>
      <c r="M443" s="319"/>
      <c r="N443" s="315"/>
      <c r="O443" s="315"/>
      <c r="P443" s="315"/>
      <c r="Q443" s="315"/>
      <c r="R443" s="315"/>
      <c r="S443" s="315"/>
      <c r="T443" s="315"/>
      <c r="U443" s="315"/>
      <c r="V443" s="315"/>
      <c r="W443" s="315"/>
      <c r="X443" s="315"/>
      <c r="Y443" s="315"/>
      <c r="Z443" s="315"/>
      <c r="AA443" s="315"/>
      <c r="AB443" s="315"/>
      <c r="AC443" s="315"/>
      <c r="AD443" s="315"/>
      <c r="AE443" s="315"/>
      <c r="AF443" s="315"/>
      <c r="AG443" s="313"/>
      <c r="AH443" s="313"/>
      <c r="AI443" s="313"/>
      <c r="AJ443" s="313"/>
      <c r="AK443" s="313"/>
      <c r="AL443" s="313"/>
    </row>
    <row r="444" spans="10:38" s="242" customFormat="1" ht="14.4" customHeight="1">
      <c r="J444" s="319"/>
      <c r="K444" s="319"/>
      <c r="L444" s="319"/>
      <c r="M444" s="319"/>
      <c r="N444" s="315"/>
      <c r="O444" s="315"/>
      <c r="P444" s="315"/>
      <c r="Q444" s="315"/>
      <c r="R444" s="315"/>
      <c r="S444" s="315"/>
      <c r="T444" s="315"/>
      <c r="U444" s="315"/>
      <c r="V444" s="315"/>
      <c r="W444" s="315"/>
      <c r="X444" s="315"/>
      <c r="Y444" s="315"/>
      <c r="Z444" s="315"/>
      <c r="AA444" s="315"/>
      <c r="AB444" s="315"/>
      <c r="AC444" s="315"/>
      <c r="AD444" s="315"/>
      <c r="AE444" s="315"/>
      <c r="AF444" s="315"/>
      <c r="AG444" s="313"/>
      <c r="AH444" s="313"/>
      <c r="AI444" s="313"/>
      <c r="AJ444" s="313"/>
      <c r="AK444" s="313"/>
      <c r="AL444" s="313"/>
    </row>
    <row r="445" spans="10:38" s="242" customFormat="1" ht="14.4" customHeight="1">
      <c r="J445" s="319"/>
      <c r="K445" s="319"/>
      <c r="L445" s="319"/>
      <c r="M445" s="319"/>
      <c r="N445" s="315"/>
      <c r="O445" s="315"/>
      <c r="P445" s="315"/>
      <c r="Q445" s="315"/>
      <c r="R445" s="315"/>
      <c r="S445" s="315"/>
      <c r="T445" s="315"/>
      <c r="U445" s="315"/>
      <c r="V445" s="315"/>
      <c r="W445" s="315"/>
      <c r="X445" s="315"/>
      <c r="Y445" s="315"/>
      <c r="Z445" s="315"/>
      <c r="AA445" s="315"/>
      <c r="AB445" s="315"/>
      <c r="AC445" s="315"/>
      <c r="AD445" s="315"/>
      <c r="AE445" s="315"/>
      <c r="AF445" s="315"/>
      <c r="AG445" s="313"/>
      <c r="AH445" s="313"/>
      <c r="AI445" s="313"/>
      <c r="AJ445" s="313"/>
      <c r="AK445" s="313"/>
      <c r="AL445" s="313"/>
    </row>
    <row r="446" spans="10:38" s="242" customFormat="1" ht="14.4" customHeight="1">
      <c r="J446" s="319"/>
      <c r="K446" s="319"/>
      <c r="L446" s="319"/>
      <c r="M446" s="319"/>
      <c r="N446" s="315"/>
      <c r="O446" s="315"/>
      <c r="P446" s="315"/>
      <c r="Q446" s="315"/>
      <c r="R446" s="315"/>
      <c r="S446" s="315"/>
      <c r="T446" s="315"/>
      <c r="U446" s="315"/>
      <c r="V446" s="315"/>
      <c r="W446" s="315"/>
      <c r="X446" s="315"/>
      <c r="Y446" s="315"/>
      <c r="Z446" s="315"/>
      <c r="AA446" s="315"/>
      <c r="AB446" s="315"/>
      <c r="AC446" s="315"/>
      <c r="AD446" s="315"/>
      <c r="AE446" s="315"/>
      <c r="AF446" s="315"/>
      <c r="AG446" s="313"/>
      <c r="AH446" s="313"/>
      <c r="AI446" s="313"/>
      <c r="AJ446" s="313"/>
      <c r="AK446" s="313"/>
      <c r="AL446" s="313"/>
    </row>
    <row r="447" spans="10:38" s="242" customFormat="1" ht="14.4" customHeight="1">
      <c r="J447" s="319"/>
      <c r="K447" s="319"/>
      <c r="L447" s="319"/>
      <c r="M447" s="319"/>
      <c r="N447" s="315"/>
      <c r="O447" s="315"/>
      <c r="P447" s="315"/>
      <c r="Q447" s="315"/>
      <c r="R447" s="315"/>
      <c r="S447" s="315"/>
      <c r="T447" s="315"/>
      <c r="U447" s="315"/>
      <c r="V447" s="315"/>
      <c r="W447" s="315"/>
      <c r="X447" s="315"/>
      <c r="Y447" s="315"/>
      <c r="Z447" s="315"/>
      <c r="AA447" s="315"/>
      <c r="AB447" s="315"/>
      <c r="AC447" s="315"/>
      <c r="AD447" s="315"/>
      <c r="AE447" s="315"/>
      <c r="AF447" s="315"/>
      <c r="AG447" s="313"/>
      <c r="AH447" s="313"/>
      <c r="AI447" s="313"/>
      <c r="AJ447" s="313"/>
      <c r="AK447" s="313"/>
      <c r="AL447" s="313"/>
    </row>
    <row r="448" spans="10:38" s="242" customFormat="1" ht="14.4" customHeight="1">
      <c r="J448" s="319"/>
      <c r="K448" s="319"/>
      <c r="L448" s="319"/>
      <c r="M448" s="319"/>
      <c r="N448" s="315"/>
      <c r="O448" s="315"/>
      <c r="P448" s="315"/>
      <c r="Q448" s="315"/>
      <c r="R448" s="315"/>
      <c r="S448" s="315"/>
      <c r="T448" s="315"/>
      <c r="U448" s="315"/>
      <c r="V448" s="315"/>
      <c r="W448" s="315"/>
      <c r="X448" s="315"/>
      <c r="Y448" s="315"/>
      <c r="Z448" s="315"/>
      <c r="AA448" s="315"/>
      <c r="AB448" s="315"/>
      <c r="AC448" s="315"/>
      <c r="AD448" s="315"/>
      <c r="AE448" s="315"/>
      <c r="AF448" s="315"/>
      <c r="AG448" s="313"/>
      <c r="AH448" s="313"/>
      <c r="AI448" s="313"/>
      <c r="AJ448" s="313"/>
      <c r="AK448" s="313"/>
      <c r="AL448" s="313"/>
    </row>
    <row r="449" spans="10:38" s="242" customFormat="1" ht="14.4" customHeight="1">
      <c r="J449" s="319"/>
      <c r="K449" s="319"/>
      <c r="L449" s="319"/>
      <c r="M449" s="319"/>
      <c r="N449" s="315"/>
      <c r="O449" s="315"/>
      <c r="P449" s="315"/>
      <c r="Q449" s="315"/>
      <c r="R449" s="315"/>
      <c r="S449" s="315"/>
      <c r="T449" s="315"/>
      <c r="U449" s="315"/>
      <c r="V449" s="315"/>
      <c r="W449" s="315"/>
      <c r="X449" s="315"/>
      <c r="Y449" s="315"/>
      <c r="Z449" s="315"/>
      <c r="AA449" s="315"/>
      <c r="AB449" s="315"/>
      <c r="AC449" s="315"/>
      <c r="AD449" s="315"/>
      <c r="AE449" s="315"/>
      <c r="AF449" s="315"/>
      <c r="AG449" s="313"/>
      <c r="AH449" s="313"/>
      <c r="AI449" s="313"/>
      <c r="AJ449" s="313"/>
      <c r="AK449" s="313"/>
      <c r="AL449" s="313"/>
    </row>
    <row r="450" spans="10:38" s="242" customFormat="1" ht="14.4" customHeight="1">
      <c r="J450" s="319"/>
      <c r="K450" s="319"/>
      <c r="L450" s="319"/>
      <c r="M450" s="319"/>
      <c r="N450" s="315"/>
      <c r="O450" s="315"/>
      <c r="P450" s="315"/>
      <c r="Q450" s="315"/>
      <c r="R450" s="315"/>
      <c r="S450" s="315"/>
      <c r="T450" s="315"/>
      <c r="U450" s="315"/>
      <c r="V450" s="315"/>
      <c r="W450" s="315"/>
      <c r="X450" s="315"/>
      <c r="Y450" s="315"/>
      <c r="Z450" s="315"/>
      <c r="AA450" s="315"/>
      <c r="AB450" s="315"/>
      <c r="AC450" s="315"/>
      <c r="AD450" s="315"/>
      <c r="AE450" s="315"/>
      <c r="AF450" s="315"/>
      <c r="AG450" s="313"/>
      <c r="AH450" s="313"/>
      <c r="AI450" s="313"/>
      <c r="AJ450" s="313"/>
      <c r="AK450" s="313"/>
      <c r="AL450" s="313"/>
    </row>
    <row r="451" spans="10:38" s="242" customFormat="1" ht="14.4" customHeight="1">
      <c r="J451" s="319"/>
      <c r="K451" s="319"/>
      <c r="L451" s="319"/>
      <c r="M451" s="319"/>
      <c r="N451" s="315"/>
      <c r="O451" s="315"/>
      <c r="P451" s="315"/>
      <c r="Q451" s="315"/>
      <c r="R451" s="315"/>
      <c r="S451" s="315"/>
      <c r="T451" s="315"/>
      <c r="U451" s="315"/>
      <c r="V451" s="315"/>
      <c r="W451" s="315"/>
      <c r="X451" s="315"/>
      <c r="Y451" s="315"/>
      <c r="Z451" s="315"/>
      <c r="AA451" s="315"/>
      <c r="AB451" s="315"/>
      <c r="AC451" s="315"/>
      <c r="AD451" s="315"/>
      <c r="AE451" s="315"/>
      <c r="AF451" s="315"/>
      <c r="AG451" s="313"/>
      <c r="AH451" s="313"/>
      <c r="AI451" s="313"/>
      <c r="AJ451" s="313"/>
      <c r="AK451" s="313"/>
      <c r="AL451" s="313"/>
    </row>
    <row r="452" spans="10:38" s="242" customFormat="1" ht="14.4" customHeight="1">
      <c r="J452" s="319"/>
      <c r="K452" s="319"/>
      <c r="L452" s="319"/>
      <c r="M452" s="319"/>
      <c r="N452" s="315"/>
      <c r="O452" s="315"/>
      <c r="P452" s="315"/>
      <c r="Q452" s="315"/>
      <c r="R452" s="315"/>
      <c r="S452" s="315"/>
      <c r="T452" s="315"/>
      <c r="U452" s="315"/>
      <c r="V452" s="315"/>
      <c r="W452" s="315"/>
      <c r="X452" s="315"/>
      <c r="Y452" s="315"/>
      <c r="Z452" s="315"/>
      <c r="AA452" s="315"/>
      <c r="AB452" s="315"/>
      <c r="AC452" s="315"/>
      <c r="AD452" s="315"/>
      <c r="AE452" s="315"/>
      <c r="AF452" s="315"/>
      <c r="AG452" s="313"/>
      <c r="AH452" s="313"/>
      <c r="AI452" s="313"/>
      <c r="AJ452" s="313"/>
      <c r="AK452" s="313"/>
      <c r="AL452" s="313"/>
    </row>
    <row r="453" spans="10:38" s="242" customFormat="1" ht="14.4" customHeight="1">
      <c r="J453" s="319"/>
      <c r="K453" s="319"/>
      <c r="L453" s="319"/>
      <c r="M453" s="319"/>
      <c r="N453" s="315"/>
      <c r="O453" s="315"/>
      <c r="P453" s="315"/>
      <c r="Q453" s="315"/>
      <c r="R453" s="315"/>
      <c r="S453" s="315"/>
      <c r="T453" s="315"/>
      <c r="U453" s="315"/>
      <c r="V453" s="315"/>
      <c r="W453" s="315"/>
      <c r="X453" s="315"/>
      <c r="Y453" s="315"/>
      <c r="Z453" s="315"/>
      <c r="AA453" s="315"/>
      <c r="AB453" s="315"/>
      <c r="AC453" s="315"/>
      <c r="AD453" s="315"/>
      <c r="AE453" s="315"/>
      <c r="AF453" s="315"/>
      <c r="AG453" s="313"/>
      <c r="AH453" s="313"/>
      <c r="AI453" s="313"/>
      <c r="AJ453" s="313"/>
      <c r="AK453" s="313"/>
      <c r="AL453" s="313"/>
    </row>
    <row r="454" spans="10:38" s="242" customFormat="1" ht="14.4" customHeight="1">
      <c r="J454" s="319"/>
      <c r="K454" s="319"/>
      <c r="L454" s="319"/>
      <c r="M454" s="319"/>
      <c r="N454" s="315"/>
      <c r="O454" s="315"/>
      <c r="P454" s="315"/>
      <c r="Q454" s="315"/>
      <c r="R454" s="315"/>
      <c r="S454" s="315"/>
      <c r="T454" s="315"/>
      <c r="U454" s="315"/>
      <c r="V454" s="315"/>
      <c r="W454" s="315"/>
      <c r="X454" s="315"/>
      <c r="Y454" s="315"/>
      <c r="Z454" s="315"/>
      <c r="AA454" s="315"/>
      <c r="AB454" s="315"/>
      <c r="AC454" s="315"/>
      <c r="AD454" s="315"/>
      <c r="AE454" s="315"/>
      <c r="AF454" s="315"/>
      <c r="AG454" s="313"/>
      <c r="AH454" s="313"/>
      <c r="AI454" s="313"/>
      <c r="AJ454" s="313"/>
      <c r="AK454" s="313"/>
      <c r="AL454" s="313"/>
    </row>
    <row r="455" spans="10:38" s="242" customFormat="1" ht="14.4" customHeight="1">
      <c r="J455" s="319"/>
      <c r="K455" s="319"/>
      <c r="L455" s="319"/>
      <c r="M455" s="319"/>
      <c r="N455" s="315"/>
      <c r="O455" s="315"/>
      <c r="P455" s="315"/>
      <c r="Q455" s="315"/>
      <c r="R455" s="315"/>
      <c r="S455" s="315"/>
      <c r="T455" s="315"/>
      <c r="U455" s="315"/>
      <c r="V455" s="315"/>
      <c r="W455" s="315"/>
      <c r="X455" s="315"/>
      <c r="Y455" s="315"/>
      <c r="Z455" s="315"/>
      <c r="AA455" s="315"/>
      <c r="AB455" s="315"/>
      <c r="AC455" s="315"/>
      <c r="AD455" s="315"/>
      <c r="AE455" s="315"/>
      <c r="AF455" s="315"/>
      <c r="AG455" s="313"/>
      <c r="AH455" s="313"/>
      <c r="AI455" s="313"/>
      <c r="AJ455" s="313"/>
      <c r="AK455" s="313"/>
      <c r="AL455" s="313"/>
    </row>
    <row r="456" spans="10:38" s="242" customFormat="1" ht="14.4" customHeight="1">
      <c r="J456" s="319"/>
      <c r="K456" s="319"/>
      <c r="L456" s="319"/>
      <c r="M456" s="319"/>
      <c r="N456" s="315"/>
      <c r="O456" s="315"/>
      <c r="P456" s="315"/>
      <c r="Q456" s="315"/>
      <c r="R456" s="315"/>
      <c r="S456" s="315"/>
      <c r="T456" s="315"/>
      <c r="U456" s="315"/>
      <c r="V456" s="315"/>
      <c r="W456" s="315"/>
      <c r="X456" s="315"/>
      <c r="Y456" s="315"/>
      <c r="Z456" s="315"/>
      <c r="AA456" s="315"/>
      <c r="AB456" s="315"/>
      <c r="AC456" s="315"/>
      <c r="AD456" s="315"/>
      <c r="AE456" s="315"/>
      <c r="AF456" s="315"/>
      <c r="AG456" s="313"/>
      <c r="AH456" s="313"/>
      <c r="AI456" s="313"/>
      <c r="AJ456" s="313"/>
      <c r="AK456" s="313"/>
      <c r="AL456" s="313"/>
    </row>
    <row r="457" spans="10:38" s="242" customFormat="1" ht="14.4" customHeight="1">
      <c r="J457" s="319"/>
      <c r="K457" s="319"/>
      <c r="L457" s="319"/>
      <c r="M457" s="319"/>
      <c r="N457" s="315"/>
      <c r="O457" s="315"/>
      <c r="P457" s="315"/>
      <c r="Q457" s="315"/>
      <c r="R457" s="315"/>
      <c r="S457" s="315"/>
      <c r="T457" s="315"/>
      <c r="U457" s="315"/>
      <c r="V457" s="315"/>
      <c r="W457" s="315"/>
      <c r="X457" s="315"/>
      <c r="Y457" s="315"/>
      <c r="Z457" s="315"/>
      <c r="AA457" s="315"/>
      <c r="AB457" s="315"/>
      <c r="AC457" s="315"/>
      <c r="AD457" s="315"/>
      <c r="AE457" s="315"/>
      <c r="AF457" s="315"/>
      <c r="AG457" s="313"/>
      <c r="AH457" s="313"/>
      <c r="AI457" s="313"/>
      <c r="AJ457" s="313"/>
      <c r="AK457" s="313"/>
      <c r="AL457" s="313"/>
    </row>
    <row r="458" spans="10:38" s="242" customFormat="1" ht="14.4" customHeight="1">
      <c r="J458" s="319"/>
      <c r="K458" s="319"/>
      <c r="L458" s="319"/>
      <c r="M458" s="319"/>
      <c r="N458" s="315"/>
      <c r="O458" s="315"/>
      <c r="P458" s="315"/>
      <c r="Q458" s="315"/>
      <c r="R458" s="315"/>
      <c r="S458" s="315"/>
      <c r="T458" s="315"/>
      <c r="U458" s="315"/>
      <c r="V458" s="315"/>
      <c r="W458" s="315"/>
      <c r="X458" s="315"/>
      <c r="Y458" s="315"/>
      <c r="Z458" s="315"/>
      <c r="AA458" s="315"/>
      <c r="AB458" s="315"/>
      <c r="AC458" s="315"/>
      <c r="AD458" s="315"/>
      <c r="AE458" s="315"/>
      <c r="AF458" s="315"/>
      <c r="AG458" s="313"/>
      <c r="AH458" s="313"/>
      <c r="AI458" s="313"/>
      <c r="AJ458" s="313"/>
      <c r="AK458" s="313"/>
      <c r="AL458" s="313"/>
    </row>
    <row r="459" spans="10:38" s="242" customFormat="1" ht="14.4" customHeight="1">
      <c r="J459" s="319"/>
      <c r="K459" s="319"/>
      <c r="L459" s="319"/>
      <c r="M459" s="319"/>
      <c r="N459" s="315"/>
      <c r="O459" s="315"/>
      <c r="P459" s="315"/>
      <c r="Q459" s="315"/>
      <c r="R459" s="315"/>
      <c r="S459" s="315"/>
      <c r="T459" s="315"/>
      <c r="U459" s="315"/>
      <c r="V459" s="315"/>
      <c r="W459" s="315"/>
      <c r="X459" s="315"/>
      <c r="Y459" s="315"/>
      <c r="Z459" s="315"/>
      <c r="AA459" s="315"/>
      <c r="AB459" s="315"/>
      <c r="AC459" s="315"/>
      <c r="AD459" s="315"/>
      <c r="AE459" s="315"/>
      <c r="AF459" s="315"/>
      <c r="AG459" s="313"/>
      <c r="AH459" s="313"/>
      <c r="AI459" s="313"/>
      <c r="AJ459" s="313"/>
      <c r="AK459" s="313"/>
      <c r="AL459" s="313"/>
    </row>
    <row r="460" spans="10:38" s="242" customFormat="1" ht="14.4" customHeight="1">
      <c r="J460" s="319"/>
      <c r="K460" s="319"/>
      <c r="L460" s="319"/>
      <c r="M460" s="319"/>
      <c r="N460" s="315"/>
      <c r="O460" s="315"/>
      <c r="P460" s="315"/>
      <c r="Q460" s="315"/>
      <c r="R460" s="315"/>
      <c r="S460" s="315"/>
      <c r="T460" s="315"/>
      <c r="U460" s="315"/>
      <c r="V460" s="315"/>
      <c r="W460" s="315"/>
      <c r="X460" s="315"/>
      <c r="Y460" s="315"/>
      <c r="Z460" s="315"/>
      <c r="AA460" s="315"/>
      <c r="AB460" s="315"/>
      <c r="AC460" s="315"/>
      <c r="AD460" s="315"/>
      <c r="AE460" s="315"/>
      <c r="AF460" s="315"/>
      <c r="AG460" s="313"/>
      <c r="AH460" s="313"/>
      <c r="AI460" s="313"/>
      <c r="AJ460" s="313"/>
      <c r="AK460" s="313"/>
      <c r="AL460" s="313"/>
    </row>
    <row r="461" spans="10:38" s="242" customFormat="1" ht="14.4" customHeight="1">
      <c r="J461" s="319"/>
      <c r="K461" s="319"/>
      <c r="L461" s="319"/>
      <c r="M461" s="319"/>
      <c r="N461" s="315"/>
      <c r="O461" s="315"/>
      <c r="P461" s="315"/>
      <c r="Q461" s="315"/>
      <c r="R461" s="315"/>
      <c r="S461" s="315"/>
      <c r="T461" s="315"/>
      <c r="U461" s="315"/>
      <c r="V461" s="315"/>
      <c r="W461" s="315"/>
      <c r="X461" s="315"/>
      <c r="Y461" s="315"/>
      <c r="Z461" s="315"/>
      <c r="AA461" s="315"/>
      <c r="AB461" s="315"/>
      <c r="AC461" s="315"/>
      <c r="AD461" s="315"/>
      <c r="AE461" s="315"/>
      <c r="AF461" s="315"/>
      <c r="AG461" s="313"/>
      <c r="AH461" s="313"/>
      <c r="AI461" s="313"/>
      <c r="AJ461" s="313"/>
      <c r="AK461" s="313"/>
      <c r="AL461" s="313"/>
    </row>
    <row r="462" spans="10:38" s="242" customFormat="1" ht="14.4" customHeight="1">
      <c r="J462" s="319"/>
      <c r="K462" s="319"/>
      <c r="L462" s="319"/>
      <c r="M462" s="319"/>
      <c r="N462" s="315"/>
      <c r="O462" s="315"/>
      <c r="P462" s="315"/>
      <c r="Q462" s="315"/>
      <c r="R462" s="315"/>
      <c r="S462" s="315"/>
      <c r="T462" s="315"/>
      <c r="U462" s="315"/>
      <c r="V462" s="315"/>
      <c r="W462" s="315"/>
      <c r="X462" s="315"/>
      <c r="Y462" s="315"/>
      <c r="Z462" s="315"/>
      <c r="AA462" s="315"/>
      <c r="AB462" s="315"/>
      <c r="AC462" s="315"/>
      <c r="AD462" s="315"/>
      <c r="AE462" s="315"/>
      <c r="AF462" s="315"/>
      <c r="AG462" s="313"/>
      <c r="AH462" s="313"/>
      <c r="AI462" s="313"/>
      <c r="AJ462" s="313"/>
      <c r="AK462" s="313"/>
      <c r="AL462" s="313"/>
    </row>
    <row r="463" spans="10:38" s="242" customFormat="1" ht="14.4" customHeight="1">
      <c r="J463" s="319"/>
      <c r="K463" s="319"/>
      <c r="L463" s="319"/>
      <c r="M463" s="319"/>
      <c r="N463" s="315"/>
      <c r="O463" s="315"/>
      <c r="P463" s="315"/>
      <c r="Q463" s="315"/>
      <c r="R463" s="315"/>
      <c r="S463" s="315"/>
      <c r="T463" s="315"/>
      <c r="U463" s="315"/>
      <c r="V463" s="315"/>
      <c r="W463" s="315"/>
      <c r="X463" s="315"/>
      <c r="Y463" s="315"/>
      <c r="Z463" s="315"/>
      <c r="AA463" s="315"/>
      <c r="AB463" s="315"/>
      <c r="AC463" s="315"/>
      <c r="AD463" s="315"/>
      <c r="AE463" s="315"/>
      <c r="AF463" s="315"/>
      <c r="AG463" s="313"/>
      <c r="AH463" s="313"/>
      <c r="AI463" s="313"/>
      <c r="AJ463" s="313"/>
      <c r="AK463" s="313"/>
      <c r="AL463" s="313"/>
    </row>
    <row r="464" spans="10:38" s="242" customFormat="1" ht="14.4" customHeight="1">
      <c r="J464" s="319"/>
      <c r="K464" s="319"/>
      <c r="L464" s="319"/>
      <c r="M464" s="319"/>
      <c r="N464" s="315"/>
      <c r="O464" s="315"/>
      <c r="P464" s="315"/>
      <c r="Q464" s="315"/>
      <c r="R464" s="315"/>
      <c r="S464" s="315"/>
      <c r="T464" s="315"/>
      <c r="U464" s="315"/>
      <c r="V464" s="315"/>
      <c r="W464" s="315"/>
      <c r="X464" s="315"/>
      <c r="Y464" s="315"/>
      <c r="Z464" s="315"/>
      <c r="AA464" s="315"/>
      <c r="AB464" s="315"/>
      <c r="AC464" s="315"/>
      <c r="AD464" s="315"/>
      <c r="AE464" s="315"/>
      <c r="AF464" s="315"/>
      <c r="AG464" s="313"/>
      <c r="AH464" s="313"/>
      <c r="AI464" s="313"/>
      <c r="AJ464" s="313"/>
      <c r="AK464" s="313"/>
      <c r="AL464" s="313"/>
    </row>
    <row r="465" spans="10:38" s="242" customFormat="1" ht="14.4" customHeight="1">
      <c r="J465" s="319"/>
      <c r="K465" s="319"/>
      <c r="L465" s="319"/>
      <c r="M465" s="319"/>
      <c r="N465" s="315"/>
      <c r="O465" s="315"/>
      <c r="P465" s="315"/>
      <c r="Q465" s="315"/>
      <c r="R465" s="315"/>
      <c r="S465" s="315"/>
      <c r="T465" s="315"/>
      <c r="U465" s="315"/>
      <c r="V465" s="315"/>
      <c r="W465" s="315"/>
      <c r="X465" s="315"/>
      <c r="Y465" s="315"/>
      <c r="Z465" s="315"/>
      <c r="AA465" s="315"/>
      <c r="AB465" s="315"/>
      <c r="AC465" s="315"/>
      <c r="AD465" s="315"/>
      <c r="AE465" s="315"/>
      <c r="AF465" s="315"/>
      <c r="AG465" s="313"/>
      <c r="AH465" s="313"/>
      <c r="AI465" s="313"/>
      <c r="AJ465" s="313"/>
      <c r="AK465" s="313"/>
      <c r="AL465" s="313"/>
    </row>
    <row r="466" spans="10:38" s="242" customFormat="1" ht="14.4" customHeight="1">
      <c r="J466" s="319"/>
      <c r="K466" s="319"/>
      <c r="L466" s="319"/>
      <c r="M466" s="319"/>
      <c r="N466" s="315"/>
      <c r="O466" s="315"/>
      <c r="P466" s="315"/>
      <c r="Q466" s="315"/>
      <c r="R466" s="315"/>
      <c r="S466" s="315"/>
      <c r="T466" s="315"/>
      <c r="U466" s="315"/>
      <c r="V466" s="315"/>
      <c r="W466" s="315"/>
      <c r="X466" s="315"/>
      <c r="Y466" s="315"/>
      <c r="Z466" s="315"/>
      <c r="AA466" s="315"/>
      <c r="AB466" s="315"/>
      <c r="AC466" s="315"/>
      <c r="AD466" s="315"/>
      <c r="AE466" s="315"/>
      <c r="AF466" s="315"/>
      <c r="AG466" s="313"/>
      <c r="AH466" s="313"/>
      <c r="AI466" s="313"/>
      <c r="AJ466" s="313"/>
      <c r="AK466" s="313"/>
      <c r="AL466" s="313"/>
    </row>
    <row r="467" spans="10:38" s="242" customFormat="1" ht="14.4" customHeight="1">
      <c r="J467" s="319"/>
      <c r="K467" s="319"/>
      <c r="L467" s="319"/>
      <c r="M467" s="319"/>
      <c r="N467" s="315"/>
      <c r="O467" s="315"/>
      <c r="P467" s="315"/>
      <c r="Q467" s="315"/>
      <c r="R467" s="315"/>
      <c r="S467" s="315"/>
      <c r="T467" s="315"/>
      <c r="U467" s="315"/>
      <c r="V467" s="315"/>
      <c r="W467" s="315"/>
      <c r="X467" s="315"/>
      <c r="Y467" s="315"/>
      <c r="Z467" s="315"/>
      <c r="AA467" s="315"/>
      <c r="AB467" s="315"/>
      <c r="AC467" s="315"/>
      <c r="AD467" s="315"/>
      <c r="AE467" s="315"/>
      <c r="AF467" s="315"/>
      <c r="AG467" s="313"/>
      <c r="AH467" s="313"/>
      <c r="AI467" s="313"/>
      <c r="AJ467" s="313"/>
      <c r="AK467" s="313"/>
      <c r="AL467" s="313"/>
    </row>
    <row r="468" spans="10:38" s="242" customFormat="1" ht="14.4" customHeight="1">
      <c r="J468" s="319"/>
      <c r="K468" s="319"/>
      <c r="L468" s="319"/>
      <c r="M468" s="319"/>
      <c r="N468" s="315"/>
      <c r="O468" s="315"/>
      <c r="P468" s="315"/>
      <c r="Q468" s="315"/>
      <c r="R468" s="315"/>
      <c r="S468" s="315"/>
      <c r="T468" s="315"/>
      <c r="U468" s="315"/>
      <c r="V468" s="315"/>
      <c r="W468" s="315"/>
      <c r="X468" s="315"/>
      <c r="Y468" s="315"/>
      <c r="Z468" s="315"/>
      <c r="AA468" s="315"/>
      <c r="AB468" s="315"/>
      <c r="AC468" s="315"/>
      <c r="AD468" s="315"/>
      <c r="AE468" s="315"/>
      <c r="AF468" s="315"/>
      <c r="AG468" s="313"/>
      <c r="AH468" s="313"/>
      <c r="AI468" s="313"/>
      <c r="AJ468" s="313"/>
      <c r="AK468" s="313"/>
      <c r="AL468" s="313"/>
    </row>
    <row r="469" spans="10:38" s="242" customFormat="1" ht="14.4" customHeight="1">
      <c r="J469" s="319"/>
      <c r="K469" s="319"/>
      <c r="L469" s="319"/>
      <c r="M469" s="319"/>
      <c r="N469" s="315"/>
      <c r="O469" s="315"/>
      <c r="P469" s="315"/>
      <c r="Q469" s="315"/>
      <c r="R469" s="315"/>
      <c r="S469" s="315"/>
      <c r="T469" s="315"/>
      <c r="U469" s="315"/>
      <c r="V469" s="315"/>
      <c r="W469" s="315"/>
      <c r="X469" s="315"/>
      <c r="Y469" s="315"/>
      <c r="Z469" s="315"/>
      <c r="AA469" s="315"/>
      <c r="AB469" s="315"/>
      <c r="AC469" s="315"/>
      <c r="AD469" s="315"/>
      <c r="AE469" s="315"/>
      <c r="AF469" s="315"/>
      <c r="AG469" s="313"/>
      <c r="AH469" s="313"/>
      <c r="AI469" s="313"/>
      <c r="AJ469" s="313"/>
      <c r="AK469" s="313"/>
      <c r="AL469" s="313"/>
    </row>
    <row r="470" spans="10:38" s="242" customFormat="1" ht="14.4" customHeight="1">
      <c r="J470" s="319"/>
      <c r="K470" s="319"/>
      <c r="L470" s="319"/>
      <c r="M470" s="319"/>
      <c r="N470" s="315"/>
      <c r="O470" s="315"/>
      <c r="P470" s="315"/>
      <c r="Q470" s="315"/>
      <c r="R470" s="315"/>
      <c r="S470" s="315"/>
      <c r="T470" s="315"/>
      <c r="U470" s="315"/>
      <c r="V470" s="315"/>
      <c r="W470" s="315"/>
      <c r="X470" s="315"/>
      <c r="Y470" s="315"/>
      <c r="Z470" s="315"/>
      <c r="AA470" s="315"/>
      <c r="AB470" s="315"/>
      <c r="AC470" s="315"/>
      <c r="AD470" s="315"/>
      <c r="AE470" s="315"/>
      <c r="AF470" s="315"/>
      <c r="AG470" s="313"/>
      <c r="AH470" s="313"/>
      <c r="AI470" s="313"/>
      <c r="AJ470" s="313"/>
      <c r="AK470" s="313"/>
      <c r="AL470" s="313"/>
    </row>
    <row r="471" spans="10:38" s="242" customFormat="1" ht="14.4" customHeight="1">
      <c r="J471" s="319"/>
      <c r="K471" s="319"/>
      <c r="L471" s="319"/>
      <c r="M471" s="319"/>
      <c r="N471" s="315"/>
      <c r="O471" s="315"/>
      <c r="P471" s="315"/>
      <c r="Q471" s="315"/>
      <c r="R471" s="315"/>
      <c r="S471" s="315"/>
      <c r="T471" s="315"/>
      <c r="U471" s="315"/>
      <c r="V471" s="315"/>
      <c r="W471" s="315"/>
      <c r="X471" s="315"/>
      <c r="Y471" s="315"/>
      <c r="Z471" s="315"/>
      <c r="AA471" s="315"/>
      <c r="AB471" s="315"/>
      <c r="AC471" s="315"/>
      <c r="AD471" s="315"/>
      <c r="AE471" s="315"/>
      <c r="AF471" s="315"/>
      <c r="AG471" s="313"/>
      <c r="AH471" s="313"/>
      <c r="AI471" s="313"/>
      <c r="AJ471" s="313"/>
      <c r="AK471" s="313"/>
      <c r="AL471" s="313"/>
    </row>
    <row r="472" spans="10:38" s="242" customFormat="1" ht="14.4" customHeight="1">
      <c r="J472" s="319"/>
      <c r="K472" s="319"/>
      <c r="L472" s="319"/>
      <c r="M472" s="319"/>
      <c r="N472" s="315"/>
      <c r="O472" s="315"/>
      <c r="P472" s="315"/>
      <c r="Q472" s="315"/>
      <c r="R472" s="315"/>
      <c r="S472" s="315"/>
      <c r="T472" s="315"/>
      <c r="U472" s="315"/>
      <c r="V472" s="315"/>
      <c r="W472" s="315"/>
      <c r="X472" s="315"/>
      <c r="Y472" s="315"/>
      <c r="Z472" s="315"/>
      <c r="AA472" s="315"/>
      <c r="AB472" s="315"/>
      <c r="AC472" s="315"/>
      <c r="AD472" s="315"/>
      <c r="AE472" s="315"/>
      <c r="AF472" s="315"/>
      <c r="AG472" s="313"/>
      <c r="AH472" s="313"/>
      <c r="AI472" s="313"/>
      <c r="AJ472" s="313"/>
      <c r="AK472" s="313"/>
      <c r="AL472" s="313"/>
    </row>
    <row r="473" spans="10:38" s="242" customFormat="1" ht="14.4" customHeight="1">
      <c r="J473" s="319"/>
      <c r="K473" s="319"/>
      <c r="L473" s="319"/>
      <c r="M473" s="319"/>
      <c r="N473" s="315"/>
      <c r="O473" s="315"/>
      <c r="P473" s="315"/>
      <c r="Q473" s="315"/>
      <c r="R473" s="315"/>
      <c r="S473" s="315"/>
      <c r="T473" s="315"/>
      <c r="U473" s="315"/>
      <c r="V473" s="315"/>
      <c r="W473" s="315"/>
      <c r="X473" s="315"/>
      <c r="Y473" s="315"/>
      <c r="Z473" s="315"/>
      <c r="AA473" s="315"/>
      <c r="AB473" s="315"/>
      <c r="AC473" s="315"/>
      <c r="AD473" s="315"/>
      <c r="AE473" s="315"/>
      <c r="AF473" s="315"/>
      <c r="AG473" s="313"/>
      <c r="AH473" s="313"/>
      <c r="AI473" s="313"/>
      <c r="AJ473" s="313"/>
      <c r="AK473" s="313"/>
      <c r="AL473" s="313"/>
    </row>
    <row r="474" spans="10:38" s="242" customFormat="1" ht="14.4" customHeight="1">
      <c r="J474" s="319"/>
      <c r="K474" s="319"/>
      <c r="L474" s="319"/>
      <c r="M474" s="319"/>
      <c r="N474" s="315"/>
      <c r="O474" s="315"/>
      <c r="P474" s="315"/>
      <c r="Q474" s="315"/>
      <c r="R474" s="315"/>
      <c r="S474" s="315"/>
      <c r="T474" s="315"/>
      <c r="U474" s="315"/>
      <c r="V474" s="315"/>
      <c r="W474" s="315"/>
      <c r="X474" s="315"/>
      <c r="Y474" s="315"/>
      <c r="Z474" s="315"/>
      <c r="AA474" s="315"/>
      <c r="AB474" s="315"/>
      <c r="AC474" s="315"/>
      <c r="AD474" s="315"/>
      <c r="AE474" s="315"/>
      <c r="AF474" s="315"/>
      <c r="AG474" s="313"/>
      <c r="AH474" s="313"/>
      <c r="AI474" s="313"/>
      <c r="AJ474" s="313"/>
      <c r="AK474" s="313"/>
      <c r="AL474" s="313"/>
    </row>
    <row r="475" spans="10:38" s="242" customFormat="1" ht="14.4" customHeight="1">
      <c r="J475" s="319"/>
      <c r="K475" s="319"/>
      <c r="L475" s="319"/>
      <c r="M475" s="319"/>
      <c r="N475" s="315"/>
      <c r="O475" s="315"/>
      <c r="P475" s="315"/>
      <c r="Q475" s="315"/>
      <c r="R475" s="315"/>
      <c r="S475" s="315"/>
      <c r="T475" s="315"/>
      <c r="U475" s="315"/>
      <c r="V475" s="315"/>
      <c r="W475" s="315"/>
      <c r="X475" s="315"/>
      <c r="Y475" s="315"/>
      <c r="Z475" s="315"/>
      <c r="AA475" s="315"/>
      <c r="AB475" s="315"/>
      <c r="AC475" s="315"/>
      <c r="AD475" s="315"/>
      <c r="AE475" s="315"/>
      <c r="AF475" s="315"/>
      <c r="AG475" s="313"/>
      <c r="AH475" s="313"/>
      <c r="AI475" s="313"/>
      <c r="AJ475" s="313"/>
      <c r="AK475" s="313"/>
      <c r="AL475" s="313"/>
    </row>
    <row r="476" spans="10:38" s="242" customFormat="1" ht="14.4" customHeight="1">
      <c r="J476" s="319"/>
      <c r="K476" s="319"/>
      <c r="L476" s="319"/>
      <c r="M476" s="319"/>
      <c r="N476" s="315"/>
      <c r="O476" s="315"/>
      <c r="P476" s="315"/>
      <c r="Q476" s="315"/>
      <c r="R476" s="315"/>
      <c r="S476" s="315"/>
      <c r="T476" s="315"/>
      <c r="U476" s="315"/>
      <c r="V476" s="315"/>
      <c r="W476" s="315"/>
      <c r="X476" s="315"/>
      <c r="Y476" s="315"/>
      <c r="Z476" s="315"/>
      <c r="AA476" s="315"/>
      <c r="AB476" s="315"/>
      <c r="AC476" s="315"/>
      <c r="AD476" s="315"/>
      <c r="AE476" s="315"/>
      <c r="AF476" s="315"/>
      <c r="AG476" s="313"/>
      <c r="AH476" s="313"/>
      <c r="AI476" s="313"/>
      <c r="AJ476" s="313"/>
      <c r="AK476" s="313"/>
      <c r="AL476" s="313"/>
    </row>
    <row r="477" spans="10:38" s="242" customFormat="1" ht="14.4" customHeight="1">
      <c r="J477" s="319"/>
      <c r="K477" s="319"/>
      <c r="L477" s="319"/>
      <c r="M477" s="319"/>
      <c r="N477" s="315"/>
      <c r="O477" s="315"/>
      <c r="P477" s="315"/>
      <c r="Q477" s="315"/>
      <c r="R477" s="315"/>
      <c r="S477" s="315"/>
      <c r="T477" s="315"/>
      <c r="U477" s="315"/>
      <c r="V477" s="315"/>
      <c r="W477" s="315"/>
      <c r="X477" s="315"/>
      <c r="Y477" s="315"/>
      <c r="Z477" s="315"/>
      <c r="AA477" s="315"/>
      <c r="AB477" s="315"/>
      <c r="AC477" s="315"/>
      <c r="AD477" s="315"/>
      <c r="AE477" s="315"/>
      <c r="AF477" s="315"/>
      <c r="AG477" s="313"/>
      <c r="AH477" s="313"/>
      <c r="AI477" s="313"/>
      <c r="AJ477" s="313"/>
      <c r="AK477" s="313"/>
      <c r="AL477" s="313"/>
    </row>
    <row r="478" spans="10:38" s="242" customFormat="1" ht="14.4" customHeight="1">
      <c r="J478" s="319"/>
      <c r="K478" s="319"/>
      <c r="L478" s="319"/>
      <c r="M478" s="319"/>
      <c r="N478" s="315"/>
      <c r="O478" s="315"/>
      <c r="P478" s="315"/>
      <c r="Q478" s="315"/>
      <c r="R478" s="315"/>
      <c r="S478" s="315"/>
      <c r="T478" s="315"/>
      <c r="U478" s="315"/>
      <c r="V478" s="315"/>
      <c r="W478" s="315"/>
      <c r="X478" s="315"/>
      <c r="Y478" s="315"/>
      <c r="Z478" s="315"/>
      <c r="AA478" s="315"/>
      <c r="AB478" s="315"/>
      <c r="AC478" s="315"/>
      <c r="AD478" s="315"/>
      <c r="AE478" s="315"/>
      <c r="AF478" s="315"/>
      <c r="AG478" s="313"/>
      <c r="AH478" s="313"/>
      <c r="AI478" s="313"/>
      <c r="AJ478" s="313"/>
      <c r="AK478" s="313"/>
      <c r="AL478" s="313"/>
    </row>
    <row r="479" spans="10:38" s="242" customFormat="1" ht="14.4" customHeight="1">
      <c r="J479" s="319"/>
      <c r="K479" s="319"/>
      <c r="L479" s="319"/>
      <c r="M479" s="319"/>
      <c r="N479" s="315"/>
      <c r="O479" s="315"/>
      <c r="P479" s="315"/>
      <c r="Q479" s="315"/>
      <c r="R479" s="315"/>
      <c r="S479" s="315"/>
      <c r="T479" s="315"/>
      <c r="U479" s="315"/>
      <c r="V479" s="315"/>
      <c r="W479" s="315"/>
      <c r="X479" s="315"/>
      <c r="Y479" s="315"/>
      <c r="Z479" s="315"/>
      <c r="AA479" s="315"/>
      <c r="AB479" s="315"/>
      <c r="AC479" s="315"/>
      <c r="AD479" s="315"/>
      <c r="AE479" s="315"/>
      <c r="AF479" s="315"/>
      <c r="AG479" s="313"/>
      <c r="AH479" s="313"/>
      <c r="AI479" s="313"/>
      <c r="AJ479" s="313"/>
      <c r="AK479" s="313"/>
      <c r="AL479" s="313"/>
    </row>
    <row r="480" spans="10:38" s="242" customFormat="1" ht="14.4" customHeight="1">
      <c r="J480" s="319"/>
      <c r="K480" s="319"/>
      <c r="L480" s="319"/>
      <c r="M480" s="319"/>
      <c r="N480" s="315"/>
      <c r="O480" s="315"/>
      <c r="P480" s="315"/>
      <c r="Q480" s="315"/>
      <c r="R480" s="315"/>
      <c r="S480" s="315"/>
      <c r="T480" s="315"/>
      <c r="U480" s="315"/>
      <c r="V480" s="315"/>
      <c r="W480" s="315"/>
      <c r="X480" s="315"/>
      <c r="Y480" s="315"/>
      <c r="Z480" s="315"/>
      <c r="AA480" s="315"/>
      <c r="AB480" s="315"/>
      <c r="AC480" s="315"/>
      <c r="AD480" s="315"/>
      <c r="AE480" s="315"/>
      <c r="AF480" s="315"/>
      <c r="AG480" s="313"/>
      <c r="AH480" s="313"/>
      <c r="AI480" s="313"/>
      <c r="AJ480" s="313"/>
      <c r="AK480" s="313"/>
      <c r="AL480" s="313"/>
    </row>
    <row r="481" spans="10:38" s="242" customFormat="1" ht="14.4" customHeight="1">
      <c r="J481" s="319"/>
      <c r="K481" s="319"/>
      <c r="L481" s="319"/>
      <c r="M481" s="319"/>
      <c r="N481" s="315"/>
      <c r="O481" s="315"/>
      <c r="P481" s="315"/>
      <c r="Q481" s="315"/>
      <c r="R481" s="315"/>
      <c r="S481" s="315"/>
      <c r="T481" s="315"/>
      <c r="U481" s="315"/>
      <c r="V481" s="315"/>
      <c r="W481" s="315"/>
      <c r="X481" s="315"/>
      <c r="Y481" s="315"/>
      <c r="Z481" s="315"/>
      <c r="AA481" s="315"/>
      <c r="AB481" s="315"/>
      <c r="AC481" s="315"/>
      <c r="AD481" s="315"/>
      <c r="AE481" s="315"/>
      <c r="AF481" s="315"/>
      <c r="AG481" s="313"/>
      <c r="AH481" s="313"/>
      <c r="AI481" s="313"/>
      <c r="AJ481" s="313"/>
      <c r="AK481" s="313"/>
      <c r="AL481" s="313"/>
    </row>
    <row r="482" spans="10:38" s="242" customFormat="1" ht="14.4" customHeight="1">
      <c r="J482" s="319"/>
      <c r="K482" s="319"/>
      <c r="L482" s="319"/>
      <c r="M482" s="319"/>
      <c r="N482" s="315"/>
      <c r="O482" s="315"/>
      <c r="P482" s="315"/>
      <c r="Q482" s="315"/>
      <c r="R482" s="315"/>
      <c r="S482" s="315"/>
      <c r="T482" s="315"/>
      <c r="U482" s="315"/>
      <c r="V482" s="315"/>
      <c r="W482" s="315"/>
      <c r="X482" s="315"/>
      <c r="Y482" s="315"/>
      <c r="Z482" s="315"/>
      <c r="AA482" s="315"/>
      <c r="AB482" s="315"/>
      <c r="AC482" s="315"/>
      <c r="AD482" s="315"/>
      <c r="AE482" s="315"/>
      <c r="AF482" s="315"/>
      <c r="AG482" s="313"/>
      <c r="AH482" s="313"/>
      <c r="AI482" s="313"/>
      <c r="AJ482" s="313"/>
      <c r="AK482" s="313"/>
      <c r="AL482" s="313"/>
    </row>
    <row r="483" spans="10:38" s="242" customFormat="1" ht="14.4" customHeight="1">
      <c r="J483" s="319"/>
      <c r="K483" s="319"/>
      <c r="L483" s="319"/>
      <c r="M483" s="319"/>
      <c r="N483" s="315"/>
      <c r="O483" s="315"/>
      <c r="P483" s="315"/>
      <c r="Q483" s="315"/>
      <c r="R483" s="315"/>
      <c r="S483" s="315"/>
      <c r="T483" s="315"/>
      <c r="U483" s="315"/>
      <c r="V483" s="315"/>
      <c r="W483" s="315"/>
      <c r="X483" s="315"/>
      <c r="Y483" s="315"/>
      <c r="Z483" s="315"/>
      <c r="AA483" s="315"/>
      <c r="AB483" s="315"/>
      <c r="AC483" s="315"/>
      <c r="AD483" s="315"/>
      <c r="AE483" s="315"/>
      <c r="AF483" s="315"/>
      <c r="AG483" s="313"/>
      <c r="AH483" s="313"/>
      <c r="AI483" s="313"/>
      <c r="AJ483" s="313"/>
      <c r="AK483" s="313"/>
      <c r="AL483" s="313"/>
    </row>
    <row r="484" spans="10:38" s="242" customFormat="1" ht="14.4" customHeight="1">
      <c r="J484" s="319"/>
      <c r="K484" s="319"/>
      <c r="L484" s="319"/>
      <c r="M484" s="319"/>
      <c r="N484" s="315"/>
      <c r="O484" s="315"/>
      <c r="P484" s="315"/>
      <c r="Q484" s="315"/>
      <c r="R484" s="315"/>
      <c r="S484" s="315"/>
      <c r="T484" s="315"/>
      <c r="U484" s="315"/>
      <c r="V484" s="315"/>
      <c r="W484" s="315"/>
      <c r="X484" s="315"/>
      <c r="Y484" s="315"/>
      <c r="Z484" s="315"/>
      <c r="AA484" s="315"/>
      <c r="AB484" s="315"/>
      <c r="AC484" s="315"/>
      <c r="AD484" s="315"/>
      <c r="AE484" s="315"/>
      <c r="AF484" s="315"/>
      <c r="AG484" s="313"/>
      <c r="AH484" s="313"/>
      <c r="AI484" s="313"/>
      <c r="AJ484" s="313"/>
      <c r="AK484" s="313"/>
      <c r="AL484" s="313"/>
    </row>
    <row r="485" spans="10:38" s="242" customFormat="1" ht="14.4" customHeight="1">
      <c r="J485" s="319"/>
      <c r="K485" s="319"/>
      <c r="L485" s="319"/>
      <c r="M485" s="319"/>
      <c r="N485" s="315"/>
      <c r="O485" s="315"/>
      <c r="P485" s="315"/>
      <c r="Q485" s="315"/>
      <c r="R485" s="315"/>
      <c r="S485" s="315"/>
      <c r="T485" s="315"/>
      <c r="U485" s="315"/>
      <c r="V485" s="315"/>
      <c r="W485" s="315"/>
      <c r="X485" s="315"/>
      <c r="Y485" s="315"/>
      <c r="Z485" s="315"/>
      <c r="AA485" s="315"/>
      <c r="AB485" s="315"/>
      <c r="AC485" s="315"/>
      <c r="AD485" s="315"/>
      <c r="AE485" s="315"/>
      <c r="AF485" s="315"/>
      <c r="AG485" s="313"/>
      <c r="AH485" s="313"/>
      <c r="AI485" s="313"/>
      <c r="AJ485" s="313"/>
      <c r="AK485" s="313"/>
      <c r="AL485" s="313"/>
    </row>
    <row r="486" spans="10:38" s="242" customFormat="1" ht="14.4" customHeight="1">
      <c r="J486" s="319"/>
      <c r="K486" s="319"/>
      <c r="L486" s="319"/>
      <c r="M486" s="319"/>
      <c r="N486" s="315"/>
      <c r="O486" s="315"/>
      <c r="P486" s="315"/>
      <c r="Q486" s="315"/>
      <c r="R486" s="315"/>
      <c r="S486" s="315"/>
      <c r="T486" s="315"/>
      <c r="U486" s="315"/>
      <c r="V486" s="315"/>
      <c r="W486" s="315"/>
      <c r="X486" s="315"/>
      <c r="Y486" s="315"/>
      <c r="Z486" s="315"/>
      <c r="AA486" s="315"/>
      <c r="AB486" s="315"/>
      <c r="AC486" s="315"/>
      <c r="AD486" s="315"/>
      <c r="AE486" s="315"/>
      <c r="AF486" s="315"/>
      <c r="AG486" s="313"/>
      <c r="AH486" s="313"/>
      <c r="AI486" s="313"/>
      <c r="AJ486" s="313"/>
      <c r="AK486" s="313"/>
      <c r="AL486" s="313"/>
    </row>
    <row r="487" spans="10:38" s="242" customFormat="1" ht="14.4" customHeight="1">
      <c r="J487" s="319"/>
      <c r="K487" s="319"/>
      <c r="L487" s="319"/>
      <c r="M487" s="319"/>
      <c r="N487" s="315"/>
      <c r="O487" s="315"/>
      <c r="P487" s="315"/>
      <c r="Q487" s="315"/>
      <c r="R487" s="315"/>
      <c r="S487" s="315"/>
      <c r="T487" s="315"/>
      <c r="U487" s="315"/>
      <c r="V487" s="315"/>
      <c r="W487" s="315"/>
      <c r="X487" s="315"/>
      <c r="Y487" s="315"/>
      <c r="Z487" s="315"/>
      <c r="AA487" s="315"/>
      <c r="AB487" s="315"/>
      <c r="AC487" s="315"/>
      <c r="AD487" s="315"/>
      <c r="AE487" s="315"/>
      <c r="AF487" s="315"/>
      <c r="AG487" s="313"/>
      <c r="AH487" s="313"/>
      <c r="AI487" s="313"/>
      <c r="AJ487" s="313"/>
      <c r="AK487" s="313"/>
      <c r="AL487" s="313"/>
    </row>
    <row r="488" spans="10:38" s="242" customFormat="1" ht="14.4" customHeight="1">
      <c r="J488" s="319"/>
      <c r="K488" s="319"/>
      <c r="L488" s="319"/>
      <c r="M488" s="319"/>
      <c r="N488" s="315"/>
      <c r="O488" s="315"/>
      <c r="P488" s="315"/>
      <c r="Q488" s="315"/>
      <c r="R488" s="315"/>
      <c r="S488" s="315"/>
      <c r="T488" s="315"/>
      <c r="U488" s="315"/>
      <c r="V488" s="315"/>
      <c r="W488" s="315"/>
      <c r="X488" s="315"/>
      <c r="Y488" s="315"/>
      <c r="Z488" s="315"/>
      <c r="AA488" s="315"/>
      <c r="AB488" s="315"/>
      <c r="AC488" s="315"/>
      <c r="AD488" s="315"/>
      <c r="AE488" s="315"/>
      <c r="AF488" s="315"/>
      <c r="AG488" s="313"/>
      <c r="AH488" s="313"/>
      <c r="AI488" s="313"/>
      <c r="AJ488" s="313"/>
      <c r="AK488" s="313"/>
      <c r="AL488" s="313"/>
    </row>
    <row r="489" spans="10:38" s="242" customFormat="1" ht="14.4" customHeight="1">
      <c r="J489" s="319"/>
      <c r="K489" s="319"/>
      <c r="L489" s="319"/>
      <c r="M489" s="319"/>
      <c r="N489" s="315"/>
      <c r="O489" s="315"/>
      <c r="P489" s="315"/>
      <c r="Q489" s="315"/>
      <c r="R489" s="315"/>
      <c r="S489" s="315"/>
      <c r="T489" s="315"/>
      <c r="U489" s="315"/>
      <c r="V489" s="315"/>
      <c r="W489" s="315"/>
      <c r="X489" s="315"/>
      <c r="Y489" s="315"/>
      <c r="Z489" s="315"/>
      <c r="AA489" s="315"/>
      <c r="AB489" s="315"/>
      <c r="AC489" s="315"/>
      <c r="AD489" s="315"/>
      <c r="AE489" s="315"/>
      <c r="AF489" s="315"/>
      <c r="AG489" s="313"/>
      <c r="AH489" s="313"/>
      <c r="AI489" s="313"/>
      <c r="AJ489" s="313"/>
      <c r="AK489" s="313"/>
      <c r="AL489" s="313"/>
    </row>
    <row r="490" spans="10:38" s="242" customFormat="1" ht="14.4" customHeight="1">
      <c r="J490" s="319"/>
      <c r="K490" s="319"/>
      <c r="L490" s="319"/>
      <c r="M490" s="319"/>
      <c r="N490" s="315"/>
      <c r="O490" s="315"/>
      <c r="P490" s="315"/>
      <c r="Q490" s="315"/>
      <c r="R490" s="315"/>
      <c r="S490" s="315"/>
      <c r="T490" s="315"/>
      <c r="U490" s="315"/>
      <c r="V490" s="315"/>
      <c r="W490" s="315"/>
      <c r="X490" s="315"/>
      <c r="Y490" s="315"/>
      <c r="Z490" s="315"/>
      <c r="AA490" s="315"/>
      <c r="AB490" s="315"/>
      <c r="AC490" s="315"/>
      <c r="AD490" s="315"/>
      <c r="AE490" s="315"/>
      <c r="AF490" s="315"/>
      <c r="AG490" s="313"/>
      <c r="AH490" s="313"/>
      <c r="AI490" s="313"/>
      <c r="AJ490" s="313"/>
      <c r="AK490" s="313"/>
      <c r="AL490" s="313"/>
    </row>
    <row r="491" spans="10:38" s="242" customFormat="1" ht="14.4" customHeight="1">
      <c r="J491" s="319"/>
      <c r="K491" s="319"/>
      <c r="L491" s="319"/>
      <c r="M491" s="319"/>
      <c r="N491" s="315"/>
      <c r="O491" s="315"/>
      <c r="P491" s="315"/>
      <c r="Q491" s="315"/>
      <c r="R491" s="315"/>
      <c r="S491" s="315"/>
      <c r="T491" s="315"/>
      <c r="U491" s="315"/>
      <c r="V491" s="315"/>
      <c r="W491" s="315"/>
      <c r="X491" s="315"/>
      <c r="Y491" s="315"/>
      <c r="Z491" s="315"/>
      <c r="AA491" s="315"/>
      <c r="AB491" s="315"/>
      <c r="AC491" s="315"/>
      <c r="AD491" s="315"/>
      <c r="AE491" s="315"/>
      <c r="AF491" s="315"/>
      <c r="AG491" s="313"/>
      <c r="AH491" s="313"/>
      <c r="AI491" s="313"/>
      <c r="AJ491" s="313"/>
      <c r="AK491" s="313"/>
      <c r="AL491" s="313"/>
    </row>
    <row r="492" spans="10:38" s="242" customFormat="1" ht="14.4" customHeight="1">
      <c r="J492" s="319"/>
      <c r="K492" s="319"/>
      <c r="L492" s="319"/>
      <c r="M492" s="319"/>
      <c r="N492" s="315"/>
      <c r="O492" s="315"/>
      <c r="P492" s="315"/>
      <c r="Q492" s="315"/>
      <c r="R492" s="315"/>
      <c r="S492" s="315"/>
      <c r="T492" s="315"/>
      <c r="U492" s="315"/>
      <c r="V492" s="315"/>
      <c r="W492" s="315"/>
      <c r="X492" s="315"/>
      <c r="Y492" s="315"/>
      <c r="Z492" s="315"/>
      <c r="AA492" s="315"/>
      <c r="AB492" s="315"/>
      <c r="AC492" s="315"/>
      <c r="AD492" s="315"/>
      <c r="AE492" s="315"/>
      <c r="AF492" s="315"/>
      <c r="AG492" s="313"/>
      <c r="AH492" s="313"/>
      <c r="AI492" s="313"/>
      <c r="AJ492" s="313"/>
      <c r="AK492" s="313"/>
      <c r="AL492" s="313"/>
    </row>
    <row r="493" spans="10:38" s="242" customFormat="1" ht="14.4" customHeight="1">
      <c r="J493" s="319"/>
      <c r="K493" s="319"/>
      <c r="L493" s="319"/>
      <c r="M493" s="319"/>
      <c r="N493" s="315"/>
      <c r="O493" s="315"/>
      <c r="P493" s="315"/>
      <c r="Q493" s="315"/>
      <c r="R493" s="315"/>
      <c r="S493" s="315"/>
      <c r="T493" s="315"/>
      <c r="U493" s="315"/>
      <c r="V493" s="315"/>
      <c r="W493" s="315"/>
      <c r="X493" s="315"/>
      <c r="Y493" s="315"/>
      <c r="Z493" s="315"/>
      <c r="AA493" s="315"/>
      <c r="AB493" s="315"/>
      <c r="AC493" s="315"/>
      <c r="AD493" s="315"/>
      <c r="AE493" s="315"/>
      <c r="AF493" s="315"/>
      <c r="AG493" s="313"/>
      <c r="AH493" s="313"/>
      <c r="AI493" s="313"/>
      <c r="AJ493" s="313"/>
      <c r="AK493" s="313"/>
      <c r="AL493" s="313"/>
    </row>
    <row r="494" spans="10:38" s="242" customFormat="1" ht="14.4" customHeight="1">
      <c r="J494" s="319"/>
      <c r="K494" s="319"/>
      <c r="L494" s="319"/>
      <c r="M494" s="319"/>
      <c r="N494" s="315"/>
      <c r="O494" s="315"/>
      <c r="P494" s="315"/>
      <c r="Q494" s="315"/>
      <c r="R494" s="315"/>
      <c r="S494" s="315"/>
      <c r="T494" s="315"/>
      <c r="U494" s="315"/>
      <c r="V494" s="315"/>
      <c r="W494" s="315"/>
      <c r="X494" s="315"/>
      <c r="Y494" s="315"/>
      <c r="Z494" s="315"/>
      <c r="AA494" s="315"/>
      <c r="AB494" s="315"/>
      <c r="AC494" s="315"/>
      <c r="AD494" s="315"/>
      <c r="AE494" s="315"/>
      <c r="AF494" s="315"/>
      <c r="AG494" s="313"/>
      <c r="AH494" s="313"/>
      <c r="AI494" s="313"/>
      <c r="AJ494" s="313"/>
      <c r="AK494" s="313"/>
      <c r="AL494" s="313"/>
    </row>
    <row r="495" spans="10:38" s="242" customFormat="1" ht="14.4" customHeight="1">
      <c r="J495" s="319"/>
      <c r="K495" s="319"/>
      <c r="L495" s="319"/>
      <c r="M495" s="319"/>
      <c r="N495" s="315"/>
      <c r="O495" s="315"/>
      <c r="P495" s="315"/>
      <c r="Q495" s="315"/>
      <c r="R495" s="315"/>
      <c r="S495" s="315"/>
      <c r="T495" s="315"/>
      <c r="U495" s="315"/>
      <c r="V495" s="315"/>
      <c r="W495" s="315"/>
      <c r="X495" s="315"/>
      <c r="Y495" s="315"/>
      <c r="Z495" s="315"/>
      <c r="AA495" s="315"/>
      <c r="AB495" s="315"/>
      <c r="AC495" s="315"/>
      <c r="AD495" s="315"/>
      <c r="AE495" s="315"/>
      <c r="AF495" s="315"/>
      <c r="AG495" s="313"/>
      <c r="AH495" s="313"/>
      <c r="AI495" s="313"/>
      <c r="AJ495" s="313"/>
      <c r="AK495" s="313"/>
      <c r="AL495" s="313"/>
    </row>
    <row r="496" spans="10:38" s="242" customFormat="1" ht="14.4" customHeight="1">
      <c r="J496" s="319"/>
      <c r="K496" s="319"/>
      <c r="L496" s="319"/>
      <c r="M496" s="319"/>
      <c r="N496" s="315"/>
      <c r="O496" s="315"/>
      <c r="P496" s="315"/>
      <c r="Q496" s="315"/>
      <c r="R496" s="315"/>
      <c r="S496" s="315"/>
      <c r="T496" s="315"/>
      <c r="U496" s="315"/>
      <c r="V496" s="315"/>
      <c r="W496" s="315"/>
      <c r="X496" s="315"/>
      <c r="Y496" s="315"/>
      <c r="Z496" s="315"/>
      <c r="AA496" s="315"/>
      <c r="AB496" s="315"/>
      <c r="AC496" s="315"/>
      <c r="AD496" s="315"/>
      <c r="AE496" s="315"/>
      <c r="AF496" s="315"/>
      <c r="AG496" s="313"/>
      <c r="AH496" s="313"/>
      <c r="AI496" s="313"/>
      <c r="AJ496" s="313"/>
      <c r="AK496" s="313"/>
      <c r="AL496" s="313"/>
    </row>
    <row r="497" spans="10:38" s="242" customFormat="1" ht="14.4" customHeight="1">
      <c r="J497" s="319"/>
      <c r="K497" s="319"/>
      <c r="L497" s="319"/>
      <c r="M497" s="319"/>
      <c r="N497" s="315"/>
      <c r="O497" s="315"/>
      <c r="P497" s="315"/>
      <c r="Q497" s="315"/>
      <c r="R497" s="315"/>
      <c r="S497" s="315"/>
      <c r="T497" s="315"/>
      <c r="U497" s="315"/>
      <c r="V497" s="315"/>
      <c r="W497" s="315"/>
      <c r="X497" s="315"/>
      <c r="Y497" s="315"/>
      <c r="Z497" s="315"/>
      <c r="AA497" s="315"/>
      <c r="AB497" s="315"/>
      <c r="AC497" s="315"/>
      <c r="AD497" s="315"/>
      <c r="AE497" s="315"/>
      <c r="AF497" s="315"/>
      <c r="AG497" s="313"/>
      <c r="AH497" s="313"/>
      <c r="AI497" s="313"/>
      <c r="AJ497" s="313"/>
      <c r="AK497" s="313"/>
      <c r="AL497" s="313"/>
    </row>
    <row r="498" spans="10:38" s="242" customFormat="1" ht="14.4" customHeight="1">
      <c r="J498" s="319"/>
      <c r="K498" s="319"/>
      <c r="L498" s="319"/>
      <c r="M498" s="319"/>
      <c r="N498" s="315"/>
      <c r="O498" s="315"/>
      <c r="P498" s="315"/>
      <c r="Q498" s="315"/>
      <c r="R498" s="315"/>
      <c r="S498" s="315"/>
      <c r="T498" s="315"/>
      <c r="U498" s="315"/>
      <c r="V498" s="315"/>
      <c r="W498" s="315"/>
      <c r="X498" s="315"/>
      <c r="Y498" s="315"/>
      <c r="Z498" s="315"/>
      <c r="AA498" s="315"/>
      <c r="AB498" s="315"/>
      <c r="AC498" s="315"/>
      <c r="AD498" s="315"/>
      <c r="AE498" s="315"/>
      <c r="AF498" s="315"/>
      <c r="AG498" s="313"/>
      <c r="AH498" s="313"/>
      <c r="AI498" s="313"/>
      <c r="AJ498" s="313"/>
      <c r="AK498" s="313"/>
      <c r="AL498" s="313"/>
    </row>
    <row r="499" spans="10:38" s="242" customFormat="1" ht="14.4" customHeight="1">
      <c r="J499" s="319"/>
      <c r="K499" s="319"/>
      <c r="L499" s="319"/>
      <c r="M499" s="319"/>
      <c r="N499" s="315"/>
      <c r="O499" s="315"/>
      <c r="P499" s="315"/>
      <c r="Q499" s="315"/>
      <c r="R499" s="315"/>
      <c r="S499" s="315"/>
      <c r="T499" s="315"/>
      <c r="U499" s="315"/>
      <c r="V499" s="315"/>
      <c r="W499" s="315"/>
      <c r="X499" s="315"/>
      <c r="Y499" s="315"/>
      <c r="Z499" s="315"/>
      <c r="AA499" s="315"/>
      <c r="AB499" s="315"/>
      <c r="AC499" s="315"/>
      <c r="AD499" s="315"/>
      <c r="AE499" s="315"/>
      <c r="AF499" s="315"/>
      <c r="AG499" s="313"/>
      <c r="AH499" s="313"/>
      <c r="AI499" s="313"/>
      <c r="AJ499" s="313"/>
      <c r="AK499" s="313"/>
      <c r="AL499" s="313"/>
    </row>
    <row r="500" spans="10:38" s="242" customFormat="1" ht="14.4" customHeight="1">
      <c r="J500" s="319"/>
      <c r="K500" s="319"/>
      <c r="L500" s="319"/>
      <c r="M500" s="319"/>
      <c r="N500" s="315"/>
      <c r="O500" s="315"/>
      <c r="P500" s="315"/>
      <c r="Q500" s="315"/>
      <c r="R500" s="315"/>
      <c r="S500" s="315"/>
      <c r="T500" s="315"/>
      <c r="U500" s="315"/>
      <c r="V500" s="315"/>
      <c r="W500" s="315"/>
      <c r="X500" s="315"/>
      <c r="Y500" s="315"/>
      <c r="Z500" s="315"/>
      <c r="AA500" s="315"/>
      <c r="AB500" s="315"/>
      <c r="AC500" s="315"/>
      <c r="AD500" s="315"/>
      <c r="AE500" s="315"/>
      <c r="AF500" s="315"/>
      <c r="AG500" s="313"/>
      <c r="AH500" s="313"/>
      <c r="AI500" s="313"/>
      <c r="AJ500" s="313"/>
      <c r="AK500" s="313"/>
      <c r="AL500" s="313"/>
    </row>
    <row r="501" spans="10:38" s="242" customFormat="1" ht="14.4" customHeight="1">
      <c r="J501" s="319"/>
      <c r="K501" s="319"/>
      <c r="L501" s="319"/>
      <c r="M501" s="319"/>
      <c r="N501" s="315"/>
      <c r="O501" s="315"/>
      <c r="P501" s="315"/>
      <c r="Q501" s="315"/>
      <c r="R501" s="315"/>
      <c r="S501" s="315"/>
      <c r="T501" s="315"/>
      <c r="U501" s="315"/>
      <c r="V501" s="315"/>
      <c r="W501" s="315"/>
      <c r="X501" s="315"/>
      <c r="Y501" s="315"/>
      <c r="Z501" s="315"/>
      <c r="AA501" s="315"/>
      <c r="AB501" s="315"/>
      <c r="AC501" s="315"/>
      <c r="AD501" s="315"/>
      <c r="AE501" s="315"/>
      <c r="AF501" s="315"/>
      <c r="AG501" s="313"/>
      <c r="AH501" s="313"/>
      <c r="AI501" s="313"/>
      <c r="AJ501" s="313"/>
      <c r="AK501" s="313"/>
      <c r="AL501" s="313"/>
    </row>
    <row r="502" spans="10:38" s="242" customFormat="1" ht="14.4" customHeight="1">
      <c r="J502" s="319"/>
      <c r="K502" s="319"/>
      <c r="L502" s="319"/>
      <c r="M502" s="319"/>
      <c r="N502" s="315"/>
      <c r="O502" s="315"/>
      <c r="P502" s="315"/>
      <c r="Q502" s="315"/>
      <c r="R502" s="315"/>
      <c r="S502" s="315"/>
      <c r="T502" s="315"/>
      <c r="U502" s="315"/>
      <c r="V502" s="315"/>
      <c r="W502" s="315"/>
      <c r="X502" s="315"/>
      <c r="Y502" s="315"/>
      <c r="Z502" s="315"/>
      <c r="AA502" s="315"/>
      <c r="AB502" s="315"/>
      <c r="AC502" s="315"/>
      <c r="AD502" s="315"/>
      <c r="AE502" s="315"/>
      <c r="AF502" s="315"/>
      <c r="AG502" s="313"/>
      <c r="AH502" s="313"/>
      <c r="AI502" s="313"/>
      <c r="AJ502" s="313"/>
      <c r="AK502" s="313"/>
      <c r="AL502" s="313"/>
    </row>
    <row r="503" spans="10:38" s="242" customFormat="1" ht="14.4" customHeight="1">
      <c r="J503" s="319"/>
      <c r="K503" s="319"/>
      <c r="L503" s="319"/>
      <c r="M503" s="319"/>
      <c r="N503" s="315"/>
      <c r="O503" s="315"/>
      <c r="P503" s="315"/>
      <c r="Q503" s="315"/>
      <c r="R503" s="315"/>
      <c r="S503" s="315"/>
      <c r="T503" s="315"/>
      <c r="U503" s="315"/>
      <c r="V503" s="315"/>
      <c r="W503" s="315"/>
      <c r="X503" s="315"/>
      <c r="Y503" s="315"/>
      <c r="Z503" s="315"/>
      <c r="AA503" s="315"/>
      <c r="AB503" s="315"/>
      <c r="AC503" s="315"/>
      <c r="AD503" s="315"/>
      <c r="AE503" s="315"/>
      <c r="AF503" s="315"/>
      <c r="AG503" s="313"/>
      <c r="AH503" s="313"/>
      <c r="AI503" s="313"/>
      <c r="AJ503" s="313"/>
      <c r="AK503" s="313"/>
      <c r="AL503" s="313"/>
    </row>
    <row r="504" spans="10:38" s="242" customFormat="1" ht="14.4" customHeight="1">
      <c r="J504" s="319"/>
      <c r="K504" s="319"/>
      <c r="L504" s="319"/>
      <c r="M504" s="319"/>
      <c r="N504" s="315"/>
      <c r="O504" s="315"/>
      <c r="P504" s="315"/>
      <c r="Q504" s="315"/>
      <c r="R504" s="315"/>
      <c r="S504" s="315"/>
      <c r="T504" s="315"/>
      <c r="U504" s="315"/>
      <c r="V504" s="315"/>
      <c r="W504" s="315"/>
      <c r="X504" s="315"/>
      <c r="Y504" s="315"/>
      <c r="Z504" s="315"/>
      <c r="AA504" s="315"/>
      <c r="AB504" s="315"/>
      <c r="AC504" s="315"/>
      <c r="AD504" s="315"/>
      <c r="AE504" s="315"/>
      <c r="AF504" s="315"/>
      <c r="AG504" s="313"/>
      <c r="AH504" s="313"/>
      <c r="AI504" s="313"/>
      <c r="AJ504" s="313"/>
      <c r="AK504" s="313"/>
      <c r="AL504" s="313"/>
    </row>
    <row r="505" spans="10:38" s="242" customFormat="1" ht="14.4" customHeight="1">
      <c r="J505" s="319"/>
      <c r="K505" s="319"/>
      <c r="L505" s="319"/>
      <c r="M505" s="319"/>
      <c r="N505" s="315"/>
      <c r="O505" s="315"/>
      <c r="P505" s="315"/>
      <c r="Q505" s="315"/>
      <c r="R505" s="315"/>
      <c r="S505" s="315"/>
      <c r="T505" s="315"/>
      <c r="U505" s="315"/>
      <c r="V505" s="315"/>
      <c r="W505" s="315"/>
      <c r="X505" s="315"/>
      <c r="Y505" s="315"/>
      <c r="Z505" s="315"/>
      <c r="AA505" s="315"/>
      <c r="AB505" s="315"/>
      <c r="AC505" s="315"/>
      <c r="AD505" s="315"/>
      <c r="AE505" s="315"/>
      <c r="AF505" s="315"/>
      <c r="AG505" s="313"/>
      <c r="AH505" s="313"/>
      <c r="AI505" s="313"/>
      <c r="AJ505" s="313"/>
      <c r="AK505" s="313"/>
      <c r="AL505" s="313"/>
    </row>
    <row r="506" spans="10:38" s="242" customFormat="1" ht="14.4" customHeight="1">
      <c r="J506" s="319"/>
      <c r="K506" s="319"/>
      <c r="L506" s="319"/>
      <c r="M506" s="319"/>
      <c r="N506" s="315"/>
      <c r="O506" s="315"/>
      <c r="P506" s="315"/>
      <c r="Q506" s="315"/>
      <c r="R506" s="315"/>
      <c r="S506" s="315"/>
      <c r="T506" s="315"/>
      <c r="U506" s="315"/>
      <c r="V506" s="315"/>
      <c r="W506" s="315"/>
      <c r="X506" s="315"/>
      <c r="Y506" s="315"/>
      <c r="Z506" s="315"/>
      <c r="AA506" s="315"/>
      <c r="AB506" s="315"/>
      <c r="AC506" s="315"/>
      <c r="AD506" s="315"/>
      <c r="AE506" s="315"/>
      <c r="AF506" s="315"/>
      <c r="AG506" s="313"/>
      <c r="AH506" s="313"/>
      <c r="AI506" s="313"/>
      <c r="AJ506" s="313"/>
      <c r="AK506" s="313"/>
      <c r="AL506" s="313"/>
    </row>
    <row r="507" spans="10:38" s="242" customFormat="1" ht="14.4" customHeight="1">
      <c r="J507" s="319"/>
      <c r="K507" s="319"/>
      <c r="L507" s="319"/>
      <c r="M507" s="319"/>
      <c r="N507" s="315"/>
      <c r="O507" s="315"/>
      <c r="P507" s="315"/>
      <c r="Q507" s="315"/>
      <c r="R507" s="315"/>
      <c r="S507" s="315"/>
      <c r="T507" s="315"/>
      <c r="U507" s="315"/>
      <c r="V507" s="315"/>
      <c r="W507" s="315"/>
      <c r="X507" s="315"/>
      <c r="Y507" s="315"/>
      <c r="Z507" s="315"/>
      <c r="AA507" s="315"/>
      <c r="AB507" s="315"/>
      <c r="AC507" s="315"/>
      <c r="AD507" s="315"/>
      <c r="AE507" s="315"/>
      <c r="AF507" s="315"/>
      <c r="AG507" s="313"/>
      <c r="AH507" s="313"/>
      <c r="AI507" s="313"/>
      <c r="AJ507" s="313"/>
      <c r="AK507" s="313"/>
      <c r="AL507" s="313"/>
    </row>
    <row r="508" spans="10:38" s="242" customFormat="1" ht="14.4" customHeight="1">
      <c r="J508" s="319"/>
      <c r="K508" s="319"/>
      <c r="L508" s="319"/>
      <c r="M508" s="319"/>
      <c r="N508" s="315"/>
      <c r="O508" s="315"/>
      <c r="P508" s="315"/>
      <c r="Q508" s="315"/>
      <c r="R508" s="315"/>
      <c r="S508" s="315"/>
      <c r="T508" s="315"/>
      <c r="U508" s="315"/>
      <c r="V508" s="315"/>
      <c r="W508" s="315"/>
      <c r="X508" s="315"/>
      <c r="Y508" s="315"/>
      <c r="Z508" s="315"/>
      <c r="AA508" s="315"/>
      <c r="AB508" s="315"/>
      <c r="AC508" s="315"/>
      <c r="AD508" s="315"/>
      <c r="AE508" s="315"/>
      <c r="AF508" s="315"/>
      <c r="AG508" s="313"/>
      <c r="AH508" s="313"/>
      <c r="AI508" s="313"/>
      <c r="AJ508" s="313"/>
      <c r="AK508" s="313"/>
      <c r="AL508" s="313"/>
    </row>
    <row r="509" spans="10:38" s="242" customFormat="1" ht="14.4" customHeight="1">
      <c r="J509" s="319"/>
      <c r="K509" s="319"/>
      <c r="L509" s="319"/>
      <c r="M509" s="319"/>
      <c r="N509" s="315"/>
      <c r="O509" s="315"/>
      <c r="P509" s="315"/>
      <c r="Q509" s="315"/>
      <c r="R509" s="315"/>
      <c r="S509" s="315"/>
      <c r="T509" s="315"/>
      <c r="U509" s="315"/>
      <c r="V509" s="315"/>
      <c r="W509" s="315"/>
      <c r="X509" s="315"/>
      <c r="Y509" s="315"/>
      <c r="Z509" s="315"/>
      <c r="AA509" s="315"/>
      <c r="AB509" s="315"/>
      <c r="AC509" s="315"/>
      <c r="AD509" s="315"/>
      <c r="AE509" s="315"/>
      <c r="AF509" s="315"/>
      <c r="AG509" s="313"/>
      <c r="AH509" s="313"/>
      <c r="AI509" s="313"/>
      <c r="AJ509" s="313"/>
      <c r="AK509" s="313"/>
      <c r="AL509" s="313"/>
    </row>
    <row r="510" spans="10:38" s="242" customFormat="1" ht="14.4" customHeight="1">
      <c r="J510" s="319"/>
      <c r="K510" s="319"/>
      <c r="L510" s="319"/>
      <c r="M510" s="319"/>
      <c r="N510" s="315"/>
      <c r="O510" s="315"/>
      <c r="P510" s="315"/>
      <c r="Q510" s="315"/>
      <c r="R510" s="315"/>
      <c r="S510" s="315"/>
      <c r="T510" s="315"/>
      <c r="U510" s="315"/>
      <c r="V510" s="315"/>
      <c r="W510" s="315"/>
      <c r="X510" s="315"/>
      <c r="Y510" s="315"/>
      <c r="Z510" s="315"/>
      <c r="AA510" s="315"/>
      <c r="AB510" s="315"/>
      <c r="AC510" s="315"/>
      <c r="AD510" s="315"/>
      <c r="AE510" s="315"/>
      <c r="AF510" s="315"/>
      <c r="AG510" s="313"/>
      <c r="AH510" s="313"/>
      <c r="AI510" s="313"/>
      <c r="AJ510" s="313"/>
      <c r="AK510" s="313"/>
      <c r="AL510" s="313"/>
    </row>
    <row r="511" spans="10:38" s="242" customFormat="1" ht="14.4" customHeight="1">
      <c r="J511" s="319"/>
      <c r="K511" s="319"/>
      <c r="L511" s="319"/>
      <c r="M511" s="319"/>
      <c r="N511" s="315"/>
      <c r="O511" s="315"/>
      <c r="P511" s="315"/>
      <c r="Q511" s="315"/>
      <c r="R511" s="315"/>
      <c r="S511" s="315"/>
      <c r="T511" s="315"/>
      <c r="U511" s="315"/>
      <c r="V511" s="315"/>
      <c r="W511" s="315"/>
      <c r="X511" s="315"/>
      <c r="Y511" s="315"/>
      <c r="Z511" s="315"/>
      <c r="AA511" s="315"/>
      <c r="AB511" s="315"/>
      <c r="AC511" s="315"/>
      <c r="AD511" s="315"/>
      <c r="AE511" s="315"/>
      <c r="AF511" s="315"/>
      <c r="AG511" s="313"/>
      <c r="AH511" s="313"/>
      <c r="AI511" s="313"/>
      <c r="AJ511" s="313"/>
      <c r="AK511" s="313"/>
      <c r="AL511" s="313"/>
    </row>
    <row r="512" spans="10:38" s="242" customFormat="1" ht="14.4" customHeight="1">
      <c r="J512" s="319"/>
      <c r="K512" s="319"/>
      <c r="L512" s="319"/>
      <c r="M512" s="319"/>
      <c r="N512" s="315"/>
      <c r="O512" s="315"/>
      <c r="P512" s="315"/>
      <c r="Q512" s="315"/>
      <c r="R512" s="315"/>
      <c r="S512" s="315"/>
      <c r="T512" s="315"/>
      <c r="U512" s="315"/>
      <c r="V512" s="315"/>
      <c r="W512" s="315"/>
      <c r="X512" s="315"/>
      <c r="Y512" s="315"/>
      <c r="Z512" s="315"/>
      <c r="AA512" s="315"/>
      <c r="AB512" s="315"/>
      <c r="AC512" s="315"/>
      <c r="AD512" s="315"/>
      <c r="AE512" s="315"/>
      <c r="AF512" s="315"/>
      <c r="AG512" s="313"/>
      <c r="AH512" s="313"/>
      <c r="AI512" s="313"/>
      <c r="AJ512" s="313"/>
      <c r="AK512" s="313"/>
      <c r="AL512" s="313"/>
    </row>
    <row r="513" spans="10:38" s="242" customFormat="1" ht="14.4" customHeight="1">
      <c r="J513" s="319"/>
      <c r="K513" s="319"/>
      <c r="L513" s="319"/>
      <c r="M513" s="319"/>
      <c r="N513" s="315"/>
      <c r="O513" s="315"/>
      <c r="P513" s="315"/>
      <c r="Q513" s="315"/>
      <c r="R513" s="315"/>
      <c r="S513" s="315"/>
      <c r="T513" s="315"/>
      <c r="U513" s="315"/>
      <c r="V513" s="315"/>
      <c r="W513" s="315"/>
      <c r="X513" s="315"/>
      <c r="Y513" s="315"/>
      <c r="Z513" s="315"/>
      <c r="AA513" s="315"/>
      <c r="AB513" s="315"/>
      <c r="AC513" s="315"/>
      <c r="AD513" s="315"/>
      <c r="AE513" s="315"/>
      <c r="AF513" s="315"/>
      <c r="AG513" s="313"/>
      <c r="AH513" s="313"/>
      <c r="AI513" s="313"/>
      <c r="AJ513" s="313"/>
      <c r="AK513" s="313"/>
      <c r="AL513" s="313"/>
    </row>
    <row r="514" spans="10:38" s="242" customFormat="1" ht="14.4" customHeight="1">
      <c r="J514" s="319"/>
      <c r="K514" s="319"/>
      <c r="L514" s="319"/>
      <c r="M514" s="319"/>
      <c r="N514" s="315"/>
      <c r="O514" s="315"/>
      <c r="P514" s="315"/>
      <c r="Q514" s="315"/>
      <c r="R514" s="315"/>
      <c r="S514" s="315"/>
      <c r="T514" s="315"/>
      <c r="U514" s="315"/>
      <c r="V514" s="315"/>
      <c r="W514" s="315"/>
      <c r="X514" s="315"/>
      <c r="Y514" s="315"/>
      <c r="Z514" s="315"/>
      <c r="AA514" s="315"/>
      <c r="AB514" s="315"/>
      <c r="AC514" s="315"/>
      <c r="AD514" s="315"/>
      <c r="AE514" s="315"/>
      <c r="AF514" s="315"/>
      <c r="AG514" s="313"/>
      <c r="AH514" s="313"/>
      <c r="AI514" s="313"/>
      <c r="AJ514" s="313"/>
      <c r="AK514" s="313"/>
      <c r="AL514" s="313"/>
    </row>
    <row r="515" spans="10:38" s="242" customFormat="1" ht="14.4" customHeight="1">
      <c r="J515" s="319"/>
      <c r="K515" s="319"/>
      <c r="L515" s="319"/>
      <c r="M515" s="319"/>
      <c r="N515" s="315"/>
      <c r="O515" s="315"/>
      <c r="P515" s="315"/>
      <c r="Q515" s="315"/>
      <c r="R515" s="315"/>
      <c r="S515" s="315"/>
      <c r="T515" s="315"/>
      <c r="U515" s="315"/>
      <c r="V515" s="315"/>
      <c r="W515" s="315"/>
      <c r="X515" s="315"/>
      <c r="Y515" s="315"/>
      <c r="Z515" s="315"/>
      <c r="AA515" s="315"/>
      <c r="AB515" s="315"/>
      <c r="AC515" s="315"/>
      <c r="AD515" s="315"/>
      <c r="AE515" s="315"/>
      <c r="AF515" s="315"/>
      <c r="AG515" s="313"/>
      <c r="AH515" s="313"/>
      <c r="AI515" s="313"/>
      <c r="AJ515" s="313"/>
      <c r="AK515" s="313"/>
      <c r="AL515" s="313"/>
    </row>
    <row r="516" spans="10:38" s="242" customFormat="1" ht="14.4" customHeight="1">
      <c r="J516" s="319"/>
      <c r="K516" s="319"/>
      <c r="L516" s="319"/>
      <c r="M516" s="319"/>
      <c r="N516" s="315"/>
      <c r="O516" s="315"/>
      <c r="P516" s="315"/>
      <c r="Q516" s="315"/>
      <c r="R516" s="315"/>
      <c r="S516" s="315"/>
      <c r="T516" s="315"/>
      <c r="U516" s="315"/>
      <c r="V516" s="315"/>
      <c r="W516" s="315"/>
      <c r="X516" s="315"/>
      <c r="Y516" s="315"/>
      <c r="Z516" s="315"/>
      <c r="AA516" s="315"/>
      <c r="AB516" s="315"/>
      <c r="AC516" s="315"/>
      <c r="AD516" s="315"/>
      <c r="AE516" s="315"/>
      <c r="AF516" s="315"/>
      <c r="AG516" s="313"/>
      <c r="AH516" s="313"/>
      <c r="AI516" s="313"/>
      <c r="AJ516" s="313"/>
      <c r="AK516" s="313"/>
      <c r="AL516" s="313"/>
    </row>
    <row r="517" spans="10:38" s="242" customFormat="1" ht="14.4" customHeight="1">
      <c r="J517" s="319"/>
      <c r="K517" s="319"/>
      <c r="L517" s="319"/>
      <c r="M517" s="319"/>
      <c r="N517" s="315"/>
      <c r="O517" s="315"/>
      <c r="P517" s="315"/>
      <c r="Q517" s="315"/>
      <c r="R517" s="315"/>
      <c r="S517" s="315"/>
      <c r="T517" s="315"/>
      <c r="U517" s="315"/>
      <c r="V517" s="315"/>
      <c r="W517" s="315"/>
      <c r="X517" s="315"/>
      <c r="Y517" s="315"/>
      <c r="Z517" s="315"/>
      <c r="AA517" s="315"/>
      <c r="AB517" s="315"/>
      <c r="AC517" s="315"/>
      <c r="AD517" s="315"/>
      <c r="AE517" s="315"/>
      <c r="AF517" s="315"/>
      <c r="AG517" s="313"/>
      <c r="AH517" s="313"/>
      <c r="AI517" s="313"/>
      <c r="AJ517" s="313"/>
      <c r="AK517" s="313"/>
      <c r="AL517" s="313"/>
    </row>
    <row r="518" spans="10:38" s="242" customFormat="1" ht="14.4" customHeight="1">
      <c r="J518" s="319"/>
      <c r="K518" s="319"/>
      <c r="L518" s="319"/>
      <c r="M518" s="319"/>
      <c r="N518" s="315"/>
      <c r="O518" s="315"/>
      <c r="P518" s="315"/>
      <c r="Q518" s="315"/>
      <c r="R518" s="315"/>
      <c r="S518" s="315"/>
      <c r="T518" s="315"/>
      <c r="U518" s="315"/>
      <c r="V518" s="315"/>
      <c r="W518" s="315"/>
      <c r="X518" s="315"/>
      <c r="Y518" s="315"/>
      <c r="Z518" s="315"/>
      <c r="AA518" s="315"/>
      <c r="AB518" s="315"/>
      <c r="AC518" s="315"/>
      <c r="AD518" s="315"/>
      <c r="AE518" s="315"/>
      <c r="AF518" s="315"/>
      <c r="AG518" s="313"/>
      <c r="AH518" s="313"/>
      <c r="AI518" s="313"/>
      <c r="AJ518" s="313"/>
      <c r="AK518" s="313"/>
      <c r="AL518" s="313"/>
    </row>
    <row r="519" spans="10:38" s="242" customFormat="1" ht="14.4" customHeight="1">
      <c r="J519" s="319"/>
      <c r="K519" s="319"/>
      <c r="L519" s="319"/>
      <c r="M519" s="319"/>
      <c r="N519" s="315"/>
      <c r="O519" s="315"/>
      <c r="P519" s="315"/>
      <c r="Q519" s="315"/>
      <c r="R519" s="315"/>
      <c r="S519" s="315"/>
      <c r="T519" s="315"/>
      <c r="U519" s="315"/>
      <c r="V519" s="315"/>
      <c r="W519" s="315"/>
      <c r="X519" s="315"/>
      <c r="Y519" s="315"/>
      <c r="Z519" s="315"/>
      <c r="AA519" s="315"/>
      <c r="AB519" s="315"/>
      <c r="AC519" s="315"/>
      <c r="AD519" s="315"/>
      <c r="AE519" s="315"/>
      <c r="AF519" s="315"/>
      <c r="AG519" s="313"/>
      <c r="AH519" s="313"/>
      <c r="AI519" s="313"/>
      <c r="AJ519" s="313"/>
      <c r="AK519" s="313"/>
      <c r="AL519" s="313"/>
    </row>
    <row r="520" spans="10:38" s="242" customFormat="1" ht="14.4" customHeight="1">
      <c r="J520" s="319"/>
      <c r="K520" s="319"/>
      <c r="L520" s="319"/>
      <c r="M520" s="319"/>
      <c r="N520" s="315"/>
      <c r="O520" s="315"/>
      <c r="P520" s="315"/>
      <c r="Q520" s="315"/>
      <c r="R520" s="315"/>
      <c r="S520" s="315"/>
      <c r="T520" s="315"/>
      <c r="U520" s="315"/>
      <c r="V520" s="315"/>
      <c r="W520" s="315"/>
      <c r="X520" s="315"/>
      <c r="Y520" s="315"/>
      <c r="Z520" s="315"/>
      <c r="AA520" s="315"/>
      <c r="AB520" s="315"/>
      <c r="AC520" s="315"/>
      <c r="AD520" s="315"/>
      <c r="AE520" s="315"/>
      <c r="AF520" s="315"/>
      <c r="AG520" s="313"/>
      <c r="AH520" s="313"/>
      <c r="AI520" s="313"/>
      <c r="AJ520" s="313"/>
      <c r="AK520" s="313"/>
      <c r="AL520" s="313"/>
    </row>
    <row r="521" spans="10:38" s="242" customFormat="1" ht="14.4" customHeight="1">
      <c r="J521" s="319"/>
      <c r="K521" s="319"/>
      <c r="L521" s="319"/>
      <c r="M521" s="319"/>
      <c r="N521" s="315"/>
      <c r="O521" s="315"/>
      <c r="P521" s="315"/>
      <c r="Q521" s="315"/>
      <c r="R521" s="315"/>
      <c r="S521" s="315"/>
      <c r="T521" s="315"/>
      <c r="U521" s="315"/>
      <c r="V521" s="315"/>
      <c r="W521" s="315"/>
      <c r="X521" s="315"/>
      <c r="Y521" s="315"/>
      <c r="Z521" s="315"/>
      <c r="AA521" s="315"/>
      <c r="AB521" s="315"/>
      <c r="AC521" s="315"/>
      <c r="AD521" s="315"/>
      <c r="AE521" s="315"/>
      <c r="AF521" s="315"/>
      <c r="AG521" s="313"/>
      <c r="AH521" s="313"/>
      <c r="AI521" s="313"/>
      <c r="AJ521" s="313"/>
      <c r="AK521" s="313"/>
      <c r="AL521" s="313"/>
    </row>
    <row r="522" spans="10:38" s="242" customFormat="1" ht="14.4" customHeight="1">
      <c r="J522" s="319"/>
      <c r="K522" s="319"/>
      <c r="L522" s="319"/>
      <c r="M522" s="319"/>
      <c r="N522" s="315"/>
      <c r="O522" s="315"/>
      <c r="P522" s="315"/>
      <c r="Q522" s="315"/>
      <c r="R522" s="315"/>
      <c r="S522" s="315"/>
      <c r="T522" s="315"/>
      <c r="U522" s="315"/>
      <c r="V522" s="315"/>
      <c r="W522" s="315"/>
      <c r="X522" s="315"/>
      <c r="Y522" s="315"/>
      <c r="Z522" s="315"/>
      <c r="AA522" s="315"/>
      <c r="AB522" s="315"/>
      <c r="AC522" s="315"/>
      <c r="AD522" s="315"/>
      <c r="AE522" s="315"/>
      <c r="AF522" s="315"/>
      <c r="AG522" s="313"/>
      <c r="AH522" s="313"/>
      <c r="AI522" s="313"/>
      <c r="AJ522" s="313"/>
      <c r="AK522" s="313"/>
      <c r="AL522" s="313"/>
    </row>
    <row r="523" spans="10:38" s="242" customFormat="1" ht="14.4" customHeight="1">
      <c r="J523" s="319"/>
      <c r="K523" s="319"/>
      <c r="L523" s="319"/>
      <c r="M523" s="319"/>
      <c r="N523" s="315"/>
      <c r="O523" s="315"/>
      <c r="P523" s="315"/>
      <c r="Q523" s="315"/>
      <c r="R523" s="315"/>
      <c r="S523" s="315"/>
      <c r="T523" s="315"/>
      <c r="U523" s="315"/>
      <c r="V523" s="315"/>
      <c r="W523" s="315"/>
      <c r="X523" s="315"/>
      <c r="Y523" s="315"/>
      <c r="Z523" s="315"/>
      <c r="AA523" s="315"/>
      <c r="AB523" s="315"/>
      <c r="AC523" s="315"/>
      <c r="AD523" s="315"/>
      <c r="AE523" s="315"/>
      <c r="AF523" s="315"/>
      <c r="AG523" s="313"/>
      <c r="AH523" s="313"/>
      <c r="AI523" s="313"/>
      <c r="AJ523" s="313"/>
      <c r="AK523" s="313"/>
      <c r="AL523" s="313"/>
    </row>
    <row r="524" spans="10:38" s="242" customFormat="1" ht="14.4" customHeight="1">
      <c r="J524" s="319"/>
      <c r="K524" s="319"/>
      <c r="L524" s="319"/>
      <c r="M524" s="319"/>
      <c r="N524" s="315"/>
      <c r="O524" s="315"/>
      <c r="P524" s="315"/>
      <c r="Q524" s="315"/>
      <c r="R524" s="315"/>
      <c r="S524" s="315"/>
      <c r="T524" s="315"/>
      <c r="U524" s="315"/>
      <c r="V524" s="315"/>
      <c r="W524" s="315"/>
      <c r="X524" s="315"/>
      <c r="Y524" s="315"/>
      <c r="Z524" s="315"/>
      <c r="AA524" s="315"/>
      <c r="AB524" s="315"/>
      <c r="AC524" s="315"/>
      <c r="AD524" s="315"/>
      <c r="AE524" s="315"/>
      <c r="AF524" s="315"/>
      <c r="AG524" s="313"/>
      <c r="AH524" s="313"/>
      <c r="AI524" s="313"/>
      <c r="AJ524" s="313"/>
      <c r="AK524" s="313"/>
      <c r="AL524" s="313"/>
    </row>
    <row r="525" spans="10:38" s="242" customFormat="1" ht="14.4" customHeight="1">
      <c r="J525" s="319"/>
      <c r="K525" s="319"/>
      <c r="L525" s="319"/>
      <c r="M525" s="319"/>
      <c r="N525" s="315"/>
      <c r="O525" s="315"/>
      <c r="P525" s="315"/>
      <c r="Q525" s="315"/>
      <c r="R525" s="315"/>
      <c r="S525" s="315"/>
      <c r="T525" s="315"/>
      <c r="U525" s="315"/>
      <c r="V525" s="315"/>
      <c r="W525" s="315"/>
      <c r="X525" s="315"/>
      <c r="Y525" s="315"/>
      <c r="Z525" s="315"/>
      <c r="AA525" s="315"/>
      <c r="AB525" s="315"/>
      <c r="AC525" s="315"/>
      <c r="AD525" s="315"/>
      <c r="AE525" s="315"/>
      <c r="AF525" s="315"/>
      <c r="AG525" s="313"/>
      <c r="AH525" s="313"/>
      <c r="AI525" s="313"/>
      <c r="AJ525" s="313"/>
      <c r="AK525" s="313"/>
      <c r="AL525" s="313"/>
    </row>
    <row r="526" spans="10:38" s="242" customFormat="1" ht="14.4" customHeight="1">
      <c r="J526" s="319"/>
      <c r="K526" s="319"/>
      <c r="L526" s="319"/>
      <c r="M526" s="319"/>
      <c r="N526" s="315"/>
      <c r="O526" s="315"/>
      <c r="P526" s="315"/>
      <c r="Q526" s="315"/>
      <c r="R526" s="315"/>
      <c r="S526" s="315"/>
      <c r="T526" s="315"/>
      <c r="U526" s="315"/>
      <c r="V526" s="315"/>
      <c r="W526" s="315"/>
      <c r="X526" s="315"/>
      <c r="Y526" s="315"/>
      <c r="Z526" s="315"/>
      <c r="AA526" s="315"/>
      <c r="AB526" s="315"/>
      <c r="AC526" s="315"/>
      <c r="AD526" s="315"/>
      <c r="AE526" s="315"/>
      <c r="AF526" s="315"/>
      <c r="AG526" s="313"/>
      <c r="AH526" s="313"/>
      <c r="AI526" s="313"/>
      <c r="AJ526" s="313"/>
      <c r="AK526" s="313"/>
      <c r="AL526" s="313"/>
    </row>
    <row r="527" spans="10:38" s="242" customFormat="1" ht="14.4" customHeight="1">
      <c r="J527" s="319"/>
      <c r="K527" s="319"/>
      <c r="L527" s="319"/>
      <c r="M527" s="319"/>
      <c r="N527" s="315"/>
      <c r="O527" s="315"/>
      <c r="P527" s="315"/>
      <c r="Q527" s="315"/>
      <c r="R527" s="315"/>
      <c r="S527" s="315"/>
      <c r="T527" s="315"/>
      <c r="U527" s="315"/>
      <c r="V527" s="315"/>
      <c r="W527" s="315"/>
      <c r="X527" s="315"/>
      <c r="Y527" s="315"/>
      <c r="Z527" s="315"/>
      <c r="AA527" s="315"/>
      <c r="AB527" s="315"/>
      <c r="AC527" s="315"/>
      <c r="AD527" s="315"/>
      <c r="AE527" s="315"/>
      <c r="AF527" s="315"/>
      <c r="AG527" s="313"/>
      <c r="AH527" s="313"/>
      <c r="AI527" s="313"/>
      <c r="AJ527" s="313"/>
      <c r="AK527" s="313"/>
      <c r="AL527" s="313"/>
    </row>
    <row r="528" spans="10:38" s="242" customFormat="1" ht="14.4" customHeight="1">
      <c r="J528" s="319"/>
      <c r="K528" s="319"/>
      <c r="L528" s="319"/>
      <c r="M528" s="319"/>
      <c r="N528" s="315"/>
      <c r="O528" s="315"/>
      <c r="P528" s="315"/>
      <c r="Q528" s="315"/>
      <c r="R528" s="315"/>
      <c r="S528" s="315"/>
      <c r="T528" s="315"/>
      <c r="U528" s="315"/>
      <c r="V528" s="315"/>
      <c r="W528" s="315"/>
      <c r="X528" s="315"/>
      <c r="Y528" s="315"/>
      <c r="Z528" s="315"/>
      <c r="AA528" s="315"/>
      <c r="AB528" s="315"/>
      <c r="AC528" s="315"/>
      <c r="AD528" s="315"/>
      <c r="AE528" s="315"/>
      <c r="AF528" s="315"/>
      <c r="AG528" s="313"/>
      <c r="AH528" s="313"/>
      <c r="AI528" s="313"/>
      <c r="AJ528" s="313"/>
      <c r="AK528" s="313"/>
      <c r="AL528" s="313"/>
    </row>
    <row r="529" spans="10:38" s="242" customFormat="1" ht="14.4" customHeight="1">
      <c r="J529" s="319"/>
      <c r="K529" s="319"/>
      <c r="L529" s="319"/>
      <c r="M529" s="319"/>
      <c r="N529" s="315"/>
      <c r="O529" s="315"/>
      <c r="P529" s="315"/>
      <c r="Q529" s="315"/>
      <c r="R529" s="315"/>
      <c r="S529" s="315"/>
      <c r="T529" s="315"/>
      <c r="U529" s="315"/>
      <c r="V529" s="315"/>
      <c r="W529" s="315"/>
      <c r="X529" s="315"/>
      <c r="Y529" s="315"/>
      <c r="Z529" s="315"/>
      <c r="AA529" s="315"/>
      <c r="AB529" s="315"/>
      <c r="AC529" s="315"/>
      <c r="AD529" s="315"/>
      <c r="AE529" s="315"/>
      <c r="AF529" s="315"/>
      <c r="AG529" s="313"/>
      <c r="AH529" s="313"/>
      <c r="AI529" s="313"/>
      <c r="AJ529" s="313"/>
      <c r="AK529" s="313"/>
      <c r="AL529" s="313"/>
    </row>
    <row r="530" spans="10:38" s="242" customFormat="1" ht="14.4" customHeight="1">
      <c r="J530" s="319"/>
      <c r="K530" s="319"/>
      <c r="L530" s="319"/>
      <c r="M530" s="319"/>
      <c r="N530" s="315"/>
      <c r="O530" s="315"/>
      <c r="P530" s="315"/>
      <c r="Q530" s="315"/>
      <c r="R530" s="315"/>
      <c r="S530" s="315"/>
      <c r="T530" s="315"/>
      <c r="U530" s="315"/>
      <c r="V530" s="315"/>
      <c r="W530" s="315"/>
      <c r="X530" s="315"/>
      <c r="Y530" s="315"/>
      <c r="Z530" s="315"/>
      <c r="AA530" s="315"/>
      <c r="AB530" s="315"/>
      <c r="AC530" s="315"/>
      <c r="AD530" s="315"/>
      <c r="AE530" s="315"/>
      <c r="AF530" s="315"/>
      <c r="AG530" s="313"/>
      <c r="AH530" s="313"/>
      <c r="AI530" s="313"/>
      <c r="AJ530" s="313"/>
      <c r="AK530" s="313"/>
      <c r="AL530" s="313"/>
    </row>
    <row r="531" spans="10:38" s="242" customFormat="1" ht="14.4" customHeight="1">
      <c r="J531" s="319"/>
      <c r="K531" s="319"/>
      <c r="L531" s="319"/>
      <c r="M531" s="319"/>
      <c r="N531" s="315"/>
      <c r="O531" s="315"/>
      <c r="P531" s="315"/>
      <c r="Q531" s="315"/>
      <c r="R531" s="315"/>
      <c r="S531" s="315"/>
      <c r="T531" s="315"/>
      <c r="U531" s="315"/>
      <c r="V531" s="315"/>
      <c r="W531" s="315"/>
      <c r="X531" s="315"/>
      <c r="Y531" s="315"/>
      <c r="Z531" s="315"/>
      <c r="AA531" s="315"/>
      <c r="AB531" s="315"/>
      <c r="AC531" s="315"/>
      <c r="AD531" s="315"/>
      <c r="AE531" s="315"/>
      <c r="AF531" s="315"/>
      <c r="AG531" s="313"/>
      <c r="AH531" s="313"/>
      <c r="AI531" s="313"/>
      <c r="AJ531" s="313"/>
      <c r="AK531" s="313"/>
      <c r="AL531" s="313"/>
    </row>
    <row r="532" spans="10:38" s="242" customFormat="1" ht="14.4" customHeight="1">
      <c r="J532" s="319"/>
      <c r="K532" s="319"/>
      <c r="L532" s="319"/>
      <c r="M532" s="319"/>
      <c r="N532" s="315"/>
      <c r="O532" s="315"/>
      <c r="P532" s="315"/>
      <c r="Q532" s="315"/>
      <c r="R532" s="315"/>
      <c r="S532" s="315"/>
      <c r="T532" s="315"/>
      <c r="U532" s="315"/>
      <c r="V532" s="315"/>
      <c r="W532" s="315"/>
      <c r="X532" s="315"/>
      <c r="Y532" s="315"/>
      <c r="Z532" s="315"/>
      <c r="AA532" s="315"/>
      <c r="AB532" s="315"/>
      <c r="AC532" s="315"/>
      <c r="AD532" s="315"/>
      <c r="AE532" s="315"/>
      <c r="AF532" s="315"/>
      <c r="AG532" s="313"/>
      <c r="AH532" s="313"/>
      <c r="AI532" s="313"/>
      <c r="AJ532" s="313"/>
      <c r="AK532" s="313"/>
      <c r="AL532" s="313"/>
    </row>
    <row r="533" spans="10:38" s="242" customFormat="1" ht="14.4" customHeight="1">
      <c r="J533" s="319"/>
      <c r="K533" s="319"/>
      <c r="L533" s="319"/>
      <c r="M533" s="319"/>
      <c r="N533" s="315"/>
      <c r="O533" s="315"/>
      <c r="P533" s="315"/>
      <c r="Q533" s="315"/>
      <c r="R533" s="315"/>
      <c r="S533" s="315"/>
      <c r="T533" s="315"/>
      <c r="U533" s="315"/>
      <c r="V533" s="315"/>
      <c r="W533" s="315"/>
      <c r="X533" s="315"/>
      <c r="Y533" s="315"/>
      <c r="Z533" s="315"/>
      <c r="AA533" s="315"/>
      <c r="AB533" s="315"/>
      <c r="AC533" s="315"/>
      <c r="AD533" s="315"/>
      <c r="AE533" s="315"/>
      <c r="AF533" s="315"/>
      <c r="AG533" s="313"/>
      <c r="AH533" s="313"/>
      <c r="AI533" s="313"/>
      <c r="AJ533" s="313"/>
      <c r="AK533" s="313"/>
      <c r="AL533" s="313"/>
    </row>
    <row r="534" spans="10:38" s="242" customFormat="1" ht="14.4" customHeight="1">
      <c r="J534" s="319"/>
      <c r="K534" s="319"/>
      <c r="L534" s="319"/>
      <c r="M534" s="319"/>
      <c r="N534" s="315"/>
      <c r="O534" s="315"/>
      <c r="P534" s="315"/>
      <c r="Q534" s="315"/>
      <c r="R534" s="315"/>
      <c r="S534" s="315"/>
      <c r="T534" s="315"/>
      <c r="U534" s="315"/>
      <c r="V534" s="315"/>
      <c r="W534" s="315"/>
      <c r="X534" s="315"/>
      <c r="Y534" s="315"/>
      <c r="Z534" s="315"/>
      <c r="AA534" s="315"/>
      <c r="AB534" s="315"/>
      <c r="AC534" s="315"/>
      <c r="AD534" s="315"/>
      <c r="AE534" s="315"/>
      <c r="AF534" s="315"/>
      <c r="AG534" s="313"/>
      <c r="AH534" s="313"/>
      <c r="AI534" s="313"/>
      <c r="AJ534" s="313"/>
      <c r="AK534" s="313"/>
      <c r="AL534" s="313"/>
    </row>
    <row r="535" spans="10:38" s="242" customFormat="1" ht="14.4" customHeight="1">
      <c r="J535" s="319"/>
      <c r="K535" s="319"/>
      <c r="L535" s="319"/>
      <c r="M535" s="319"/>
      <c r="N535" s="315"/>
      <c r="O535" s="315"/>
      <c r="P535" s="315"/>
      <c r="Q535" s="315"/>
      <c r="R535" s="315"/>
      <c r="S535" s="315"/>
      <c r="T535" s="315"/>
      <c r="U535" s="315"/>
      <c r="V535" s="315"/>
      <c r="W535" s="315"/>
      <c r="X535" s="315"/>
      <c r="Y535" s="315"/>
      <c r="Z535" s="315"/>
      <c r="AA535" s="315"/>
      <c r="AB535" s="315"/>
      <c r="AC535" s="315"/>
      <c r="AD535" s="315"/>
      <c r="AE535" s="315"/>
      <c r="AF535" s="315"/>
      <c r="AG535" s="313"/>
      <c r="AH535" s="313"/>
      <c r="AI535" s="313"/>
      <c r="AJ535" s="313"/>
      <c r="AK535" s="313"/>
      <c r="AL535" s="313"/>
    </row>
    <row r="536" spans="10:38" s="242" customFormat="1" ht="14.4" customHeight="1">
      <c r="J536" s="319"/>
      <c r="K536" s="319"/>
      <c r="L536" s="319"/>
      <c r="M536" s="319"/>
      <c r="N536" s="315"/>
      <c r="O536" s="315"/>
      <c r="P536" s="315"/>
      <c r="Q536" s="315"/>
      <c r="R536" s="315"/>
      <c r="S536" s="315"/>
      <c r="T536" s="315"/>
      <c r="U536" s="315"/>
      <c r="V536" s="315"/>
      <c r="W536" s="315"/>
      <c r="X536" s="315"/>
      <c r="Y536" s="315"/>
      <c r="Z536" s="315"/>
      <c r="AA536" s="315"/>
      <c r="AB536" s="315"/>
      <c r="AC536" s="315"/>
      <c r="AD536" s="315"/>
      <c r="AE536" s="315"/>
      <c r="AF536" s="315"/>
      <c r="AG536" s="313"/>
      <c r="AH536" s="313"/>
      <c r="AI536" s="313"/>
      <c r="AJ536" s="313"/>
      <c r="AK536" s="313"/>
      <c r="AL536" s="313"/>
    </row>
    <row r="537" spans="10:38" s="242" customFormat="1" ht="14.4" customHeight="1">
      <c r="J537" s="319"/>
      <c r="K537" s="319"/>
      <c r="L537" s="319"/>
      <c r="M537" s="319"/>
      <c r="N537" s="315"/>
      <c r="O537" s="315"/>
      <c r="P537" s="315"/>
      <c r="Q537" s="315"/>
      <c r="R537" s="315"/>
      <c r="S537" s="315"/>
      <c r="T537" s="315"/>
      <c r="U537" s="315"/>
      <c r="V537" s="315"/>
      <c r="W537" s="315"/>
      <c r="X537" s="315"/>
      <c r="Y537" s="315"/>
      <c r="Z537" s="315"/>
      <c r="AA537" s="315"/>
      <c r="AB537" s="315"/>
      <c r="AC537" s="315"/>
      <c r="AD537" s="315"/>
      <c r="AE537" s="315"/>
      <c r="AF537" s="315"/>
      <c r="AG537" s="313"/>
      <c r="AH537" s="313"/>
      <c r="AI537" s="313"/>
      <c r="AJ537" s="313"/>
      <c r="AK537" s="313"/>
      <c r="AL537" s="313"/>
    </row>
    <row r="538" spans="10:38" s="242" customFormat="1" ht="14.4" customHeight="1">
      <c r="J538" s="319"/>
      <c r="K538" s="319"/>
      <c r="L538" s="319"/>
      <c r="M538" s="319"/>
      <c r="N538" s="315"/>
      <c r="O538" s="315"/>
      <c r="P538" s="315"/>
      <c r="Q538" s="315"/>
      <c r="R538" s="315"/>
      <c r="S538" s="315"/>
      <c r="T538" s="315"/>
      <c r="U538" s="315"/>
      <c r="V538" s="315"/>
      <c r="W538" s="315"/>
      <c r="X538" s="315"/>
      <c r="Y538" s="315"/>
      <c r="Z538" s="315"/>
      <c r="AA538" s="315"/>
      <c r="AB538" s="315"/>
      <c r="AC538" s="315"/>
      <c r="AD538" s="315"/>
      <c r="AE538" s="315"/>
      <c r="AF538" s="315"/>
      <c r="AG538" s="313"/>
      <c r="AH538" s="313"/>
      <c r="AI538" s="313"/>
      <c r="AJ538" s="313"/>
      <c r="AK538" s="313"/>
      <c r="AL538" s="313"/>
    </row>
    <row r="539" spans="10:38" s="242" customFormat="1" ht="14.4" customHeight="1">
      <c r="J539" s="319"/>
      <c r="K539" s="319"/>
      <c r="L539" s="319"/>
      <c r="M539" s="319"/>
      <c r="N539" s="315"/>
      <c r="O539" s="315"/>
      <c r="P539" s="315"/>
      <c r="Q539" s="315"/>
      <c r="R539" s="315"/>
      <c r="S539" s="315"/>
      <c r="T539" s="315"/>
      <c r="U539" s="315"/>
      <c r="V539" s="315"/>
      <c r="W539" s="315"/>
      <c r="X539" s="315"/>
      <c r="Y539" s="315"/>
      <c r="Z539" s="315"/>
      <c r="AA539" s="315"/>
      <c r="AB539" s="315"/>
      <c r="AC539" s="315"/>
      <c r="AD539" s="315"/>
      <c r="AE539" s="315"/>
      <c r="AF539" s="315"/>
      <c r="AG539" s="313"/>
      <c r="AH539" s="313"/>
      <c r="AI539" s="313"/>
      <c r="AJ539" s="313"/>
      <c r="AK539" s="313"/>
      <c r="AL539" s="313"/>
    </row>
    <row r="540" spans="10:38" s="242" customFormat="1" ht="14.4" customHeight="1">
      <c r="J540" s="319"/>
      <c r="K540" s="319"/>
      <c r="L540" s="319"/>
      <c r="M540" s="319"/>
      <c r="N540" s="315"/>
      <c r="O540" s="315"/>
      <c r="P540" s="315"/>
      <c r="Q540" s="315"/>
      <c r="R540" s="315"/>
      <c r="S540" s="315"/>
      <c r="T540" s="315"/>
      <c r="U540" s="315"/>
      <c r="V540" s="315"/>
      <c r="W540" s="315"/>
      <c r="X540" s="315"/>
      <c r="Y540" s="315"/>
      <c r="Z540" s="315"/>
      <c r="AA540" s="315"/>
      <c r="AB540" s="315"/>
      <c r="AC540" s="315"/>
      <c r="AD540" s="315"/>
      <c r="AE540" s="315"/>
      <c r="AF540" s="315"/>
      <c r="AG540" s="313"/>
      <c r="AH540" s="313"/>
      <c r="AI540" s="313"/>
      <c r="AJ540" s="313"/>
      <c r="AK540" s="313"/>
      <c r="AL540" s="313"/>
    </row>
    <row r="541" spans="10:38" s="242" customFormat="1" ht="14.4" customHeight="1">
      <c r="J541" s="319"/>
      <c r="K541" s="319"/>
      <c r="L541" s="319"/>
      <c r="M541" s="319"/>
      <c r="N541" s="315"/>
      <c r="O541" s="315"/>
      <c r="P541" s="315"/>
      <c r="Q541" s="315"/>
      <c r="R541" s="315"/>
      <c r="S541" s="315"/>
      <c r="T541" s="315"/>
      <c r="U541" s="315"/>
      <c r="V541" s="315"/>
      <c r="W541" s="315"/>
      <c r="X541" s="315"/>
      <c r="Y541" s="315"/>
      <c r="Z541" s="315"/>
      <c r="AA541" s="315"/>
      <c r="AB541" s="315"/>
      <c r="AC541" s="315"/>
      <c r="AD541" s="315"/>
      <c r="AE541" s="315"/>
      <c r="AF541" s="315"/>
      <c r="AG541" s="313"/>
      <c r="AH541" s="313"/>
      <c r="AI541" s="313"/>
      <c r="AJ541" s="313"/>
      <c r="AK541" s="313"/>
      <c r="AL541" s="313"/>
    </row>
    <row r="542" spans="10:38" s="242" customFormat="1" ht="14.4" customHeight="1">
      <c r="J542" s="319"/>
      <c r="K542" s="319"/>
      <c r="L542" s="319"/>
      <c r="M542" s="319"/>
      <c r="N542" s="315"/>
      <c r="O542" s="315"/>
      <c r="P542" s="315"/>
      <c r="Q542" s="315"/>
      <c r="R542" s="315"/>
      <c r="S542" s="315"/>
      <c r="T542" s="315"/>
      <c r="U542" s="315"/>
      <c r="V542" s="315"/>
      <c r="W542" s="315"/>
      <c r="X542" s="315"/>
      <c r="Y542" s="315"/>
      <c r="Z542" s="315"/>
      <c r="AA542" s="315"/>
      <c r="AB542" s="315"/>
      <c r="AC542" s="315"/>
      <c r="AD542" s="315"/>
      <c r="AE542" s="315"/>
      <c r="AF542" s="315"/>
      <c r="AG542" s="313"/>
      <c r="AH542" s="313"/>
      <c r="AI542" s="313"/>
      <c r="AJ542" s="313"/>
      <c r="AK542" s="313"/>
      <c r="AL542" s="313"/>
    </row>
    <row r="543" spans="10:38" s="242" customFormat="1" ht="14.4" customHeight="1">
      <c r="J543" s="319"/>
      <c r="K543" s="319"/>
      <c r="L543" s="319"/>
      <c r="M543" s="319"/>
      <c r="N543" s="315"/>
      <c r="O543" s="315"/>
      <c r="P543" s="315"/>
      <c r="Q543" s="315"/>
      <c r="R543" s="315"/>
      <c r="S543" s="315"/>
      <c r="T543" s="315"/>
      <c r="U543" s="315"/>
      <c r="V543" s="315"/>
      <c r="W543" s="315"/>
      <c r="X543" s="315"/>
      <c r="Y543" s="315"/>
      <c r="Z543" s="315"/>
      <c r="AA543" s="315"/>
      <c r="AB543" s="315"/>
      <c r="AC543" s="315"/>
      <c r="AD543" s="315"/>
      <c r="AE543" s="315"/>
      <c r="AF543" s="315"/>
      <c r="AG543" s="313"/>
      <c r="AH543" s="313"/>
      <c r="AI543" s="313"/>
      <c r="AJ543" s="313"/>
      <c r="AK543" s="313"/>
      <c r="AL543" s="313"/>
    </row>
    <row r="544" spans="10:38" s="242" customFormat="1" ht="14.4" customHeight="1">
      <c r="J544" s="319"/>
      <c r="K544" s="319"/>
      <c r="L544" s="319"/>
      <c r="M544" s="319"/>
      <c r="N544" s="315"/>
      <c r="O544" s="315"/>
      <c r="P544" s="315"/>
      <c r="Q544" s="315"/>
      <c r="R544" s="315"/>
      <c r="S544" s="315"/>
      <c r="T544" s="315"/>
      <c r="U544" s="315"/>
      <c r="V544" s="315"/>
      <c r="W544" s="315"/>
      <c r="X544" s="315"/>
      <c r="Y544" s="315"/>
      <c r="Z544" s="315"/>
      <c r="AA544" s="315"/>
      <c r="AB544" s="315"/>
      <c r="AC544" s="315"/>
      <c r="AD544" s="315"/>
      <c r="AE544" s="315"/>
      <c r="AF544" s="315"/>
      <c r="AG544" s="313"/>
      <c r="AH544" s="313"/>
      <c r="AI544" s="313"/>
      <c r="AJ544" s="313"/>
      <c r="AK544" s="313"/>
      <c r="AL544" s="313"/>
    </row>
    <row r="545" spans="10:38" s="242" customFormat="1" ht="14.4" customHeight="1">
      <c r="J545" s="319"/>
      <c r="K545" s="319"/>
      <c r="L545" s="319"/>
      <c r="M545" s="319"/>
      <c r="N545" s="315"/>
      <c r="O545" s="315"/>
      <c r="P545" s="315"/>
      <c r="Q545" s="315"/>
      <c r="R545" s="315"/>
      <c r="S545" s="315"/>
      <c r="T545" s="315"/>
      <c r="U545" s="315"/>
      <c r="V545" s="315"/>
      <c r="W545" s="315"/>
      <c r="X545" s="315"/>
      <c r="Y545" s="315"/>
      <c r="Z545" s="315"/>
      <c r="AA545" s="315"/>
      <c r="AB545" s="315"/>
      <c r="AC545" s="315"/>
      <c r="AD545" s="315"/>
      <c r="AE545" s="315"/>
      <c r="AF545" s="315"/>
      <c r="AG545" s="313"/>
      <c r="AH545" s="313"/>
      <c r="AI545" s="313"/>
      <c r="AJ545" s="313"/>
      <c r="AK545" s="313"/>
      <c r="AL545" s="313"/>
    </row>
    <row r="546" spans="10:38" s="242" customFormat="1" ht="14.4" customHeight="1">
      <c r="J546" s="319"/>
      <c r="K546" s="319"/>
      <c r="L546" s="319"/>
      <c r="M546" s="319"/>
      <c r="N546" s="315"/>
      <c r="O546" s="315"/>
      <c r="P546" s="315"/>
      <c r="Q546" s="315"/>
      <c r="R546" s="315"/>
      <c r="S546" s="315"/>
      <c r="T546" s="315"/>
      <c r="U546" s="315"/>
      <c r="V546" s="315"/>
      <c r="W546" s="315"/>
      <c r="X546" s="315"/>
      <c r="Y546" s="315"/>
      <c r="Z546" s="315"/>
      <c r="AA546" s="315"/>
      <c r="AB546" s="315"/>
      <c r="AC546" s="315"/>
      <c r="AD546" s="315"/>
      <c r="AE546" s="315"/>
      <c r="AF546" s="315"/>
      <c r="AG546" s="313"/>
      <c r="AH546" s="313"/>
      <c r="AI546" s="313"/>
      <c r="AJ546" s="313"/>
      <c r="AK546" s="313"/>
      <c r="AL546" s="313"/>
    </row>
    <row r="547" spans="10:38" s="242" customFormat="1" ht="14.4" customHeight="1">
      <c r="J547" s="319"/>
      <c r="K547" s="319"/>
      <c r="L547" s="319"/>
      <c r="M547" s="319"/>
      <c r="N547" s="315"/>
      <c r="O547" s="315"/>
      <c r="P547" s="315"/>
      <c r="Q547" s="315"/>
      <c r="R547" s="315"/>
      <c r="S547" s="315"/>
      <c r="T547" s="315"/>
      <c r="U547" s="315"/>
      <c r="V547" s="315"/>
      <c r="W547" s="315"/>
      <c r="X547" s="315"/>
      <c r="Y547" s="315"/>
      <c r="Z547" s="315"/>
      <c r="AA547" s="315"/>
      <c r="AB547" s="315"/>
      <c r="AC547" s="315"/>
      <c r="AD547" s="315"/>
      <c r="AE547" s="315"/>
      <c r="AF547" s="315"/>
      <c r="AG547" s="313"/>
      <c r="AH547" s="313"/>
      <c r="AI547" s="313"/>
      <c r="AJ547" s="313"/>
      <c r="AK547" s="313"/>
      <c r="AL547" s="313"/>
    </row>
    <row r="548" spans="10:38" s="242" customFormat="1" ht="14.4" customHeight="1">
      <c r="J548" s="319"/>
      <c r="K548" s="319"/>
      <c r="L548" s="319"/>
      <c r="M548" s="319"/>
      <c r="N548" s="315"/>
      <c r="O548" s="315"/>
      <c r="P548" s="315"/>
      <c r="Q548" s="315"/>
      <c r="R548" s="315"/>
      <c r="S548" s="315"/>
      <c r="T548" s="315"/>
      <c r="U548" s="315"/>
      <c r="V548" s="315"/>
      <c r="W548" s="315"/>
      <c r="X548" s="315"/>
      <c r="Y548" s="315"/>
      <c r="Z548" s="315"/>
      <c r="AA548" s="315"/>
      <c r="AB548" s="315"/>
      <c r="AC548" s="315"/>
      <c r="AD548" s="315"/>
      <c r="AE548" s="315"/>
      <c r="AF548" s="315"/>
      <c r="AG548" s="313"/>
      <c r="AH548" s="313"/>
      <c r="AI548" s="313"/>
      <c r="AJ548" s="313"/>
      <c r="AK548" s="313"/>
      <c r="AL548" s="313"/>
    </row>
    <row r="549" spans="10:38" s="242" customFormat="1" ht="14.4" customHeight="1">
      <c r="J549" s="319"/>
      <c r="K549" s="319"/>
      <c r="L549" s="319"/>
      <c r="M549" s="319"/>
      <c r="N549" s="315"/>
      <c r="O549" s="315"/>
      <c r="P549" s="315"/>
      <c r="Q549" s="315"/>
      <c r="R549" s="315"/>
      <c r="S549" s="315"/>
      <c r="T549" s="315"/>
      <c r="U549" s="315"/>
      <c r="V549" s="315"/>
      <c r="W549" s="315"/>
      <c r="X549" s="315"/>
      <c r="Y549" s="315"/>
      <c r="Z549" s="315"/>
      <c r="AA549" s="315"/>
      <c r="AB549" s="315"/>
      <c r="AC549" s="315"/>
      <c r="AD549" s="315"/>
      <c r="AE549" s="315"/>
      <c r="AF549" s="315"/>
      <c r="AG549" s="313"/>
      <c r="AH549" s="313"/>
      <c r="AI549" s="313"/>
      <c r="AJ549" s="313"/>
      <c r="AK549" s="313"/>
      <c r="AL549" s="313"/>
    </row>
    <row r="550" spans="10:38" s="242" customFormat="1" ht="14.4" customHeight="1">
      <c r="J550" s="319"/>
      <c r="K550" s="319"/>
      <c r="L550" s="319"/>
      <c r="M550" s="319"/>
      <c r="N550" s="315"/>
      <c r="O550" s="315"/>
      <c r="P550" s="315"/>
      <c r="Q550" s="315"/>
      <c r="R550" s="315"/>
      <c r="S550" s="315"/>
      <c r="T550" s="315"/>
      <c r="U550" s="315"/>
      <c r="V550" s="315"/>
      <c r="W550" s="315"/>
      <c r="X550" s="315"/>
      <c r="Y550" s="315"/>
      <c r="Z550" s="315"/>
      <c r="AA550" s="315"/>
      <c r="AB550" s="315"/>
      <c r="AC550" s="315"/>
      <c r="AD550" s="315"/>
      <c r="AE550" s="315"/>
      <c r="AF550" s="315"/>
      <c r="AG550" s="313"/>
      <c r="AH550" s="313"/>
      <c r="AI550" s="313"/>
      <c r="AJ550" s="313"/>
      <c r="AK550" s="313"/>
      <c r="AL550" s="313"/>
    </row>
    <row r="551" spans="10:38" s="242" customFormat="1" ht="14.4" customHeight="1">
      <c r="J551" s="319"/>
      <c r="K551" s="319"/>
      <c r="L551" s="319"/>
      <c r="M551" s="319"/>
      <c r="N551" s="315"/>
      <c r="O551" s="315"/>
      <c r="P551" s="315"/>
      <c r="Q551" s="315"/>
      <c r="R551" s="315"/>
      <c r="S551" s="315"/>
      <c r="T551" s="315"/>
      <c r="U551" s="315"/>
      <c r="V551" s="315"/>
      <c r="W551" s="315"/>
      <c r="X551" s="315"/>
      <c r="Y551" s="315"/>
      <c r="Z551" s="315"/>
      <c r="AA551" s="315"/>
      <c r="AB551" s="315"/>
      <c r="AC551" s="315"/>
      <c r="AD551" s="315"/>
      <c r="AE551" s="315"/>
      <c r="AF551" s="315"/>
      <c r="AG551" s="313"/>
      <c r="AH551" s="313"/>
      <c r="AI551" s="313"/>
      <c r="AJ551" s="313"/>
      <c r="AK551" s="313"/>
      <c r="AL551" s="313"/>
    </row>
    <row r="552" spans="10:38" s="242" customFormat="1" ht="14.4" customHeight="1">
      <c r="J552" s="319"/>
      <c r="K552" s="319"/>
      <c r="L552" s="319"/>
      <c r="M552" s="319"/>
      <c r="N552" s="315"/>
      <c r="O552" s="315"/>
      <c r="P552" s="315"/>
      <c r="Q552" s="315"/>
      <c r="R552" s="315"/>
      <c r="S552" s="315"/>
      <c r="T552" s="315"/>
      <c r="U552" s="315"/>
      <c r="V552" s="315"/>
      <c r="W552" s="315"/>
      <c r="X552" s="315"/>
      <c r="Y552" s="315"/>
      <c r="Z552" s="315"/>
      <c r="AA552" s="315"/>
      <c r="AB552" s="315"/>
      <c r="AC552" s="315"/>
      <c r="AD552" s="315"/>
      <c r="AE552" s="315"/>
      <c r="AF552" s="315"/>
      <c r="AG552" s="313"/>
      <c r="AH552" s="313"/>
      <c r="AI552" s="313"/>
      <c r="AJ552" s="313"/>
      <c r="AK552" s="313"/>
      <c r="AL552" s="313"/>
    </row>
    <row r="553" spans="10:38" s="242" customFormat="1" ht="14.4" customHeight="1">
      <c r="J553" s="319"/>
      <c r="K553" s="319"/>
      <c r="L553" s="319"/>
      <c r="M553" s="319"/>
      <c r="N553" s="315"/>
      <c r="O553" s="315"/>
      <c r="P553" s="315"/>
      <c r="Q553" s="315"/>
      <c r="R553" s="315"/>
      <c r="S553" s="315"/>
      <c r="T553" s="315"/>
      <c r="U553" s="315"/>
      <c r="V553" s="315"/>
      <c r="W553" s="315"/>
      <c r="X553" s="315"/>
      <c r="Y553" s="315"/>
      <c r="Z553" s="315"/>
      <c r="AA553" s="315"/>
      <c r="AB553" s="315"/>
      <c r="AC553" s="315"/>
      <c r="AD553" s="315"/>
      <c r="AE553" s="315"/>
      <c r="AF553" s="315"/>
      <c r="AG553" s="313"/>
      <c r="AH553" s="313"/>
      <c r="AI553" s="313"/>
      <c r="AJ553" s="313"/>
      <c r="AK553" s="313"/>
      <c r="AL553" s="313"/>
    </row>
    <row r="554" spans="10:38" s="242" customFormat="1" ht="14.4" customHeight="1">
      <c r="J554" s="319"/>
      <c r="K554" s="319"/>
      <c r="L554" s="319"/>
      <c r="M554" s="319"/>
      <c r="N554" s="315"/>
      <c r="O554" s="315"/>
      <c r="P554" s="315"/>
      <c r="Q554" s="315"/>
      <c r="R554" s="315"/>
      <c r="S554" s="315"/>
      <c r="T554" s="315"/>
      <c r="U554" s="315"/>
      <c r="V554" s="315"/>
      <c r="W554" s="315"/>
      <c r="X554" s="315"/>
      <c r="Y554" s="315"/>
      <c r="Z554" s="315"/>
      <c r="AA554" s="315"/>
      <c r="AB554" s="315"/>
      <c r="AC554" s="315"/>
      <c r="AD554" s="315"/>
      <c r="AE554" s="315"/>
      <c r="AF554" s="315"/>
      <c r="AG554" s="313"/>
      <c r="AH554" s="313"/>
      <c r="AI554" s="313"/>
      <c r="AJ554" s="313"/>
      <c r="AK554" s="313"/>
      <c r="AL554" s="313"/>
    </row>
    <row r="555" spans="10:38" s="242" customFormat="1" ht="14.4" customHeight="1">
      <c r="J555" s="319"/>
      <c r="K555" s="319"/>
      <c r="L555" s="319"/>
      <c r="M555" s="319"/>
      <c r="N555" s="315"/>
      <c r="O555" s="315"/>
      <c r="P555" s="315"/>
      <c r="Q555" s="315"/>
      <c r="R555" s="315"/>
      <c r="S555" s="315"/>
      <c r="T555" s="315"/>
      <c r="U555" s="315"/>
      <c r="V555" s="315"/>
      <c r="W555" s="315"/>
      <c r="X555" s="315"/>
      <c r="Y555" s="315"/>
      <c r="Z555" s="315"/>
      <c r="AA555" s="315"/>
      <c r="AB555" s="315"/>
      <c r="AC555" s="315"/>
      <c r="AD555" s="315"/>
      <c r="AE555" s="315"/>
      <c r="AF555" s="315"/>
      <c r="AG555" s="313"/>
      <c r="AH555" s="313"/>
      <c r="AI555" s="313"/>
      <c r="AJ555" s="313"/>
      <c r="AK555" s="313"/>
      <c r="AL555" s="313"/>
    </row>
    <row r="556" spans="10:38" s="242" customFormat="1" ht="14.4" customHeight="1">
      <c r="J556" s="319"/>
      <c r="K556" s="319"/>
      <c r="L556" s="319"/>
      <c r="M556" s="319"/>
      <c r="N556" s="315"/>
      <c r="O556" s="315"/>
      <c r="P556" s="315"/>
      <c r="Q556" s="315"/>
      <c r="R556" s="315"/>
      <c r="S556" s="315"/>
      <c r="T556" s="315"/>
      <c r="U556" s="315"/>
      <c r="V556" s="315"/>
      <c r="W556" s="315"/>
      <c r="X556" s="315"/>
      <c r="Y556" s="315"/>
      <c r="Z556" s="315"/>
      <c r="AA556" s="315"/>
      <c r="AB556" s="315"/>
      <c r="AC556" s="315"/>
      <c r="AD556" s="315"/>
      <c r="AE556" s="315"/>
      <c r="AF556" s="315"/>
      <c r="AG556" s="313"/>
      <c r="AH556" s="313"/>
      <c r="AI556" s="313"/>
      <c r="AJ556" s="313"/>
      <c r="AK556" s="313"/>
      <c r="AL556" s="313"/>
    </row>
    <row r="557" spans="10:38" s="242" customFormat="1" ht="14.4" customHeight="1">
      <c r="J557" s="319"/>
      <c r="K557" s="319"/>
      <c r="L557" s="319"/>
      <c r="M557" s="319"/>
      <c r="N557" s="315"/>
      <c r="O557" s="315"/>
      <c r="P557" s="315"/>
      <c r="Q557" s="315"/>
      <c r="R557" s="315"/>
      <c r="S557" s="315"/>
      <c r="T557" s="315"/>
      <c r="U557" s="315"/>
      <c r="V557" s="315"/>
      <c r="W557" s="315"/>
      <c r="X557" s="315"/>
      <c r="Y557" s="315"/>
      <c r="Z557" s="315"/>
      <c r="AA557" s="315"/>
      <c r="AB557" s="315"/>
      <c r="AC557" s="315"/>
      <c r="AD557" s="315"/>
      <c r="AE557" s="315"/>
      <c r="AF557" s="315"/>
      <c r="AG557" s="313"/>
      <c r="AH557" s="313"/>
      <c r="AI557" s="313"/>
      <c r="AJ557" s="313"/>
      <c r="AK557" s="313"/>
      <c r="AL557" s="313"/>
    </row>
    <row r="558" spans="10:38" s="242" customFormat="1" ht="14.4" customHeight="1">
      <c r="J558" s="319"/>
      <c r="K558" s="319"/>
      <c r="L558" s="319"/>
      <c r="M558" s="319"/>
      <c r="N558" s="315"/>
      <c r="O558" s="315"/>
      <c r="P558" s="315"/>
      <c r="Q558" s="315"/>
      <c r="R558" s="315"/>
      <c r="S558" s="315"/>
      <c r="T558" s="315"/>
      <c r="U558" s="315"/>
      <c r="V558" s="315"/>
      <c r="W558" s="315"/>
      <c r="X558" s="315"/>
      <c r="Y558" s="315"/>
      <c r="Z558" s="315"/>
      <c r="AA558" s="315"/>
      <c r="AB558" s="315"/>
      <c r="AC558" s="315"/>
      <c r="AD558" s="315"/>
      <c r="AE558" s="315"/>
      <c r="AF558" s="315"/>
      <c r="AG558" s="313"/>
      <c r="AH558" s="313"/>
      <c r="AI558" s="313"/>
      <c r="AJ558" s="313"/>
      <c r="AK558" s="313"/>
      <c r="AL558" s="313"/>
    </row>
    <row r="559" spans="10:38" s="242" customFormat="1" ht="14.4" customHeight="1">
      <c r="J559" s="319"/>
      <c r="K559" s="319"/>
      <c r="L559" s="319"/>
      <c r="M559" s="319"/>
      <c r="N559" s="315"/>
      <c r="O559" s="315"/>
      <c r="P559" s="315"/>
      <c r="Q559" s="315"/>
      <c r="R559" s="315"/>
      <c r="S559" s="315"/>
      <c r="T559" s="315"/>
      <c r="U559" s="315"/>
      <c r="V559" s="315"/>
      <c r="W559" s="315"/>
      <c r="X559" s="315"/>
      <c r="Y559" s="315"/>
      <c r="Z559" s="315"/>
      <c r="AA559" s="315"/>
      <c r="AB559" s="315"/>
      <c r="AC559" s="315"/>
      <c r="AD559" s="315"/>
      <c r="AE559" s="315"/>
      <c r="AF559" s="315"/>
      <c r="AG559" s="313"/>
      <c r="AH559" s="313"/>
      <c r="AI559" s="313"/>
      <c r="AJ559" s="313"/>
      <c r="AK559" s="313"/>
      <c r="AL559" s="313"/>
    </row>
    <row r="560" spans="10:38" s="242" customFormat="1" ht="14.4" customHeight="1">
      <c r="J560" s="319"/>
      <c r="K560" s="319"/>
      <c r="L560" s="319"/>
      <c r="M560" s="319"/>
      <c r="N560" s="315"/>
      <c r="O560" s="315"/>
      <c r="P560" s="315"/>
      <c r="Q560" s="315"/>
      <c r="R560" s="315"/>
      <c r="S560" s="315"/>
      <c r="T560" s="315"/>
      <c r="U560" s="315"/>
      <c r="V560" s="315"/>
      <c r="W560" s="315"/>
      <c r="X560" s="315"/>
      <c r="Y560" s="315"/>
      <c r="Z560" s="315"/>
      <c r="AA560" s="315"/>
      <c r="AB560" s="315"/>
      <c r="AC560" s="315"/>
      <c r="AD560" s="315"/>
      <c r="AE560" s="315"/>
      <c r="AF560" s="315"/>
      <c r="AG560" s="313"/>
      <c r="AH560" s="313"/>
      <c r="AI560" s="313"/>
      <c r="AJ560" s="313"/>
      <c r="AK560" s="313"/>
      <c r="AL560" s="313"/>
    </row>
    <row r="561" spans="10:38" s="242" customFormat="1" ht="14.4" customHeight="1">
      <c r="J561" s="319"/>
      <c r="K561" s="319"/>
      <c r="L561" s="319"/>
      <c r="M561" s="319"/>
      <c r="N561" s="315"/>
      <c r="O561" s="315"/>
      <c r="P561" s="315"/>
      <c r="Q561" s="315"/>
      <c r="R561" s="315"/>
      <c r="S561" s="315"/>
      <c r="T561" s="315"/>
      <c r="U561" s="315"/>
      <c r="V561" s="315"/>
      <c r="W561" s="315"/>
      <c r="X561" s="315"/>
      <c r="Y561" s="315"/>
      <c r="Z561" s="315"/>
      <c r="AA561" s="315"/>
      <c r="AB561" s="315"/>
      <c r="AC561" s="315"/>
      <c r="AD561" s="315"/>
      <c r="AE561" s="315"/>
      <c r="AF561" s="315"/>
      <c r="AG561" s="313"/>
      <c r="AH561" s="313"/>
      <c r="AI561" s="313"/>
      <c r="AJ561" s="313"/>
      <c r="AK561" s="313"/>
      <c r="AL561" s="313"/>
    </row>
    <row r="562" spans="10:38" s="242" customFormat="1" ht="14.4" customHeight="1">
      <c r="J562" s="319"/>
      <c r="K562" s="319"/>
      <c r="L562" s="319"/>
      <c r="M562" s="319"/>
      <c r="N562" s="315"/>
      <c r="O562" s="315"/>
      <c r="P562" s="315"/>
      <c r="Q562" s="315"/>
      <c r="R562" s="315"/>
      <c r="S562" s="315"/>
      <c r="T562" s="315"/>
      <c r="U562" s="315"/>
      <c r="V562" s="315"/>
      <c r="W562" s="315"/>
      <c r="X562" s="315"/>
      <c r="Y562" s="315"/>
      <c r="Z562" s="315"/>
      <c r="AA562" s="315"/>
      <c r="AB562" s="315"/>
      <c r="AC562" s="315"/>
      <c r="AD562" s="315"/>
      <c r="AE562" s="315"/>
      <c r="AF562" s="315"/>
      <c r="AG562" s="313"/>
      <c r="AH562" s="313"/>
      <c r="AI562" s="313"/>
      <c r="AJ562" s="313"/>
      <c r="AK562" s="313"/>
      <c r="AL562" s="313"/>
    </row>
    <row r="563" spans="10:38" s="242" customFormat="1" ht="14.4" customHeight="1">
      <c r="J563" s="319"/>
      <c r="K563" s="319"/>
      <c r="L563" s="319"/>
      <c r="M563" s="319"/>
      <c r="N563" s="315"/>
      <c r="O563" s="315"/>
      <c r="P563" s="315"/>
      <c r="Q563" s="315"/>
      <c r="R563" s="315"/>
      <c r="S563" s="315"/>
      <c r="T563" s="315"/>
      <c r="U563" s="315"/>
      <c r="V563" s="315"/>
      <c r="W563" s="315"/>
      <c r="X563" s="315"/>
      <c r="Y563" s="315"/>
      <c r="Z563" s="315"/>
      <c r="AA563" s="315"/>
      <c r="AB563" s="315"/>
      <c r="AC563" s="315"/>
      <c r="AD563" s="315"/>
      <c r="AE563" s="315"/>
      <c r="AF563" s="315"/>
      <c r="AG563" s="313"/>
      <c r="AH563" s="313"/>
      <c r="AI563" s="313"/>
      <c r="AJ563" s="313"/>
      <c r="AK563" s="313"/>
      <c r="AL563" s="313"/>
    </row>
    <row r="564" spans="10:38" s="242" customFormat="1" ht="14.4" customHeight="1">
      <c r="J564" s="319"/>
      <c r="K564" s="319"/>
      <c r="L564" s="319"/>
      <c r="M564" s="319"/>
      <c r="N564" s="315"/>
      <c r="O564" s="315"/>
      <c r="P564" s="315"/>
      <c r="Q564" s="315"/>
      <c r="R564" s="315"/>
      <c r="S564" s="315"/>
      <c r="T564" s="315"/>
      <c r="U564" s="315"/>
      <c r="V564" s="315"/>
      <c r="W564" s="315"/>
      <c r="X564" s="315"/>
      <c r="Y564" s="315"/>
      <c r="Z564" s="315"/>
      <c r="AA564" s="315"/>
      <c r="AB564" s="315"/>
      <c r="AC564" s="315"/>
      <c r="AD564" s="315"/>
      <c r="AE564" s="315"/>
      <c r="AF564" s="315"/>
      <c r="AG564" s="313"/>
      <c r="AH564" s="313"/>
      <c r="AI564" s="313"/>
      <c r="AJ564" s="313"/>
      <c r="AK564" s="313"/>
      <c r="AL564" s="313"/>
    </row>
    <row r="565" spans="10:38" s="242" customFormat="1" ht="14.4" customHeight="1">
      <c r="J565" s="319"/>
      <c r="K565" s="319"/>
      <c r="L565" s="319"/>
      <c r="M565" s="319"/>
      <c r="N565" s="315"/>
      <c r="O565" s="315"/>
      <c r="P565" s="315"/>
      <c r="Q565" s="315"/>
      <c r="R565" s="315"/>
      <c r="S565" s="315"/>
      <c r="T565" s="315"/>
      <c r="U565" s="315"/>
      <c r="V565" s="315"/>
      <c r="W565" s="315"/>
      <c r="X565" s="315"/>
      <c r="Y565" s="315"/>
      <c r="Z565" s="315"/>
      <c r="AA565" s="315"/>
      <c r="AB565" s="315"/>
      <c r="AC565" s="315"/>
      <c r="AD565" s="315"/>
      <c r="AE565" s="315"/>
      <c r="AF565" s="315"/>
      <c r="AG565" s="313"/>
      <c r="AH565" s="313"/>
      <c r="AI565" s="313"/>
      <c r="AJ565" s="313"/>
      <c r="AK565" s="313"/>
      <c r="AL565" s="313"/>
    </row>
    <row r="566" spans="10:38" s="242" customFormat="1" ht="14.4" customHeight="1">
      <c r="J566" s="319"/>
      <c r="K566" s="319"/>
      <c r="L566" s="319"/>
      <c r="M566" s="319"/>
      <c r="N566" s="315"/>
      <c r="O566" s="315"/>
      <c r="P566" s="315"/>
      <c r="Q566" s="315"/>
      <c r="R566" s="315"/>
      <c r="S566" s="315"/>
      <c r="T566" s="315"/>
      <c r="U566" s="315"/>
      <c r="V566" s="315"/>
      <c r="W566" s="315"/>
      <c r="X566" s="315"/>
      <c r="Y566" s="315"/>
      <c r="Z566" s="315"/>
      <c r="AA566" s="315"/>
      <c r="AB566" s="315"/>
      <c r="AC566" s="315"/>
      <c r="AD566" s="315"/>
      <c r="AE566" s="315"/>
      <c r="AF566" s="315"/>
      <c r="AG566" s="313"/>
      <c r="AH566" s="313"/>
      <c r="AI566" s="313"/>
      <c r="AJ566" s="313"/>
      <c r="AK566" s="313"/>
      <c r="AL566" s="313"/>
    </row>
    <row r="567" spans="10:38" s="242" customFormat="1" ht="14.4" customHeight="1">
      <c r="J567" s="319"/>
      <c r="K567" s="319"/>
      <c r="L567" s="319"/>
      <c r="M567" s="319"/>
      <c r="N567" s="315"/>
      <c r="O567" s="315"/>
      <c r="P567" s="315"/>
      <c r="Q567" s="315"/>
      <c r="R567" s="315"/>
      <c r="S567" s="315"/>
      <c r="T567" s="315"/>
      <c r="U567" s="315"/>
      <c r="V567" s="315"/>
      <c r="W567" s="315"/>
      <c r="X567" s="315"/>
      <c r="Y567" s="315"/>
      <c r="Z567" s="315"/>
      <c r="AA567" s="315"/>
      <c r="AB567" s="315"/>
      <c r="AC567" s="315"/>
      <c r="AD567" s="315"/>
      <c r="AE567" s="315"/>
      <c r="AF567" s="315"/>
      <c r="AG567" s="313"/>
      <c r="AH567" s="313"/>
      <c r="AI567" s="313"/>
      <c r="AJ567" s="313"/>
      <c r="AK567" s="313"/>
      <c r="AL567" s="313"/>
    </row>
    <row r="568" spans="10:38" s="242" customFormat="1" ht="14.4" customHeight="1">
      <c r="J568" s="319"/>
      <c r="K568" s="319"/>
      <c r="L568" s="319"/>
      <c r="M568" s="319"/>
      <c r="N568" s="315"/>
      <c r="O568" s="315"/>
      <c r="P568" s="315"/>
      <c r="Q568" s="315"/>
      <c r="R568" s="315"/>
      <c r="S568" s="315"/>
      <c r="T568" s="315"/>
      <c r="U568" s="315"/>
      <c r="V568" s="315"/>
      <c r="W568" s="315"/>
      <c r="X568" s="315"/>
      <c r="Y568" s="315"/>
      <c r="Z568" s="315"/>
      <c r="AA568" s="315"/>
      <c r="AB568" s="315"/>
      <c r="AC568" s="315"/>
      <c r="AD568" s="315"/>
      <c r="AE568" s="315"/>
      <c r="AF568" s="315"/>
      <c r="AG568" s="313"/>
      <c r="AH568" s="313"/>
      <c r="AI568" s="313"/>
      <c r="AJ568" s="313"/>
      <c r="AK568" s="313"/>
      <c r="AL568" s="313"/>
    </row>
    <row r="569" spans="10:38" s="242" customFormat="1" ht="14.4" customHeight="1">
      <c r="J569" s="319"/>
      <c r="K569" s="319"/>
      <c r="L569" s="319"/>
      <c r="M569" s="319"/>
      <c r="N569" s="315"/>
      <c r="O569" s="315"/>
      <c r="P569" s="315"/>
      <c r="Q569" s="315"/>
      <c r="R569" s="315"/>
      <c r="S569" s="315"/>
      <c r="T569" s="315"/>
      <c r="U569" s="315"/>
      <c r="V569" s="315"/>
      <c r="W569" s="315"/>
      <c r="X569" s="315"/>
      <c r="Y569" s="315"/>
      <c r="Z569" s="315"/>
      <c r="AA569" s="315"/>
      <c r="AB569" s="315"/>
      <c r="AC569" s="315"/>
      <c r="AD569" s="315"/>
      <c r="AE569" s="315"/>
      <c r="AF569" s="315"/>
      <c r="AG569" s="313"/>
      <c r="AH569" s="313"/>
      <c r="AI569" s="313"/>
      <c r="AJ569" s="313"/>
      <c r="AK569" s="313"/>
      <c r="AL569" s="313"/>
    </row>
    <row r="570" spans="10:38" s="242" customFormat="1" ht="14.4" customHeight="1">
      <c r="J570" s="319"/>
      <c r="K570" s="319"/>
      <c r="L570" s="319"/>
      <c r="M570" s="319"/>
      <c r="N570" s="315"/>
      <c r="O570" s="315"/>
      <c r="P570" s="315"/>
      <c r="Q570" s="315"/>
      <c r="R570" s="315"/>
      <c r="S570" s="315"/>
      <c r="T570" s="315"/>
      <c r="U570" s="315"/>
      <c r="V570" s="315"/>
      <c r="W570" s="315"/>
      <c r="X570" s="315"/>
      <c r="Y570" s="315"/>
      <c r="Z570" s="315"/>
      <c r="AA570" s="315"/>
      <c r="AB570" s="315"/>
      <c r="AC570" s="315"/>
      <c r="AD570" s="315"/>
      <c r="AE570" s="315"/>
      <c r="AF570" s="315"/>
      <c r="AG570" s="313"/>
      <c r="AH570" s="313"/>
      <c r="AI570" s="313"/>
      <c r="AJ570" s="313"/>
      <c r="AK570" s="313"/>
      <c r="AL570" s="313"/>
    </row>
    <row r="571" spans="10:38" s="242" customFormat="1" ht="14.4" customHeight="1">
      <c r="J571" s="319"/>
      <c r="K571" s="319"/>
      <c r="L571" s="319"/>
      <c r="M571" s="319"/>
      <c r="N571" s="315"/>
      <c r="O571" s="315"/>
      <c r="P571" s="315"/>
      <c r="Q571" s="315"/>
      <c r="R571" s="315"/>
      <c r="S571" s="315"/>
      <c r="T571" s="315"/>
      <c r="U571" s="315"/>
      <c r="V571" s="315"/>
      <c r="W571" s="315"/>
      <c r="X571" s="315"/>
      <c r="Y571" s="315"/>
      <c r="Z571" s="315"/>
      <c r="AA571" s="315"/>
      <c r="AB571" s="315"/>
      <c r="AC571" s="315"/>
      <c r="AD571" s="315"/>
      <c r="AE571" s="315"/>
      <c r="AF571" s="315"/>
      <c r="AG571" s="313"/>
      <c r="AH571" s="313"/>
      <c r="AI571" s="313"/>
      <c r="AJ571" s="313"/>
      <c r="AK571" s="313"/>
      <c r="AL571" s="313"/>
    </row>
    <row r="572" spans="10:38" s="242" customFormat="1" ht="14.4" customHeight="1">
      <c r="J572" s="319"/>
      <c r="K572" s="319"/>
      <c r="L572" s="319"/>
      <c r="M572" s="319"/>
      <c r="N572" s="315"/>
      <c r="O572" s="315"/>
      <c r="P572" s="315"/>
      <c r="Q572" s="315"/>
      <c r="R572" s="315"/>
      <c r="S572" s="315"/>
      <c r="T572" s="315"/>
      <c r="U572" s="315"/>
      <c r="V572" s="315"/>
      <c r="W572" s="315"/>
      <c r="X572" s="315"/>
      <c r="Y572" s="315"/>
      <c r="Z572" s="315"/>
      <c r="AA572" s="315"/>
      <c r="AB572" s="315"/>
      <c r="AC572" s="315"/>
      <c r="AD572" s="315"/>
      <c r="AE572" s="315"/>
      <c r="AF572" s="315"/>
      <c r="AG572" s="313"/>
      <c r="AH572" s="313"/>
      <c r="AI572" s="313"/>
      <c r="AJ572" s="313"/>
      <c r="AK572" s="313"/>
      <c r="AL572" s="313"/>
    </row>
    <row r="573" spans="10:38" s="242" customFormat="1" ht="14.4" customHeight="1">
      <c r="J573" s="319"/>
      <c r="K573" s="319"/>
      <c r="L573" s="319"/>
      <c r="M573" s="319"/>
      <c r="N573" s="315"/>
      <c r="O573" s="315"/>
      <c r="P573" s="315"/>
      <c r="Q573" s="315"/>
      <c r="R573" s="315"/>
      <c r="S573" s="315"/>
      <c r="T573" s="315"/>
      <c r="U573" s="315"/>
      <c r="V573" s="315"/>
      <c r="W573" s="315"/>
      <c r="X573" s="315"/>
      <c r="Y573" s="315"/>
      <c r="Z573" s="315"/>
      <c r="AA573" s="315"/>
      <c r="AB573" s="315"/>
      <c r="AC573" s="315"/>
      <c r="AD573" s="315"/>
      <c r="AE573" s="315"/>
      <c r="AF573" s="315"/>
      <c r="AG573" s="313"/>
      <c r="AH573" s="313"/>
      <c r="AI573" s="313"/>
      <c r="AJ573" s="313"/>
      <c r="AK573" s="313"/>
      <c r="AL573" s="313"/>
    </row>
    <row r="574" spans="10:38" s="242" customFormat="1" ht="14.4" customHeight="1">
      <c r="J574" s="319"/>
      <c r="K574" s="319"/>
      <c r="L574" s="319"/>
      <c r="M574" s="319"/>
      <c r="N574" s="315"/>
      <c r="O574" s="315"/>
      <c r="P574" s="315"/>
      <c r="Q574" s="315"/>
      <c r="R574" s="315"/>
      <c r="S574" s="315"/>
      <c r="T574" s="315"/>
      <c r="U574" s="315"/>
      <c r="V574" s="315"/>
      <c r="W574" s="315"/>
      <c r="X574" s="315"/>
      <c r="Y574" s="315"/>
      <c r="Z574" s="315"/>
      <c r="AA574" s="315"/>
      <c r="AB574" s="315"/>
      <c r="AC574" s="315"/>
      <c r="AD574" s="315"/>
      <c r="AE574" s="315"/>
      <c r="AF574" s="315"/>
      <c r="AG574" s="313"/>
      <c r="AH574" s="313"/>
      <c r="AI574" s="313"/>
      <c r="AJ574" s="313"/>
      <c r="AK574" s="313"/>
      <c r="AL574" s="313"/>
    </row>
    <row r="575" spans="10:38" s="242" customFormat="1" ht="14.4" customHeight="1">
      <c r="J575" s="319"/>
      <c r="K575" s="319"/>
      <c r="L575" s="319"/>
      <c r="M575" s="319"/>
      <c r="N575" s="315"/>
      <c r="O575" s="315"/>
      <c r="P575" s="315"/>
      <c r="Q575" s="315"/>
      <c r="R575" s="315"/>
      <c r="S575" s="315"/>
      <c r="T575" s="315"/>
      <c r="U575" s="315"/>
      <c r="V575" s="315"/>
      <c r="W575" s="315"/>
      <c r="X575" s="315"/>
      <c r="Y575" s="315"/>
      <c r="Z575" s="315"/>
      <c r="AA575" s="315"/>
      <c r="AB575" s="315"/>
      <c r="AC575" s="315"/>
      <c r="AD575" s="315"/>
      <c r="AE575" s="315"/>
      <c r="AF575" s="315"/>
      <c r="AG575" s="313"/>
      <c r="AH575" s="313"/>
      <c r="AI575" s="313"/>
      <c r="AJ575" s="313"/>
      <c r="AK575" s="313"/>
      <c r="AL575" s="313"/>
    </row>
    <row r="576" spans="10:38" s="242" customFormat="1" ht="14.4" customHeight="1">
      <c r="J576" s="319"/>
      <c r="K576" s="319"/>
      <c r="L576" s="319"/>
      <c r="M576" s="319"/>
      <c r="N576" s="315"/>
      <c r="O576" s="315"/>
      <c r="P576" s="315"/>
      <c r="Q576" s="315"/>
      <c r="R576" s="315"/>
      <c r="S576" s="315"/>
      <c r="T576" s="315"/>
      <c r="U576" s="315"/>
      <c r="V576" s="315"/>
      <c r="W576" s="315"/>
      <c r="X576" s="315"/>
      <c r="Y576" s="315"/>
      <c r="Z576" s="315"/>
      <c r="AA576" s="315"/>
      <c r="AB576" s="315"/>
      <c r="AC576" s="315"/>
      <c r="AD576" s="315"/>
      <c r="AE576" s="315"/>
      <c r="AF576" s="315"/>
      <c r="AG576" s="313"/>
      <c r="AH576" s="313"/>
      <c r="AI576" s="313"/>
      <c r="AJ576" s="313"/>
      <c r="AK576" s="313"/>
      <c r="AL576" s="313"/>
    </row>
    <row r="577" spans="10:38" s="242" customFormat="1" ht="14.4" customHeight="1">
      <c r="J577" s="319"/>
      <c r="K577" s="319"/>
      <c r="L577" s="319"/>
      <c r="M577" s="319"/>
      <c r="N577" s="315"/>
      <c r="O577" s="315"/>
      <c r="P577" s="315"/>
      <c r="Q577" s="315"/>
      <c r="R577" s="315"/>
      <c r="S577" s="315"/>
      <c r="T577" s="315"/>
      <c r="U577" s="315"/>
      <c r="V577" s="315"/>
      <c r="W577" s="315"/>
      <c r="X577" s="315"/>
      <c r="Y577" s="315"/>
      <c r="Z577" s="315"/>
      <c r="AA577" s="315"/>
      <c r="AB577" s="315"/>
      <c r="AC577" s="315"/>
      <c r="AD577" s="315"/>
      <c r="AE577" s="315"/>
      <c r="AF577" s="315"/>
      <c r="AG577" s="313"/>
      <c r="AH577" s="313"/>
      <c r="AI577" s="313"/>
      <c r="AJ577" s="313"/>
      <c r="AK577" s="313"/>
      <c r="AL577" s="313"/>
    </row>
    <row r="578" spans="10:38" s="242" customFormat="1" ht="14.4" customHeight="1">
      <c r="J578" s="319"/>
      <c r="K578" s="319"/>
      <c r="L578" s="319"/>
      <c r="M578" s="319"/>
      <c r="N578" s="315"/>
      <c r="O578" s="315"/>
      <c r="P578" s="315"/>
      <c r="Q578" s="315"/>
      <c r="R578" s="315"/>
      <c r="S578" s="315"/>
      <c r="T578" s="315"/>
      <c r="U578" s="315"/>
      <c r="V578" s="315"/>
      <c r="W578" s="315"/>
      <c r="X578" s="315"/>
      <c r="Y578" s="315"/>
      <c r="Z578" s="315"/>
      <c r="AA578" s="315"/>
      <c r="AB578" s="315"/>
      <c r="AC578" s="315"/>
      <c r="AD578" s="315"/>
      <c r="AE578" s="315"/>
      <c r="AF578" s="315"/>
      <c r="AG578" s="313"/>
      <c r="AH578" s="313"/>
      <c r="AI578" s="313"/>
      <c r="AJ578" s="313"/>
      <c r="AK578" s="313"/>
      <c r="AL578" s="313"/>
    </row>
    <row r="579" spans="10:38" s="242" customFormat="1" ht="14.4" customHeight="1">
      <c r="J579" s="319"/>
      <c r="K579" s="319"/>
      <c r="L579" s="319"/>
      <c r="M579" s="319"/>
      <c r="N579" s="315"/>
      <c r="O579" s="315"/>
      <c r="P579" s="315"/>
      <c r="Q579" s="315"/>
      <c r="R579" s="315"/>
      <c r="S579" s="315"/>
      <c r="T579" s="315"/>
      <c r="U579" s="315"/>
      <c r="V579" s="315"/>
      <c r="W579" s="315"/>
      <c r="X579" s="315"/>
      <c r="Y579" s="315"/>
      <c r="Z579" s="315"/>
      <c r="AA579" s="315"/>
      <c r="AB579" s="315"/>
      <c r="AC579" s="315"/>
      <c r="AD579" s="315"/>
      <c r="AE579" s="315"/>
      <c r="AF579" s="315"/>
      <c r="AG579" s="313"/>
      <c r="AH579" s="313"/>
      <c r="AI579" s="313"/>
      <c r="AJ579" s="313"/>
      <c r="AK579" s="313"/>
      <c r="AL579" s="313"/>
    </row>
    <row r="580" spans="10:38" s="242" customFormat="1" ht="14.4" customHeight="1">
      <c r="J580" s="319"/>
      <c r="K580" s="319"/>
      <c r="L580" s="319"/>
      <c r="M580" s="319"/>
      <c r="N580" s="315"/>
      <c r="O580" s="315"/>
      <c r="P580" s="315"/>
      <c r="Q580" s="315"/>
      <c r="R580" s="315"/>
      <c r="S580" s="315"/>
      <c r="T580" s="315"/>
      <c r="U580" s="315"/>
      <c r="V580" s="315"/>
      <c r="W580" s="315"/>
      <c r="X580" s="315"/>
      <c r="Y580" s="315"/>
      <c r="Z580" s="315"/>
      <c r="AA580" s="315"/>
      <c r="AB580" s="315"/>
      <c r="AC580" s="315"/>
      <c r="AD580" s="315"/>
      <c r="AE580" s="315"/>
      <c r="AF580" s="315"/>
      <c r="AG580" s="313"/>
      <c r="AH580" s="313"/>
      <c r="AI580" s="313"/>
      <c r="AJ580" s="313"/>
      <c r="AK580" s="313"/>
      <c r="AL580" s="313"/>
    </row>
    <row r="581" spans="10:38" s="242" customFormat="1" ht="14.4" customHeight="1">
      <c r="J581" s="319"/>
      <c r="K581" s="319"/>
      <c r="L581" s="319"/>
      <c r="M581" s="319"/>
      <c r="N581" s="315"/>
      <c r="O581" s="315"/>
      <c r="P581" s="315"/>
      <c r="Q581" s="315"/>
      <c r="R581" s="315"/>
      <c r="S581" s="315"/>
      <c r="T581" s="315"/>
      <c r="U581" s="315"/>
      <c r="V581" s="315"/>
      <c r="W581" s="315"/>
      <c r="X581" s="315"/>
      <c r="Y581" s="315"/>
      <c r="Z581" s="315"/>
      <c r="AA581" s="315"/>
      <c r="AB581" s="315"/>
      <c r="AC581" s="315"/>
      <c r="AD581" s="315"/>
      <c r="AE581" s="315"/>
      <c r="AF581" s="315"/>
      <c r="AG581" s="313"/>
      <c r="AH581" s="313"/>
      <c r="AI581" s="313"/>
      <c r="AJ581" s="313"/>
      <c r="AK581" s="313"/>
      <c r="AL581" s="313"/>
    </row>
    <row r="582" spans="10:38" s="242" customFormat="1" ht="14.4" customHeight="1">
      <c r="J582" s="319"/>
      <c r="K582" s="319"/>
      <c r="L582" s="319"/>
      <c r="M582" s="319"/>
      <c r="N582" s="315"/>
      <c r="O582" s="315"/>
      <c r="P582" s="315"/>
      <c r="Q582" s="315"/>
      <c r="R582" s="315"/>
      <c r="S582" s="315"/>
      <c r="T582" s="315"/>
      <c r="U582" s="315"/>
      <c r="V582" s="315"/>
      <c r="W582" s="315"/>
      <c r="X582" s="315"/>
      <c r="Y582" s="315"/>
      <c r="Z582" s="315"/>
      <c r="AA582" s="315"/>
      <c r="AB582" s="315"/>
      <c r="AC582" s="315"/>
      <c r="AD582" s="315"/>
      <c r="AE582" s="315"/>
      <c r="AF582" s="315"/>
      <c r="AG582" s="313"/>
      <c r="AH582" s="313"/>
      <c r="AI582" s="313"/>
      <c r="AJ582" s="313"/>
      <c r="AK582" s="313"/>
      <c r="AL582" s="313"/>
    </row>
    <row r="583" spans="10:38" s="242" customFormat="1" ht="14.4" customHeight="1">
      <c r="J583" s="319"/>
      <c r="K583" s="319"/>
      <c r="L583" s="319"/>
      <c r="M583" s="319"/>
      <c r="N583" s="315"/>
      <c r="O583" s="315"/>
      <c r="P583" s="315"/>
      <c r="Q583" s="315"/>
      <c r="R583" s="315"/>
      <c r="S583" s="315"/>
      <c r="T583" s="315"/>
      <c r="U583" s="315"/>
      <c r="V583" s="315"/>
      <c r="W583" s="315"/>
      <c r="X583" s="315"/>
      <c r="Y583" s="315"/>
      <c r="Z583" s="315"/>
      <c r="AA583" s="315"/>
      <c r="AB583" s="315"/>
      <c r="AC583" s="315"/>
      <c r="AD583" s="315"/>
      <c r="AE583" s="315"/>
      <c r="AF583" s="315"/>
      <c r="AG583" s="313"/>
      <c r="AH583" s="313"/>
      <c r="AI583" s="313"/>
      <c r="AJ583" s="313"/>
      <c r="AK583" s="313"/>
      <c r="AL583" s="313"/>
    </row>
    <row r="584" spans="10:38" s="242" customFormat="1" ht="14.4" customHeight="1">
      <c r="J584" s="319"/>
      <c r="K584" s="319"/>
      <c r="L584" s="319"/>
      <c r="M584" s="319"/>
      <c r="N584" s="315"/>
      <c r="O584" s="315"/>
      <c r="P584" s="315"/>
      <c r="Q584" s="315"/>
      <c r="R584" s="315"/>
      <c r="S584" s="315"/>
      <c r="T584" s="315"/>
      <c r="U584" s="315"/>
      <c r="V584" s="315"/>
      <c r="W584" s="315"/>
      <c r="X584" s="315"/>
      <c r="Y584" s="315"/>
      <c r="Z584" s="315"/>
      <c r="AA584" s="315"/>
      <c r="AB584" s="315"/>
      <c r="AC584" s="315"/>
      <c r="AD584" s="315"/>
      <c r="AE584" s="315"/>
      <c r="AF584" s="315"/>
      <c r="AG584" s="313"/>
      <c r="AH584" s="313"/>
      <c r="AI584" s="313"/>
      <c r="AJ584" s="313"/>
      <c r="AK584" s="313"/>
      <c r="AL584" s="313"/>
    </row>
    <row r="585" spans="10:38" s="242" customFormat="1" ht="14.4" customHeight="1">
      <c r="J585" s="319"/>
      <c r="K585" s="319"/>
      <c r="L585" s="319"/>
      <c r="M585" s="319"/>
      <c r="N585" s="315"/>
      <c r="O585" s="315"/>
      <c r="P585" s="315"/>
      <c r="Q585" s="315"/>
      <c r="R585" s="315"/>
      <c r="S585" s="315"/>
      <c r="T585" s="315"/>
      <c r="U585" s="315"/>
      <c r="V585" s="315"/>
      <c r="W585" s="315"/>
      <c r="X585" s="315"/>
      <c r="Y585" s="315"/>
      <c r="Z585" s="315"/>
      <c r="AA585" s="315"/>
      <c r="AB585" s="315"/>
      <c r="AC585" s="315"/>
      <c r="AD585" s="315"/>
      <c r="AE585" s="315"/>
      <c r="AF585" s="315"/>
      <c r="AG585" s="313"/>
      <c r="AH585" s="313"/>
      <c r="AI585" s="313"/>
      <c r="AJ585" s="313"/>
      <c r="AK585" s="313"/>
      <c r="AL585" s="313"/>
    </row>
    <row r="586" spans="10:38" s="242" customFormat="1" ht="14.4" customHeight="1">
      <c r="J586" s="319"/>
      <c r="K586" s="319"/>
      <c r="L586" s="319"/>
      <c r="M586" s="319"/>
      <c r="N586" s="315"/>
      <c r="O586" s="315"/>
      <c r="P586" s="315"/>
      <c r="Q586" s="315"/>
      <c r="R586" s="315"/>
      <c r="S586" s="315"/>
      <c r="T586" s="315"/>
      <c r="U586" s="315"/>
      <c r="V586" s="315"/>
      <c r="W586" s="315"/>
      <c r="X586" s="315"/>
      <c r="Y586" s="315"/>
      <c r="Z586" s="315"/>
      <c r="AA586" s="315"/>
      <c r="AB586" s="315"/>
      <c r="AC586" s="315"/>
      <c r="AD586" s="315"/>
      <c r="AE586" s="315"/>
      <c r="AF586" s="315"/>
      <c r="AG586" s="313"/>
      <c r="AH586" s="313"/>
      <c r="AI586" s="313"/>
      <c r="AJ586" s="313"/>
      <c r="AK586" s="313"/>
      <c r="AL586" s="313"/>
    </row>
    <row r="587" spans="10:38" s="242" customFormat="1" ht="14.4" customHeight="1">
      <c r="J587" s="319"/>
      <c r="K587" s="319"/>
      <c r="L587" s="319"/>
      <c r="M587" s="319"/>
      <c r="N587" s="315"/>
      <c r="O587" s="315"/>
      <c r="P587" s="315"/>
      <c r="Q587" s="315"/>
      <c r="R587" s="315"/>
      <c r="S587" s="315"/>
      <c r="T587" s="315"/>
      <c r="U587" s="315"/>
      <c r="V587" s="315"/>
      <c r="W587" s="315"/>
      <c r="X587" s="315"/>
      <c r="Y587" s="315"/>
      <c r="Z587" s="315"/>
      <c r="AA587" s="315"/>
      <c r="AB587" s="315"/>
      <c r="AC587" s="315"/>
      <c r="AD587" s="315"/>
      <c r="AE587" s="315"/>
      <c r="AF587" s="315"/>
      <c r="AG587" s="313"/>
      <c r="AH587" s="313"/>
      <c r="AI587" s="313"/>
      <c r="AJ587" s="313"/>
      <c r="AK587" s="313"/>
      <c r="AL587" s="313"/>
    </row>
    <row r="588" spans="10:38" s="242" customFormat="1" ht="14.4" customHeight="1">
      <c r="J588" s="319"/>
      <c r="K588" s="319"/>
      <c r="L588" s="319"/>
      <c r="M588" s="319"/>
      <c r="N588" s="315"/>
      <c r="O588" s="315"/>
      <c r="P588" s="315"/>
      <c r="Q588" s="315"/>
      <c r="R588" s="315"/>
      <c r="S588" s="315"/>
      <c r="T588" s="315"/>
      <c r="U588" s="315"/>
      <c r="V588" s="315"/>
      <c r="W588" s="315"/>
      <c r="X588" s="315"/>
      <c r="Y588" s="315"/>
      <c r="Z588" s="315"/>
      <c r="AA588" s="315"/>
      <c r="AB588" s="315"/>
      <c r="AC588" s="315"/>
      <c r="AD588" s="315"/>
      <c r="AE588" s="315"/>
      <c r="AF588" s="315"/>
      <c r="AG588" s="313"/>
      <c r="AH588" s="313"/>
      <c r="AI588" s="313"/>
      <c r="AJ588" s="313"/>
      <c r="AK588" s="313"/>
      <c r="AL588" s="313"/>
    </row>
    <row r="589" spans="10:38" s="242" customFormat="1" ht="14.4" customHeight="1">
      <c r="J589" s="319"/>
      <c r="K589" s="319"/>
      <c r="L589" s="319"/>
      <c r="M589" s="319"/>
      <c r="N589" s="315"/>
      <c r="O589" s="315"/>
      <c r="P589" s="315"/>
      <c r="Q589" s="315"/>
      <c r="R589" s="315"/>
      <c r="S589" s="315"/>
      <c r="T589" s="315"/>
      <c r="U589" s="315"/>
      <c r="V589" s="315"/>
      <c r="W589" s="315"/>
      <c r="X589" s="315"/>
      <c r="Y589" s="315"/>
      <c r="Z589" s="315"/>
      <c r="AA589" s="315"/>
      <c r="AB589" s="315"/>
      <c r="AC589" s="315"/>
      <c r="AD589" s="315"/>
      <c r="AE589" s="315"/>
      <c r="AF589" s="315"/>
      <c r="AG589" s="313"/>
      <c r="AH589" s="313"/>
      <c r="AI589" s="313"/>
      <c r="AJ589" s="313"/>
      <c r="AK589" s="313"/>
      <c r="AL589" s="313"/>
    </row>
    <row r="590" spans="10:38" s="242" customFormat="1" ht="14.4" customHeight="1">
      <c r="J590" s="319"/>
      <c r="K590" s="319"/>
      <c r="L590" s="319"/>
      <c r="M590" s="319"/>
      <c r="N590" s="315"/>
      <c r="O590" s="315"/>
      <c r="P590" s="315"/>
      <c r="Q590" s="315"/>
      <c r="R590" s="315"/>
      <c r="S590" s="315"/>
      <c r="T590" s="315"/>
      <c r="U590" s="315"/>
      <c r="V590" s="315"/>
      <c r="W590" s="315"/>
      <c r="X590" s="315"/>
      <c r="Y590" s="315"/>
      <c r="Z590" s="315"/>
      <c r="AA590" s="315"/>
      <c r="AB590" s="315"/>
      <c r="AC590" s="315"/>
      <c r="AD590" s="315"/>
      <c r="AE590" s="315"/>
      <c r="AF590" s="315"/>
      <c r="AG590" s="313"/>
      <c r="AH590" s="313"/>
      <c r="AI590" s="313"/>
      <c r="AJ590" s="313"/>
      <c r="AK590" s="313"/>
      <c r="AL590" s="313"/>
    </row>
    <row r="591" spans="10:38" s="242" customFormat="1" ht="14.4" customHeight="1">
      <c r="J591" s="319"/>
      <c r="K591" s="319"/>
      <c r="L591" s="319"/>
      <c r="M591" s="319"/>
      <c r="N591" s="315"/>
      <c r="O591" s="315"/>
      <c r="P591" s="315"/>
      <c r="Q591" s="315"/>
      <c r="R591" s="315"/>
      <c r="S591" s="315"/>
      <c r="T591" s="315"/>
      <c r="U591" s="315"/>
      <c r="V591" s="315"/>
      <c r="W591" s="315"/>
      <c r="X591" s="315"/>
      <c r="Y591" s="315"/>
      <c r="Z591" s="315"/>
      <c r="AA591" s="315"/>
      <c r="AB591" s="315"/>
      <c r="AC591" s="315"/>
      <c r="AD591" s="315"/>
      <c r="AE591" s="315"/>
      <c r="AF591" s="315"/>
      <c r="AG591" s="313"/>
      <c r="AH591" s="313"/>
      <c r="AI591" s="313"/>
      <c r="AJ591" s="313"/>
      <c r="AK591" s="313"/>
      <c r="AL591" s="313"/>
    </row>
    <row r="592" spans="10:38" s="242" customFormat="1" ht="14.4" customHeight="1">
      <c r="J592" s="319"/>
      <c r="K592" s="319"/>
      <c r="L592" s="319"/>
      <c r="M592" s="319"/>
      <c r="N592" s="315"/>
      <c r="O592" s="315"/>
      <c r="P592" s="315"/>
      <c r="Q592" s="315"/>
      <c r="R592" s="315"/>
      <c r="S592" s="315"/>
      <c r="T592" s="315"/>
      <c r="U592" s="315"/>
      <c r="V592" s="315"/>
      <c r="W592" s="315"/>
      <c r="X592" s="315"/>
      <c r="Y592" s="315"/>
      <c r="Z592" s="315"/>
      <c r="AA592" s="315"/>
      <c r="AB592" s="315"/>
      <c r="AC592" s="315"/>
      <c r="AD592" s="315"/>
      <c r="AE592" s="315"/>
      <c r="AF592" s="315"/>
      <c r="AG592" s="313"/>
      <c r="AH592" s="313"/>
      <c r="AI592" s="313"/>
      <c r="AJ592" s="313"/>
      <c r="AK592" s="313"/>
      <c r="AL592" s="313"/>
    </row>
    <row r="593" spans="10:38" s="242" customFormat="1" ht="14.4" customHeight="1">
      <c r="J593" s="319"/>
      <c r="K593" s="319"/>
      <c r="L593" s="319"/>
      <c r="M593" s="319"/>
      <c r="N593" s="315"/>
      <c r="O593" s="315"/>
      <c r="P593" s="315"/>
      <c r="Q593" s="315"/>
      <c r="R593" s="315"/>
      <c r="S593" s="315"/>
      <c r="T593" s="315"/>
      <c r="U593" s="315"/>
      <c r="V593" s="315"/>
      <c r="W593" s="315"/>
      <c r="X593" s="315"/>
      <c r="Y593" s="315"/>
      <c r="Z593" s="315"/>
      <c r="AA593" s="315"/>
      <c r="AB593" s="315"/>
      <c r="AC593" s="315"/>
      <c r="AD593" s="315"/>
      <c r="AE593" s="315"/>
      <c r="AF593" s="315"/>
      <c r="AG593" s="313"/>
      <c r="AH593" s="313"/>
      <c r="AI593" s="313"/>
      <c r="AJ593" s="313"/>
      <c r="AK593" s="313"/>
      <c r="AL593" s="313"/>
    </row>
    <row r="594" spans="10:38" s="242" customFormat="1" ht="14.4" customHeight="1">
      <c r="J594" s="319"/>
      <c r="K594" s="319"/>
      <c r="L594" s="319"/>
      <c r="M594" s="319"/>
      <c r="N594" s="315"/>
      <c r="O594" s="315"/>
      <c r="P594" s="315"/>
      <c r="Q594" s="315"/>
      <c r="R594" s="315"/>
      <c r="S594" s="315"/>
      <c r="T594" s="315"/>
      <c r="U594" s="315"/>
      <c r="V594" s="315"/>
      <c r="W594" s="315"/>
      <c r="X594" s="315"/>
      <c r="Y594" s="315"/>
      <c r="Z594" s="315"/>
      <c r="AA594" s="315"/>
      <c r="AB594" s="315"/>
      <c r="AC594" s="315"/>
      <c r="AD594" s="315"/>
      <c r="AE594" s="315"/>
      <c r="AF594" s="315"/>
      <c r="AG594" s="313"/>
      <c r="AH594" s="313"/>
      <c r="AI594" s="313"/>
      <c r="AJ594" s="313"/>
      <c r="AK594" s="313"/>
      <c r="AL594" s="313"/>
    </row>
    <row r="595" spans="10:38" s="242" customFormat="1" ht="14.4" customHeight="1">
      <c r="J595" s="319"/>
      <c r="K595" s="319"/>
      <c r="L595" s="319"/>
      <c r="M595" s="319"/>
      <c r="N595" s="315"/>
      <c r="O595" s="315"/>
      <c r="P595" s="315"/>
      <c r="Q595" s="315"/>
      <c r="R595" s="315"/>
      <c r="S595" s="315"/>
      <c r="T595" s="315"/>
      <c r="U595" s="315"/>
      <c r="V595" s="315"/>
      <c r="W595" s="315"/>
      <c r="X595" s="315"/>
      <c r="Y595" s="315"/>
      <c r="Z595" s="315"/>
      <c r="AA595" s="315"/>
      <c r="AB595" s="315"/>
      <c r="AC595" s="315"/>
      <c r="AD595" s="315"/>
      <c r="AE595" s="315"/>
      <c r="AF595" s="315"/>
      <c r="AG595" s="313"/>
      <c r="AH595" s="313"/>
      <c r="AI595" s="313"/>
      <c r="AJ595" s="313"/>
      <c r="AK595" s="313"/>
      <c r="AL595" s="313"/>
    </row>
    <row r="596" spans="10:38" s="242" customFormat="1" ht="14.4" customHeight="1">
      <c r="J596" s="319"/>
      <c r="K596" s="319"/>
      <c r="L596" s="319"/>
      <c r="M596" s="319"/>
      <c r="N596" s="315"/>
      <c r="O596" s="315"/>
      <c r="P596" s="315"/>
      <c r="Q596" s="315"/>
      <c r="R596" s="315"/>
      <c r="S596" s="315"/>
      <c r="T596" s="315"/>
      <c r="U596" s="315"/>
      <c r="V596" s="315"/>
      <c r="W596" s="315"/>
      <c r="X596" s="315"/>
      <c r="Y596" s="315"/>
      <c r="Z596" s="315"/>
      <c r="AA596" s="315"/>
      <c r="AB596" s="315"/>
      <c r="AC596" s="315"/>
      <c r="AD596" s="315"/>
      <c r="AE596" s="315"/>
      <c r="AF596" s="315"/>
      <c r="AG596" s="313"/>
      <c r="AH596" s="313"/>
      <c r="AI596" s="313"/>
      <c r="AJ596" s="313"/>
      <c r="AK596" s="313"/>
      <c r="AL596" s="313"/>
    </row>
    <row r="597" spans="10:38" s="242" customFormat="1" ht="14.4" customHeight="1">
      <c r="J597" s="319"/>
      <c r="K597" s="319"/>
      <c r="L597" s="319"/>
      <c r="M597" s="319"/>
      <c r="N597" s="315"/>
      <c r="O597" s="315"/>
      <c r="P597" s="315"/>
      <c r="Q597" s="315"/>
      <c r="R597" s="315"/>
      <c r="S597" s="315"/>
      <c r="T597" s="315"/>
      <c r="U597" s="315"/>
      <c r="V597" s="315"/>
      <c r="W597" s="315"/>
      <c r="X597" s="315"/>
      <c r="Y597" s="315"/>
      <c r="Z597" s="315"/>
      <c r="AA597" s="315"/>
      <c r="AB597" s="315"/>
      <c r="AC597" s="315"/>
      <c r="AD597" s="315"/>
      <c r="AE597" s="315"/>
      <c r="AF597" s="315"/>
      <c r="AG597" s="313"/>
      <c r="AH597" s="313"/>
      <c r="AI597" s="313"/>
      <c r="AJ597" s="313"/>
      <c r="AK597" s="313"/>
      <c r="AL597" s="313"/>
    </row>
    <row r="598" spans="10:38" s="242" customFormat="1" ht="14.4" customHeight="1">
      <c r="J598" s="319"/>
      <c r="K598" s="319"/>
      <c r="L598" s="319"/>
      <c r="M598" s="319"/>
      <c r="N598" s="315"/>
      <c r="O598" s="315"/>
      <c r="P598" s="315"/>
      <c r="Q598" s="315"/>
      <c r="R598" s="315"/>
      <c r="S598" s="315"/>
      <c r="T598" s="315"/>
      <c r="U598" s="315"/>
      <c r="V598" s="315"/>
      <c r="W598" s="315"/>
      <c r="X598" s="315"/>
      <c r="Y598" s="315"/>
      <c r="Z598" s="315"/>
      <c r="AA598" s="315"/>
      <c r="AB598" s="315"/>
      <c r="AC598" s="315"/>
      <c r="AD598" s="315"/>
      <c r="AE598" s="315"/>
      <c r="AF598" s="315"/>
      <c r="AG598" s="313"/>
      <c r="AH598" s="313"/>
      <c r="AI598" s="313"/>
      <c r="AJ598" s="313"/>
      <c r="AK598" s="313"/>
      <c r="AL598" s="313"/>
    </row>
    <row r="599" spans="10:38" s="242" customFormat="1" ht="14.4" customHeight="1">
      <c r="J599" s="319"/>
      <c r="K599" s="319"/>
      <c r="L599" s="319"/>
      <c r="M599" s="319"/>
      <c r="N599" s="315"/>
      <c r="O599" s="315"/>
      <c r="P599" s="315"/>
      <c r="Q599" s="315"/>
      <c r="R599" s="315"/>
      <c r="S599" s="315"/>
      <c r="T599" s="315"/>
      <c r="U599" s="315"/>
      <c r="V599" s="315"/>
      <c r="W599" s="315"/>
      <c r="X599" s="315"/>
      <c r="Y599" s="315"/>
      <c r="Z599" s="315"/>
      <c r="AA599" s="315"/>
      <c r="AB599" s="315"/>
      <c r="AC599" s="315"/>
      <c r="AD599" s="315"/>
      <c r="AE599" s="315"/>
      <c r="AF599" s="315"/>
      <c r="AG599" s="313"/>
      <c r="AH599" s="313"/>
      <c r="AI599" s="313"/>
      <c r="AJ599" s="313"/>
      <c r="AK599" s="313"/>
      <c r="AL599" s="313"/>
    </row>
    <row r="600" spans="10:38" s="242" customFormat="1" ht="14.4" customHeight="1">
      <c r="J600" s="319"/>
      <c r="K600" s="319"/>
      <c r="L600" s="319"/>
      <c r="M600" s="319"/>
      <c r="N600" s="315"/>
      <c r="O600" s="315"/>
      <c r="P600" s="315"/>
      <c r="Q600" s="315"/>
      <c r="R600" s="315"/>
      <c r="S600" s="315"/>
      <c r="T600" s="315"/>
      <c r="U600" s="315"/>
      <c r="V600" s="315"/>
      <c r="W600" s="315"/>
      <c r="X600" s="315"/>
      <c r="Y600" s="315"/>
      <c r="Z600" s="315"/>
      <c r="AA600" s="315"/>
      <c r="AB600" s="315"/>
      <c r="AC600" s="315"/>
      <c r="AD600" s="315"/>
      <c r="AE600" s="315"/>
      <c r="AF600" s="315"/>
      <c r="AG600" s="313"/>
      <c r="AH600" s="313"/>
      <c r="AI600" s="313"/>
      <c r="AJ600" s="313"/>
      <c r="AK600" s="313"/>
      <c r="AL600" s="313"/>
    </row>
    <row r="601" spans="10:38" s="242" customFormat="1" ht="14.4" customHeight="1">
      <c r="J601" s="319"/>
      <c r="K601" s="319"/>
      <c r="L601" s="319"/>
      <c r="M601" s="319"/>
      <c r="N601" s="315"/>
      <c r="O601" s="315"/>
      <c r="P601" s="315"/>
      <c r="Q601" s="315"/>
      <c r="R601" s="315"/>
      <c r="S601" s="315"/>
      <c r="T601" s="315"/>
      <c r="U601" s="315"/>
      <c r="V601" s="315"/>
      <c r="W601" s="315"/>
      <c r="X601" s="315"/>
      <c r="Y601" s="315"/>
      <c r="Z601" s="315"/>
      <c r="AA601" s="315"/>
      <c r="AB601" s="315"/>
      <c r="AC601" s="315"/>
      <c r="AD601" s="315"/>
      <c r="AE601" s="315"/>
      <c r="AF601" s="315"/>
      <c r="AG601" s="313"/>
      <c r="AH601" s="313"/>
      <c r="AI601" s="313"/>
      <c r="AJ601" s="313"/>
      <c r="AK601" s="313"/>
      <c r="AL601" s="313"/>
    </row>
    <row r="602" spans="10:38" s="242" customFormat="1" ht="14.4" customHeight="1">
      <c r="J602" s="319"/>
      <c r="K602" s="319"/>
      <c r="L602" s="319"/>
      <c r="M602" s="319"/>
      <c r="N602" s="315"/>
      <c r="O602" s="315"/>
      <c r="P602" s="315"/>
      <c r="Q602" s="315"/>
      <c r="R602" s="315"/>
      <c r="S602" s="315"/>
      <c r="T602" s="315"/>
      <c r="U602" s="315"/>
      <c r="V602" s="315"/>
      <c r="W602" s="315"/>
      <c r="X602" s="315"/>
      <c r="Y602" s="315"/>
      <c r="Z602" s="315"/>
      <c r="AA602" s="315"/>
      <c r="AB602" s="315"/>
      <c r="AC602" s="315"/>
      <c r="AD602" s="315"/>
      <c r="AE602" s="315"/>
      <c r="AF602" s="315"/>
      <c r="AG602" s="313"/>
      <c r="AH602" s="313"/>
      <c r="AI602" s="313"/>
      <c r="AJ602" s="313"/>
      <c r="AK602" s="313"/>
      <c r="AL602" s="313"/>
    </row>
    <row r="603" spans="10:38" s="242" customFormat="1" ht="14.4" customHeight="1">
      <c r="J603" s="319"/>
      <c r="K603" s="319"/>
      <c r="L603" s="319"/>
      <c r="M603" s="319"/>
      <c r="N603" s="315"/>
      <c r="O603" s="315"/>
      <c r="P603" s="315"/>
      <c r="Q603" s="315"/>
      <c r="R603" s="315"/>
      <c r="S603" s="315"/>
      <c r="T603" s="315"/>
      <c r="U603" s="315"/>
      <c r="V603" s="315"/>
      <c r="W603" s="315"/>
      <c r="X603" s="315"/>
      <c r="Y603" s="315"/>
      <c r="Z603" s="315"/>
      <c r="AA603" s="315"/>
      <c r="AB603" s="315"/>
      <c r="AC603" s="315"/>
      <c r="AD603" s="315"/>
      <c r="AE603" s="315"/>
      <c r="AF603" s="315"/>
      <c r="AG603" s="313"/>
      <c r="AH603" s="313"/>
      <c r="AI603" s="313"/>
      <c r="AJ603" s="313"/>
      <c r="AK603" s="313"/>
      <c r="AL603" s="313"/>
    </row>
    <row r="604" spans="10:38" s="242" customFormat="1" ht="14.4" customHeight="1">
      <c r="J604" s="319"/>
      <c r="K604" s="319"/>
      <c r="L604" s="319"/>
      <c r="M604" s="319"/>
      <c r="N604" s="315"/>
      <c r="O604" s="315"/>
      <c r="P604" s="315"/>
      <c r="Q604" s="315"/>
      <c r="R604" s="315"/>
      <c r="S604" s="315"/>
      <c r="T604" s="315"/>
      <c r="U604" s="315"/>
      <c r="V604" s="315"/>
      <c r="W604" s="315"/>
      <c r="X604" s="315"/>
      <c r="Y604" s="315"/>
      <c r="Z604" s="315"/>
      <c r="AA604" s="315"/>
      <c r="AB604" s="315"/>
      <c r="AC604" s="315"/>
      <c r="AD604" s="315"/>
      <c r="AE604" s="315"/>
      <c r="AF604" s="315"/>
      <c r="AG604" s="313"/>
      <c r="AH604" s="313"/>
      <c r="AI604" s="313"/>
      <c r="AJ604" s="313"/>
      <c r="AK604" s="313"/>
      <c r="AL604" s="313"/>
    </row>
    <row r="605" spans="10:38" s="242" customFormat="1" ht="14.4" customHeight="1">
      <c r="J605" s="319"/>
      <c r="K605" s="319"/>
      <c r="L605" s="319"/>
      <c r="M605" s="319"/>
      <c r="N605" s="315"/>
      <c r="O605" s="315"/>
      <c r="P605" s="315"/>
      <c r="Q605" s="315"/>
      <c r="R605" s="315"/>
      <c r="S605" s="315"/>
      <c r="T605" s="315"/>
      <c r="U605" s="315"/>
      <c r="V605" s="315"/>
      <c r="W605" s="315"/>
      <c r="X605" s="315"/>
      <c r="Y605" s="315"/>
      <c r="Z605" s="315"/>
      <c r="AA605" s="315"/>
      <c r="AB605" s="315"/>
      <c r="AC605" s="315"/>
      <c r="AD605" s="315"/>
      <c r="AE605" s="315"/>
      <c r="AF605" s="315"/>
      <c r="AG605" s="313"/>
      <c r="AH605" s="313"/>
      <c r="AI605" s="313"/>
      <c r="AJ605" s="313"/>
      <c r="AK605" s="313"/>
      <c r="AL605" s="313"/>
    </row>
    <row r="606" spans="10:38" s="242" customFormat="1" ht="14.4" customHeight="1">
      <c r="J606" s="319"/>
      <c r="K606" s="319"/>
      <c r="L606" s="319"/>
      <c r="M606" s="319"/>
      <c r="N606" s="315"/>
      <c r="O606" s="315"/>
      <c r="P606" s="315"/>
      <c r="Q606" s="315"/>
      <c r="R606" s="315"/>
      <c r="S606" s="315"/>
      <c r="T606" s="315"/>
      <c r="U606" s="315"/>
      <c r="V606" s="315"/>
      <c r="W606" s="315"/>
      <c r="X606" s="315"/>
      <c r="Y606" s="315"/>
      <c r="Z606" s="315"/>
      <c r="AA606" s="315"/>
      <c r="AB606" s="315"/>
      <c r="AC606" s="315"/>
      <c r="AD606" s="315"/>
      <c r="AE606" s="315"/>
      <c r="AF606" s="315"/>
      <c r="AG606" s="313"/>
      <c r="AH606" s="313"/>
      <c r="AI606" s="313"/>
      <c r="AJ606" s="313"/>
      <c r="AK606" s="313"/>
      <c r="AL606" s="313"/>
    </row>
    <row r="607" spans="10:38" s="242" customFormat="1" ht="14.4" customHeight="1">
      <c r="J607" s="319"/>
      <c r="K607" s="319"/>
      <c r="L607" s="319"/>
      <c r="M607" s="319"/>
      <c r="N607" s="315"/>
      <c r="O607" s="315"/>
      <c r="P607" s="315"/>
      <c r="Q607" s="315"/>
      <c r="R607" s="315"/>
      <c r="S607" s="315"/>
      <c r="T607" s="315"/>
      <c r="U607" s="315"/>
      <c r="V607" s="315"/>
      <c r="W607" s="315"/>
      <c r="X607" s="315"/>
      <c r="Y607" s="315"/>
      <c r="Z607" s="315"/>
      <c r="AA607" s="315"/>
      <c r="AB607" s="315"/>
      <c r="AC607" s="315"/>
      <c r="AD607" s="315"/>
      <c r="AE607" s="315"/>
      <c r="AF607" s="315"/>
      <c r="AG607" s="313"/>
      <c r="AH607" s="313"/>
      <c r="AI607" s="313"/>
      <c r="AJ607" s="313"/>
      <c r="AK607" s="313"/>
      <c r="AL607" s="313"/>
    </row>
    <row r="608" spans="10:38" s="242" customFormat="1" ht="14.4" customHeight="1">
      <c r="J608" s="319"/>
      <c r="K608" s="319"/>
      <c r="L608" s="319"/>
      <c r="M608" s="319"/>
      <c r="N608" s="315"/>
      <c r="O608" s="315"/>
      <c r="P608" s="315"/>
      <c r="Q608" s="315"/>
      <c r="R608" s="315"/>
      <c r="S608" s="315"/>
      <c r="T608" s="315"/>
      <c r="U608" s="315"/>
      <c r="V608" s="315"/>
      <c r="W608" s="315"/>
      <c r="X608" s="315"/>
      <c r="Y608" s="315"/>
      <c r="Z608" s="315"/>
      <c r="AA608" s="315"/>
      <c r="AB608" s="315"/>
      <c r="AC608" s="315"/>
      <c r="AD608" s="315"/>
      <c r="AE608" s="315"/>
      <c r="AF608" s="315"/>
      <c r="AG608" s="313"/>
      <c r="AH608" s="313"/>
      <c r="AI608" s="313"/>
      <c r="AJ608" s="313"/>
      <c r="AK608" s="313"/>
      <c r="AL608" s="313"/>
    </row>
    <row r="609" spans="10:38" s="242" customFormat="1" ht="14.4" customHeight="1">
      <c r="J609" s="319"/>
      <c r="K609" s="319"/>
      <c r="L609" s="319"/>
      <c r="M609" s="319"/>
      <c r="N609" s="315"/>
      <c r="O609" s="315"/>
      <c r="P609" s="315"/>
      <c r="Q609" s="315"/>
      <c r="R609" s="315"/>
      <c r="S609" s="315"/>
      <c r="T609" s="315"/>
      <c r="U609" s="315"/>
      <c r="V609" s="315"/>
      <c r="W609" s="315"/>
      <c r="X609" s="315"/>
      <c r="Y609" s="315"/>
      <c r="Z609" s="315"/>
      <c r="AA609" s="315"/>
      <c r="AB609" s="315"/>
      <c r="AC609" s="315"/>
      <c r="AD609" s="315"/>
      <c r="AE609" s="315"/>
      <c r="AF609" s="315"/>
      <c r="AG609" s="313"/>
      <c r="AH609" s="313"/>
      <c r="AI609" s="313"/>
      <c r="AJ609" s="313"/>
      <c r="AK609" s="313"/>
      <c r="AL609" s="313"/>
    </row>
    <row r="610" spans="10:38" s="242" customFormat="1" ht="14.4" customHeight="1">
      <c r="J610" s="319"/>
      <c r="K610" s="319"/>
      <c r="L610" s="319"/>
      <c r="M610" s="319"/>
      <c r="N610" s="315"/>
      <c r="O610" s="315"/>
      <c r="P610" s="315"/>
      <c r="Q610" s="315"/>
      <c r="R610" s="315"/>
      <c r="S610" s="315"/>
      <c r="T610" s="315"/>
      <c r="U610" s="315"/>
      <c r="V610" s="315"/>
      <c r="W610" s="315"/>
      <c r="X610" s="315"/>
      <c r="Y610" s="315"/>
      <c r="Z610" s="315"/>
      <c r="AA610" s="315"/>
      <c r="AB610" s="315"/>
      <c r="AC610" s="315"/>
      <c r="AD610" s="315"/>
      <c r="AE610" s="315"/>
      <c r="AF610" s="315"/>
      <c r="AG610" s="313"/>
      <c r="AH610" s="313"/>
      <c r="AI610" s="313"/>
      <c r="AJ610" s="313"/>
      <c r="AK610" s="313"/>
      <c r="AL610" s="313"/>
    </row>
    <row r="611" spans="10:38" s="242" customFormat="1" ht="14.4" customHeight="1">
      <c r="J611" s="319"/>
      <c r="K611" s="319"/>
      <c r="L611" s="319"/>
      <c r="M611" s="319"/>
      <c r="N611" s="315"/>
      <c r="O611" s="315"/>
      <c r="P611" s="315"/>
      <c r="Q611" s="315"/>
      <c r="R611" s="315"/>
      <c r="S611" s="315"/>
      <c r="T611" s="315"/>
      <c r="U611" s="315"/>
      <c r="V611" s="315"/>
      <c r="W611" s="315"/>
      <c r="X611" s="315"/>
      <c r="Y611" s="315"/>
      <c r="Z611" s="315"/>
      <c r="AA611" s="315"/>
      <c r="AB611" s="315"/>
      <c r="AC611" s="315"/>
      <c r="AD611" s="315"/>
      <c r="AE611" s="315"/>
      <c r="AF611" s="315"/>
      <c r="AG611" s="313"/>
      <c r="AH611" s="313"/>
      <c r="AI611" s="313"/>
      <c r="AJ611" s="313"/>
      <c r="AK611" s="313"/>
      <c r="AL611" s="313"/>
    </row>
    <row r="612" spans="10:38" s="242" customFormat="1" ht="14.4" customHeight="1">
      <c r="J612" s="319"/>
      <c r="K612" s="319"/>
      <c r="L612" s="319"/>
      <c r="M612" s="319"/>
      <c r="N612" s="315"/>
      <c r="O612" s="315"/>
      <c r="P612" s="315"/>
      <c r="Q612" s="315"/>
      <c r="R612" s="315"/>
      <c r="S612" s="315"/>
      <c r="T612" s="315"/>
      <c r="U612" s="315"/>
      <c r="V612" s="315"/>
      <c r="W612" s="315"/>
      <c r="X612" s="315"/>
      <c r="Y612" s="315"/>
      <c r="Z612" s="315"/>
      <c r="AA612" s="315"/>
      <c r="AB612" s="315"/>
      <c r="AC612" s="315"/>
      <c r="AD612" s="315"/>
      <c r="AE612" s="315"/>
      <c r="AF612" s="315"/>
      <c r="AG612" s="313"/>
      <c r="AH612" s="313"/>
      <c r="AI612" s="313"/>
      <c r="AJ612" s="313"/>
      <c r="AK612" s="313"/>
      <c r="AL612" s="313"/>
    </row>
    <row r="613" spans="10:38" s="242" customFormat="1" ht="14.4" customHeight="1">
      <c r="J613" s="319"/>
      <c r="K613" s="319"/>
      <c r="L613" s="319"/>
      <c r="M613" s="319"/>
      <c r="N613" s="315"/>
      <c r="O613" s="315"/>
      <c r="P613" s="315"/>
      <c r="Q613" s="315"/>
      <c r="R613" s="315"/>
      <c r="S613" s="315"/>
      <c r="T613" s="315"/>
      <c r="U613" s="315"/>
      <c r="V613" s="315"/>
      <c r="W613" s="315"/>
      <c r="X613" s="315"/>
      <c r="Y613" s="315"/>
      <c r="Z613" s="315"/>
      <c r="AA613" s="315"/>
      <c r="AB613" s="315"/>
      <c r="AC613" s="315"/>
      <c r="AD613" s="315"/>
      <c r="AE613" s="315"/>
      <c r="AF613" s="315"/>
      <c r="AG613" s="313"/>
      <c r="AH613" s="313"/>
      <c r="AI613" s="313"/>
      <c r="AJ613" s="313"/>
      <c r="AK613" s="313"/>
      <c r="AL613" s="313"/>
    </row>
    <row r="614" spans="10:38" s="242" customFormat="1" ht="14.4" customHeight="1">
      <c r="J614" s="319"/>
      <c r="K614" s="319"/>
      <c r="L614" s="319"/>
      <c r="M614" s="319"/>
      <c r="N614" s="315"/>
      <c r="O614" s="315"/>
      <c r="P614" s="315"/>
      <c r="Q614" s="315"/>
      <c r="R614" s="315"/>
      <c r="S614" s="315"/>
      <c r="T614" s="315"/>
      <c r="U614" s="315"/>
      <c r="V614" s="315"/>
      <c r="W614" s="315"/>
      <c r="X614" s="315"/>
      <c r="Y614" s="315"/>
      <c r="Z614" s="315"/>
      <c r="AA614" s="315"/>
      <c r="AB614" s="315"/>
      <c r="AC614" s="315"/>
      <c r="AD614" s="315"/>
      <c r="AE614" s="315"/>
      <c r="AF614" s="315"/>
      <c r="AG614" s="313"/>
      <c r="AH614" s="313"/>
      <c r="AI614" s="313"/>
      <c r="AJ614" s="313"/>
      <c r="AK614" s="313"/>
      <c r="AL614" s="313"/>
    </row>
    <row r="615" spans="10:38" s="242" customFormat="1" ht="14.4" customHeight="1">
      <c r="J615" s="319"/>
      <c r="K615" s="319"/>
      <c r="L615" s="319"/>
      <c r="M615" s="319"/>
      <c r="N615" s="315"/>
      <c r="O615" s="315"/>
      <c r="P615" s="315"/>
      <c r="Q615" s="315"/>
      <c r="R615" s="315"/>
      <c r="S615" s="315"/>
      <c r="T615" s="315"/>
      <c r="U615" s="315"/>
      <c r="V615" s="315"/>
      <c r="W615" s="315"/>
      <c r="X615" s="315"/>
      <c r="Y615" s="315"/>
      <c r="Z615" s="315"/>
      <c r="AA615" s="315"/>
      <c r="AB615" s="315"/>
      <c r="AC615" s="315"/>
      <c r="AD615" s="315"/>
      <c r="AE615" s="315"/>
      <c r="AF615" s="315"/>
      <c r="AG615" s="313"/>
      <c r="AH615" s="313"/>
      <c r="AI615" s="313"/>
      <c r="AJ615" s="313"/>
      <c r="AK615" s="313"/>
      <c r="AL615" s="313"/>
    </row>
    <row r="616" spans="10:38" s="242" customFormat="1" ht="14.4" customHeight="1">
      <c r="J616" s="319"/>
      <c r="K616" s="319"/>
      <c r="L616" s="319"/>
      <c r="M616" s="319"/>
      <c r="N616" s="315"/>
      <c r="O616" s="315"/>
      <c r="P616" s="315"/>
      <c r="Q616" s="315"/>
      <c r="R616" s="315"/>
      <c r="S616" s="315"/>
      <c r="T616" s="315"/>
      <c r="U616" s="315"/>
      <c r="V616" s="315"/>
      <c r="W616" s="315"/>
      <c r="X616" s="315"/>
      <c r="Y616" s="315"/>
      <c r="Z616" s="315"/>
      <c r="AA616" s="315"/>
      <c r="AB616" s="315"/>
      <c r="AC616" s="315"/>
      <c r="AD616" s="315"/>
      <c r="AE616" s="315"/>
      <c r="AF616" s="315"/>
      <c r="AG616" s="313"/>
      <c r="AH616" s="313"/>
      <c r="AI616" s="313"/>
      <c r="AJ616" s="313"/>
      <c r="AK616" s="313"/>
      <c r="AL616" s="313"/>
    </row>
    <row r="617" spans="10:38" s="242" customFormat="1" ht="14.4" customHeight="1">
      <c r="J617" s="319"/>
      <c r="K617" s="319"/>
      <c r="L617" s="319"/>
      <c r="M617" s="319"/>
      <c r="N617" s="315"/>
      <c r="O617" s="315"/>
      <c r="P617" s="315"/>
      <c r="Q617" s="315"/>
      <c r="R617" s="315"/>
      <c r="S617" s="315"/>
      <c r="T617" s="315"/>
      <c r="U617" s="315"/>
      <c r="V617" s="315"/>
      <c r="W617" s="315"/>
      <c r="X617" s="315"/>
      <c r="Y617" s="315"/>
      <c r="Z617" s="315"/>
      <c r="AA617" s="315"/>
      <c r="AB617" s="315"/>
      <c r="AC617" s="315"/>
      <c r="AD617" s="315"/>
      <c r="AE617" s="315"/>
      <c r="AF617" s="315"/>
      <c r="AG617" s="313"/>
      <c r="AH617" s="313"/>
      <c r="AI617" s="313"/>
      <c r="AJ617" s="313"/>
      <c r="AK617" s="313"/>
      <c r="AL617" s="313"/>
    </row>
    <row r="618" spans="10:38" s="242" customFormat="1" ht="14.4" customHeight="1">
      <c r="J618" s="319"/>
      <c r="K618" s="319"/>
      <c r="L618" s="319"/>
      <c r="M618" s="319"/>
      <c r="N618" s="315"/>
      <c r="O618" s="315"/>
      <c r="P618" s="315"/>
      <c r="Q618" s="315"/>
      <c r="R618" s="315"/>
      <c r="S618" s="315"/>
      <c r="T618" s="315"/>
      <c r="U618" s="315"/>
      <c r="V618" s="315"/>
      <c r="W618" s="315"/>
      <c r="X618" s="315"/>
      <c r="Y618" s="315"/>
      <c r="Z618" s="315"/>
      <c r="AA618" s="315"/>
      <c r="AB618" s="315"/>
      <c r="AC618" s="315"/>
      <c r="AD618" s="315"/>
      <c r="AE618" s="315"/>
      <c r="AF618" s="315"/>
      <c r="AG618" s="313"/>
      <c r="AH618" s="313"/>
      <c r="AI618" s="313"/>
      <c r="AJ618" s="313"/>
      <c r="AK618" s="313"/>
      <c r="AL618" s="313"/>
    </row>
    <row r="619" spans="10:38" s="242" customFormat="1" ht="14.4" customHeight="1">
      <c r="J619" s="319"/>
      <c r="K619" s="319"/>
      <c r="L619" s="319"/>
      <c r="M619" s="319"/>
      <c r="N619" s="315"/>
      <c r="O619" s="315"/>
      <c r="P619" s="315"/>
      <c r="Q619" s="315"/>
      <c r="R619" s="315"/>
      <c r="S619" s="315"/>
      <c r="T619" s="315"/>
      <c r="U619" s="315"/>
      <c r="V619" s="315"/>
      <c r="W619" s="315"/>
      <c r="X619" s="315"/>
      <c r="Y619" s="315"/>
      <c r="Z619" s="315"/>
      <c r="AA619" s="315"/>
      <c r="AB619" s="315"/>
      <c r="AC619" s="315"/>
      <c r="AD619" s="315"/>
      <c r="AE619" s="315"/>
      <c r="AF619" s="315"/>
      <c r="AG619" s="313"/>
      <c r="AH619" s="313"/>
      <c r="AI619" s="313"/>
      <c r="AJ619" s="313"/>
      <c r="AK619" s="313"/>
      <c r="AL619" s="313"/>
    </row>
    <row r="620" spans="10:38" s="242" customFormat="1" ht="14.4" customHeight="1">
      <c r="J620" s="319"/>
      <c r="K620" s="319"/>
      <c r="L620" s="319"/>
      <c r="M620" s="319"/>
      <c r="N620" s="315"/>
      <c r="O620" s="315"/>
      <c r="P620" s="315"/>
      <c r="Q620" s="315"/>
      <c r="R620" s="315"/>
      <c r="S620" s="315"/>
      <c r="T620" s="315"/>
      <c r="U620" s="315"/>
      <c r="V620" s="315"/>
      <c r="W620" s="315"/>
      <c r="X620" s="315"/>
      <c r="Y620" s="315"/>
      <c r="Z620" s="315"/>
      <c r="AA620" s="315"/>
      <c r="AB620" s="315"/>
      <c r="AC620" s="315"/>
      <c r="AD620" s="315"/>
      <c r="AE620" s="315"/>
      <c r="AF620" s="315"/>
      <c r="AG620" s="313"/>
      <c r="AH620" s="313"/>
      <c r="AI620" s="313"/>
      <c r="AJ620" s="313"/>
      <c r="AK620" s="313"/>
      <c r="AL620" s="313"/>
    </row>
    <row r="621" spans="10:38" s="242" customFormat="1" ht="14.4" customHeight="1">
      <c r="J621" s="319"/>
      <c r="K621" s="319"/>
      <c r="L621" s="319"/>
      <c r="M621" s="319"/>
      <c r="N621" s="315"/>
      <c r="O621" s="315"/>
      <c r="P621" s="315"/>
      <c r="Q621" s="315"/>
      <c r="R621" s="315"/>
      <c r="S621" s="315"/>
      <c r="T621" s="315"/>
      <c r="U621" s="315"/>
      <c r="V621" s="315"/>
      <c r="W621" s="315"/>
      <c r="X621" s="315"/>
      <c r="Y621" s="315"/>
      <c r="Z621" s="315"/>
      <c r="AA621" s="315"/>
      <c r="AB621" s="315"/>
      <c r="AC621" s="315"/>
      <c r="AD621" s="315"/>
      <c r="AE621" s="315"/>
      <c r="AF621" s="315"/>
      <c r="AG621" s="313"/>
      <c r="AH621" s="313"/>
      <c r="AI621" s="313"/>
      <c r="AJ621" s="313"/>
      <c r="AK621" s="313"/>
      <c r="AL621" s="313"/>
    </row>
    <row r="622" spans="10:38" s="242" customFormat="1" ht="14.4" customHeight="1">
      <c r="J622" s="319"/>
      <c r="K622" s="319"/>
      <c r="L622" s="319"/>
      <c r="M622" s="319"/>
      <c r="N622" s="315"/>
      <c r="O622" s="315"/>
      <c r="P622" s="315"/>
      <c r="Q622" s="315"/>
      <c r="R622" s="315"/>
      <c r="S622" s="315"/>
      <c r="T622" s="315"/>
      <c r="U622" s="315"/>
      <c r="V622" s="315"/>
      <c r="W622" s="315"/>
      <c r="X622" s="315"/>
      <c r="Y622" s="315"/>
      <c r="Z622" s="315"/>
      <c r="AA622" s="315"/>
      <c r="AB622" s="315"/>
      <c r="AC622" s="315"/>
      <c r="AD622" s="315"/>
      <c r="AE622" s="315"/>
      <c r="AF622" s="315"/>
      <c r="AG622" s="313"/>
      <c r="AH622" s="313"/>
      <c r="AI622" s="313"/>
      <c r="AJ622" s="313"/>
      <c r="AK622" s="313"/>
      <c r="AL622" s="313"/>
    </row>
    <row r="623" spans="10:38" s="242" customFormat="1" ht="14.4" customHeight="1">
      <c r="J623" s="319"/>
      <c r="K623" s="319"/>
      <c r="L623" s="319"/>
      <c r="M623" s="319"/>
      <c r="N623" s="315"/>
      <c r="O623" s="315"/>
      <c r="P623" s="315"/>
      <c r="Q623" s="315"/>
      <c r="R623" s="315"/>
      <c r="S623" s="315"/>
      <c r="T623" s="315"/>
      <c r="U623" s="315"/>
      <c r="V623" s="315"/>
      <c r="W623" s="315"/>
      <c r="X623" s="315"/>
      <c r="Y623" s="315"/>
      <c r="Z623" s="315"/>
      <c r="AA623" s="315"/>
      <c r="AB623" s="315"/>
      <c r="AC623" s="315"/>
      <c r="AD623" s="315"/>
      <c r="AE623" s="315"/>
      <c r="AF623" s="315"/>
      <c r="AG623" s="313"/>
      <c r="AH623" s="313"/>
      <c r="AI623" s="313"/>
      <c r="AJ623" s="313"/>
      <c r="AK623" s="313"/>
      <c r="AL623" s="313"/>
    </row>
    <row r="624" spans="10:38" s="242" customFormat="1" ht="14.4" customHeight="1">
      <c r="J624" s="319"/>
      <c r="K624" s="319"/>
      <c r="L624" s="319"/>
      <c r="M624" s="319"/>
      <c r="N624" s="315"/>
      <c r="O624" s="315"/>
      <c r="P624" s="315"/>
      <c r="Q624" s="315"/>
      <c r="R624" s="315"/>
      <c r="S624" s="315"/>
      <c r="T624" s="315"/>
      <c r="U624" s="315"/>
      <c r="V624" s="315"/>
      <c r="W624" s="315"/>
      <c r="X624" s="315"/>
      <c r="Y624" s="315"/>
      <c r="Z624" s="315"/>
      <c r="AA624" s="315"/>
      <c r="AB624" s="315"/>
      <c r="AC624" s="315"/>
      <c r="AD624" s="315"/>
      <c r="AE624" s="315"/>
      <c r="AF624" s="315"/>
      <c r="AG624" s="313"/>
      <c r="AH624" s="313"/>
      <c r="AI624" s="313"/>
      <c r="AJ624" s="313"/>
      <c r="AK624" s="313"/>
      <c r="AL624" s="313"/>
    </row>
    <row r="625" spans="10:38" s="242" customFormat="1" ht="14.4" customHeight="1">
      <c r="J625" s="319"/>
      <c r="K625" s="319"/>
      <c r="L625" s="319"/>
      <c r="M625" s="319"/>
      <c r="N625" s="315"/>
      <c r="O625" s="315"/>
      <c r="P625" s="315"/>
      <c r="Q625" s="315"/>
      <c r="R625" s="315"/>
      <c r="S625" s="315"/>
      <c r="T625" s="315"/>
      <c r="U625" s="315"/>
      <c r="V625" s="315"/>
      <c r="W625" s="315"/>
      <c r="X625" s="315"/>
      <c r="Y625" s="315"/>
      <c r="Z625" s="315"/>
      <c r="AA625" s="315"/>
      <c r="AB625" s="315"/>
      <c r="AC625" s="315"/>
      <c r="AD625" s="315"/>
      <c r="AE625" s="315"/>
      <c r="AF625" s="315"/>
      <c r="AG625" s="313"/>
      <c r="AH625" s="313"/>
      <c r="AI625" s="313"/>
      <c r="AJ625" s="313"/>
      <c r="AK625" s="313"/>
      <c r="AL625" s="313"/>
    </row>
    <row r="626" spans="10:38" s="242" customFormat="1" ht="14.4" customHeight="1">
      <c r="J626" s="319"/>
      <c r="K626" s="319"/>
      <c r="L626" s="319"/>
      <c r="M626" s="319"/>
      <c r="N626" s="315"/>
      <c r="O626" s="315"/>
      <c r="P626" s="315"/>
      <c r="Q626" s="315"/>
      <c r="R626" s="315"/>
      <c r="S626" s="315"/>
      <c r="T626" s="315"/>
      <c r="U626" s="315"/>
      <c r="V626" s="315"/>
      <c r="W626" s="315"/>
      <c r="X626" s="315"/>
      <c r="Y626" s="315"/>
      <c r="Z626" s="315"/>
      <c r="AA626" s="315"/>
      <c r="AB626" s="315"/>
      <c r="AC626" s="315"/>
      <c r="AD626" s="315"/>
      <c r="AE626" s="315"/>
      <c r="AF626" s="315"/>
      <c r="AG626" s="313"/>
      <c r="AH626" s="313"/>
      <c r="AI626" s="313"/>
      <c r="AJ626" s="313"/>
      <c r="AK626" s="313"/>
      <c r="AL626" s="313"/>
    </row>
    <row r="627" spans="10:38" s="242" customFormat="1" ht="14.4" customHeight="1">
      <c r="J627" s="319"/>
      <c r="K627" s="319"/>
      <c r="L627" s="319"/>
      <c r="M627" s="319"/>
      <c r="N627" s="315"/>
      <c r="O627" s="315"/>
      <c r="P627" s="315"/>
      <c r="Q627" s="315"/>
      <c r="R627" s="315"/>
      <c r="S627" s="315"/>
      <c r="T627" s="315"/>
      <c r="U627" s="315"/>
      <c r="V627" s="315"/>
      <c r="W627" s="315"/>
      <c r="X627" s="315"/>
      <c r="Y627" s="315"/>
      <c r="Z627" s="315"/>
      <c r="AA627" s="315"/>
      <c r="AB627" s="315"/>
      <c r="AC627" s="315"/>
      <c r="AD627" s="315"/>
      <c r="AE627" s="315"/>
      <c r="AF627" s="315"/>
      <c r="AG627" s="313"/>
      <c r="AH627" s="313"/>
      <c r="AI627" s="313"/>
      <c r="AJ627" s="313"/>
      <c r="AK627" s="313"/>
      <c r="AL627" s="313"/>
    </row>
    <row r="628" spans="10:38" s="242" customFormat="1" ht="14.4" customHeight="1">
      <c r="J628" s="319"/>
      <c r="K628" s="319"/>
      <c r="L628" s="319"/>
      <c r="M628" s="319"/>
      <c r="N628" s="315"/>
      <c r="O628" s="315"/>
      <c r="P628" s="315"/>
      <c r="Q628" s="315"/>
      <c r="R628" s="315"/>
      <c r="S628" s="315"/>
      <c r="T628" s="315"/>
      <c r="U628" s="315"/>
      <c r="V628" s="315"/>
      <c r="W628" s="315"/>
      <c r="X628" s="315"/>
      <c r="Y628" s="315"/>
      <c r="Z628" s="315"/>
      <c r="AA628" s="315"/>
      <c r="AB628" s="315"/>
      <c r="AC628" s="315"/>
      <c r="AD628" s="315"/>
      <c r="AE628" s="315"/>
      <c r="AF628" s="315"/>
      <c r="AG628" s="313"/>
      <c r="AH628" s="313"/>
      <c r="AI628" s="313"/>
      <c r="AJ628" s="313"/>
      <c r="AK628" s="313"/>
      <c r="AL628" s="313"/>
    </row>
    <row r="629" spans="10:38" s="242" customFormat="1" ht="14.4" customHeight="1">
      <c r="J629" s="319"/>
      <c r="K629" s="319"/>
      <c r="L629" s="319"/>
      <c r="M629" s="319"/>
      <c r="N629" s="315"/>
      <c r="O629" s="315"/>
      <c r="P629" s="315"/>
      <c r="Q629" s="315"/>
      <c r="R629" s="315"/>
      <c r="S629" s="315"/>
      <c r="T629" s="315"/>
      <c r="U629" s="315"/>
      <c r="V629" s="315"/>
      <c r="W629" s="315"/>
      <c r="X629" s="315"/>
      <c r="Y629" s="315"/>
      <c r="Z629" s="315"/>
      <c r="AA629" s="315"/>
      <c r="AB629" s="315"/>
      <c r="AC629" s="315"/>
      <c r="AD629" s="315"/>
      <c r="AE629" s="315"/>
      <c r="AF629" s="315"/>
      <c r="AG629" s="313"/>
      <c r="AH629" s="313"/>
      <c r="AI629" s="313"/>
      <c r="AJ629" s="313"/>
      <c r="AK629" s="313"/>
      <c r="AL629" s="313"/>
    </row>
    <row r="630" spans="10:38" s="242" customFormat="1" ht="14.4" customHeight="1">
      <c r="J630" s="319"/>
      <c r="K630" s="319"/>
      <c r="L630" s="319"/>
      <c r="M630" s="319"/>
      <c r="N630" s="315"/>
      <c r="O630" s="315"/>
      <c r="P630" s="315"/>
      <c r="Q630" s="315"/>
      <c r="R630" s="315"/>
      <c r="S630" s="315"/>
      <c r="T630" s="315"/>
      <c r="U630" s="315"/>
      <c r="V630" s="315"/>
      <c r="W630" s="315"/>
      <c r="X630" s="315"/>
      <c r="Y630" s="315"/>
      <c r="Z630" s="315"/>
      <c r="AA630" s="315"/>
      <c r="AB630" s="315"/>
      <c r="AC630" s="315"/>
      <c r="AD630" s="315"/>
      <c r="AE630" s="315"/>
      <c r="AF630" s="315"/>
      <c r="AG630" s="313"/>
      <c r="AH630" s="313"/>
      <c r="AI630" s="313"/>
      <c r="AJ630" s="313"/>
      <c r="AK630" s="313"/>
      <c r="AL630" s="313"/>
    </row>
    <row r="631" spans="10:38" s="242" customFormat="1" ht="14.4" customHeight="1">
      <c r="J631" s="319"/>
      <c r="K631" s="319"/>
      <c r="L631" s="319"/>
      <c r="M631" s="319"/>
      <c r="N631" s="315"/>
      <c r="O631" s="315"/>
      <c r="P631" s="315"/>
      <c r="Q631" s="315"/>
      <c r="R631" s="315"/>
      <c r="S631" s="315"/>
      <c r="T631" s="315"/>
      <c r="U631" s="315"/>
      <c r="V631" s="315"/>
      <c r="W631" s="315"/>
      <c r="X631" s="315"/>
      <c r="Y631" s="315"/>
      <c r="Z631" s="315"/>
      <c r="AA631" s="315"/>
      <c r="AB631" s="315"/>
      <c r="AC631" s="315"/>
      <c r="AD631" s="315"/>
      <c r="AE631" s="315"/>
      <c r="AF631" s="315"/>
      <c r="AG631" s="313"/>
      <c r="AH631" s="313"/>
      <c r="AI631" s="313"/>
      <c r="AJ631" s="313"/>
      <c r="AK631" s="313"/>
      <c r="AL631" s="313"/>
    </row>
    <row r="632" spans="10:38" s="242" customFormat="1" ht="14.4" customHeight="1">
      <c r="J632" s="319"/>
      <c r="K632" s="319"/>
      <c r="L632" s="319"/>
      <c r="M632" s="319"/>
      <c r="N632" s="315"/>
      <c r="O632" s="315"/>
      <c r="P632" s="315"/>
      <c r="Q632" s="315"/>
      <c r="R632" s="315"/>
      <c r="S632" s="315"/>
      <c r="T632" s="315"/>
      <c r="U632" s="315"/>
      <c r="V632" s="315"/>
      <c r="W632" s="315"/>
      <c r="X632" s="315"/>
      <c r="Y632" s="315"/>
      <c r="Z632" s="315"/>
      <c r="AA632" s="315"/>
      <c r="AB632" s="315"/>
      <c r="AC632" s="315"/>
      <c r="AD632" s="315"/>
      <c r="AE632" s="315"/>
      <c r="AF632" s="315"/>
      <c r="AG632" s="313"/>
      <c r="AH632" s="313"/>
      <c r="AI632" s="313"/>
      <c r="AJ632" s="313"/>
      <c r="AK632" s="313"/>
      <c r="AL632" s="313"/>
    </row>
    <row r="633" spans="10:38" s="242" customFormat="1" ht="14.4" customHeight="1">
      <c r="J633" s="319"/>
      <c r="K633" s="319"/>
      <c r="L633" s="319"/>
      <c r="M633" s="319"/>
      <c r="N633" s="315"/>
      <c r="O633" s="315"/>
      <c r="P633" s="315"/>
      <c r="Q633" s="315"/>
      <c r="R633" s="315"/>
      <c r="S633" s="315"/>
      <c r="T633" s="315"/>
      <c r="U633" s="315"/>
      <c r="V633" s="315"/>
      <c r="W633" s="315"/>
      <c r="X633" s="315"/>
      <c r="Y633" s="315"/>
      <c r="Z633" s="315"/>
      <c r="AA633" s="315"/>
      <c r="AB633" s="315"/>
      <c r="AC633" s="315"/>
      <c r="AD633" s="315"/>
      <c r="AE633" s="315"/>
      <c r="AF633" s="315"/>
      <c r="AG633" s="313"/>
      <c r="AH633" s="313"/>
      <c r="AI633" s="313"/>
      <c r="AJ633" s="313"/>
      <c r="AK633" s="313"/>
      <c r="AL633" s="313"/>
    </row>
    <row r="634" spans="10:38" s="242" customFormat="1" ht="14.4" customHeight="1">
      <c r="J634" s="319"/>
      <c r="K634" s="319"/>
      <c r="L634" s="319"/>
      <c r="M634" s="319"/>
      <c r="N634" s="315"/>
      <c r="O634" s="315"/>
      <c r="P634" s="315"/>
      <c r="Q634" s="315"/>
      <c r="R634" s="315"/>
      <c r="S634" s="315"/>
      <c r="T634" s="315"/>
      <c r="U634" s="315"/>
      <c r="V634" s="315"/>
      <c r="W634" s="315"/>
      <c r="X634" s="315"/>
      <c r="Y634" s="315"/>
      <c r="Z634" s="315"/>
      <c r="AA634" s="315"/>
      <c r="AB634" s="315"/>
      <c r="AC634" s="315"/>
      <c r="AD634" s="315"/>
      <c r="AE634" s="315"/>
      <c r="AF634" s="315"/>
      <c r="AG634" s="313"/>
      <c r="AH634" s="313"/>
      <c r="AI634" s="313"/>
      <c r="AJ634" s="313"/>
      <c r="AK634" s="313"/>
      <c r="AL634" s="313"/>
    </row>
    <row r="635" spans="10:38" s="242" customFormat="1" ht="14.4" customHeight="1">
      <c r="J635" s="319"/>
      <c r="K635" s="319"/>
      <c r="L635" s="319"/>
      <c r="M635" s="319"/>
      <c r="N635" s="315"/>
      <c r="O635" s="315"/>
      <c r="P635" s="315"/>
      <c r="Q635" s="315"/>
      <c r="R635" s="315"/>
      <c r="S635" s="315"/>
      <c r="T635" s="315"/>
      <c r="U635" s="315"/>
      <c r="V635" s="315"/>
      <c r="W635" s="315"/>
      <c r="X635" s="315"/>
      <c r="Y635" s="315"/>
      <c r="Z635" s="315"/>
      <c r="AA635" s="315"/>
      <c r="AB635" s="315"/>
      <c r="AC635" s="315"/>
      <c r="AD635" s="315"/>
      <c r="AE635" s="315"/>
      <c r="AF635" s="315"/>
      <c r="AG635" s="313"/>
      <c r="AH635" s="313"/>
      <c r="AI635" s="313"/>
      <c r="AJ635" s="313"/>
      <c r="AK635" s="313"/>
      <c r="AL635" s="313"/>
    </row>
    <row r="636" spans="10:38" s="242" customFormat="1" ht="14.4" customHeight="1">
      <c r="J636" s="319"/>
      <c r="K636" s="319"/>
      <c r="L636" s="319"/>
      <c r="M636" s="319"/>
      <c r="N636" s="315"/>
      <c r="O636" s="315"/>
      <c r="P636" s="315"/>
      <c r="Q636" s="315"/>
      <c r="R636" s="315"/>
      <c r="S636" s="315"/>
      <c r="T636" s="315"/>
      <c r="U636" s="315"/>
      <c r="V636" s="315"/>
      <c r="W636" s="315"/>
      <c r="X636" s="315"/>
      <c r="Y636" s="315"/>
      <c r="Z636" s="315"/>
      <c r="AA636" s="315"/>
      <c r="AB636" s="315"/>
      <c r="AC636" s="315"/>
      <c r="AD636" s="315"/>
      <c r="AE636" s="315"/>
      <c r="AF636" s="315"/>
      <c r="AG636" s="313"/>
      <c r="AH636" s="313"/>
      <c r="AI636" s="313"/>
      <c r="AJ636" s="313"/>
      <c r="AK636" s="313"/>
      <c r="AL636" s="313"/>
    </row>
    <row r="637" spans="10:38" s="242" customFormat="1" ht="14.4" customHeight="1">
      <c r="J637" s="319"/>
      <c r="K637" s="319"/>
      <c r="L637" s="319"/>
      <c r="M637" s="319"/>
      <c r="N637" s="315"/>
      <c r="O637" s="315"/>
      <c r="P637" s="315"/>
      <c r="Q637" s="315"/>
      <c r="R637" s="315"/>
      <c r="S637" s="315"/>
      <c r="T637" s="315"/>
      <c r="U637" s="315"/>
      <c r="V637" s="315"/>
      <c r="W637" s="315"/>
      <c r="X637" s="315"/>
      <c r="Y637" s="315"/>
      <c r="Z637" s="315"/>
      <c r="AA637" s="315"/>
      <c r="AB637" s="315"/>
      <c r="AC637" s="315"/>
      <c r="AD637" s="315"/>
      <c r="AE637" s="315"/>
      <c r="AF637" s="315"/>
      <c r="AG637" s="313"/>
      <c r="AH637" s="313"/>
      <c r="AI637" s="313"/>
      <c r="AJ637" s="313"/>
      <c r="AK637" s="313"/>
      <c r="AL637" s="313"/>
    </row>
    <row r="638" spans="10:38" s="242" customFormat="1" ht="14.4" customHeight="1">
      <c r="J638" s="319"/>
      <c r="K638" s="319"/>
      <c r="L638" s="319"/>
      <c r="M638" s="319"/>
      <c r="N638" s="315"/>
      <c r="O638" s="315"/>
      <c r="P638" s="315"/>
      <c r="Q638" s="315"/>
      <c r="R638" s="315"/>
      <c r="S638" s="315"/>
      <c r="T638" s="315"/>
      <c r="U638" s="315"/>
      <c r="V638" s="315"/>
      <c r="W638" s="315"/>
      <c r="X638" s="315"/>
      <c r="Y638" s="315"/>
      <c r="Z638" s="315"/>
      <c r="AA638" s="315"/>
      <c r="AB638" s="315"/>
      <c r="AC638" s="315"/>
      <c r="AD638" s="315"/>
      <c r="AE638" s="315"/>
      <c r="AF638" s="315"/>
      <c r="AG638" s="313"/>
      <c r="AH638" s="313"/>
      <c r="AI638" s="313"/>
      <c r="AJ638" s="313"/>
      <c r="AK638" s="313"/>
      <c r="AL638" s="313"/>
    </row>
    <row r="639" spans="10:38" s="242" customFormat="1" ht="14.4" customHeight="1">
      <c r="J639" s="319"/>
      <c r="K639" s="319"/>
      <c r="L639" s="319"/>
      <c r="M639" s="319"/>
      <c r="N639" s="315"/>
      <c r="O639" s="315"/>
      <c r="P639" s="315"/>
      <c r="Q639" s="315"/>
      <c r="R639" s="315"/>
      <c r="S639" s="315"/>
      <c r="T639" s="315"/>
      <c r="U639" s="315"/>
      <c r="V639" s="315"/>
      <c r="W639" s="315"/>
      <c r="X639" s="315"/>
      <c r="Y639" s="315"/>
      <c r="Z639" s="315"/>
      <c r="AA639" s="315"/>
      <c r="AB639" s="315"/>
      <c r="AC639" s="315"/>
      <c r="AD639" s="315"/>
      <c r="AE639" s="315"/>
      <c r="AF639" s="315"/>
      <c r="AG639" s="313"/>
      <c r="AH639" s="313"/>
      <c r="AI639" s="313"/>
      <c r="AJ639" s="313"/>
      <c r="AK639" s="313"/>
      <c r="AL639" s="313"/>
    </row>
    <row r="640" spans="10:38" s="242" customFormat="1" ht="14.4" customHeight="1">
      <c r="J640" s="319"/>
      <c r="K640" s="319"/>
      <c r="L640" s="319"/>
      <c r="M640" s="319"/>
      <c r="N640" s="315"/>
      <c r="O640" s="315"/>
      <c r="P640" s="315"/>
      <c r="Q640" s="315"/>
      <c r="R640" s="315"/>
      <c r="S640" s="315"/>
      <c r="T640" s="315"/>
      <c r="U640" s="315"/>
      <c r="V640" s="315"/>
      <c r="W640" s="315"/>
      <c r="X640" s="315"/>
      <c r="Y640" s="315"/>
      <c r="Z640" s="315"/>
      <c r="AA640" s="315"/>
      <c r="AB640" s="315"/>
      <c r="AC640" s="315"/>
      <c r="AD640" s="315"/>
      <c r="AE640" s="315"/>
      <c r="AF640" s="315"/>
      <c r="AG640" s="313"/>
      <c r="AH640" s="313"/>
      <c r="AI640" s="313"/>
      <c r="AJ640" s="313"/>
      <c r="AK640" s="313"/>
      <c r="AL640" s="313"/>
    </row>
    <row r="641" spans="10:38" s="242" customFormat="1" ht="14.4" customHeight="1">
      <c r="J641" s="319"/>
      <c r="K641" s="319"/>
      <c r="L641" s="319"/>
      <c r="M641" s="319"/>
      <c r="N641" s="315"/>
      <c r="O641" s="315"/>
      <c r="P641" s="315"/>
      <c r="Q641" s="315"/>
      <c r="R641" s="315"/>
      <c r="S641" s="315"/>
      <c r="T641" s="315"/>
      <c r="U641" s="315"/>
      <c r="V641" s="315"/>
      <c r="W641" s="315"/>
      <c r="X641" s="315"/>
      <c r="Y641" s="315"/>
      <c r="Z641" s="315"/>
      <c r="AA641" s="315"/>
      <c r="AB641" s="315"/>
      <c r="AC641" s="315"/>
      <c r="AD641" s="315"/>
      <c r="AE641" s="315"/>
      <c r="AF641" s="315"/>
      <c r="AG641" s="313"/>
      <c r="AH641" s="313"/>
      <c r="AI641" s="313"/>
      <c r="AJ641" s="313"/>
      <c r="AK641" s="313"/>
      <c r="AL641" s="313"/>
    </row>
    <row r="642" spans="10:38" s="242" customFormat="1" ht="14.4" customHeight="1">
      <c r="J642" s="319"/>
      <c r="K642" s="319"/>
      <c r="L642" s="319"/>
      <c r="M642" s="319"/>
      <c r="N642" s="315"/>
      <c r="O642" s="315"/>
      <c r="P642" s="315"/>
      <c r="Q642" s="315"/>
      <c r="R642" s="315"/>
      <c r="S642" s="315"/>
      <c r="T642" s="315"/>
      <c r="U642" s="315"/>
      <c r="V642" s="315"/>
      <c r="W642" s="315"/>
      <c r="X642" s="315"/>
      <c r="Y642" s="315"/>
      <c r="Z642" s="315"/>
      <c r="AA642" s="315"/>
      <c r="AB642" s="315"/>
      <c r="AC642" s="315"/>
      <c r="AD642" s="315"/>
      <c r="AE642" s="315"/>
      <c r="AF642" s="315"/>
      <c r="AG642" s="313"/>
      <c r="AH642" s="313"/>
      <c r="AI642" s="313"/>
      <c r="AJ642" s="313"/>
      <c r="AK642" s="313"/>
      <c r="AL642" s="313"/>
    </row>
    <row r="643" spans="10:38" s="242" customFormat="1" ht="14.4" customHeight="1">
      <c r="J643" s="319"/>
      <c r="K643" s="319"/>
      <c r="L643" s="319"/>
      <c r="M643" s="319"/>
      <c r="N643" s="315"/>
      <c r="O643" s="315"/>
      <c r="P643" s="315"/>
      <c r="Q643" s="315"/>
      <c r="R643" s="315"/>
      <c r="S643" s="315"/>
      <c r="T643" s="315"/>
      <c r="U643" s="315"/>
      <c r="V643" s="315"/>
      <c r="W643" s="315"/>
      <c r="X643" s="315"/>
      <c r="Y643" s="315"/>
      <c r="Z643" s="315"/>
      <c r="AA643" s="315"/>
      <c r="AB643" s="315"/>
      <c r="AC643" s="315"/>
      <c r="AD643" s="315"/>
      <c r="AE643" s="315"/>
      <c r="AF643" s="315"/>
      <c r="AG643" s="313"/>
      <c r="AH643" s="313"/>
      <c r="AI643" s="313"/>
      <c r="AJ643" s="313"/>
      <c r="AK643" s="313"/>
      <c r="AL643" s="313"/>
    </row>
    <row r="644" spans="10:38" s="242" customFormat="1" ht="14.4" customHeight="1">
      <c r="J644" s="319"/>
      <c r="K644" s="319"/>
      <c r="L644" s="319"/>
      <c r="M644" s="319"/>
      <c r="N644" s="315"/>
      <c r="O644" s="315"/>
      <c r="P644" s="315"/>
      <c r="Q644" s="315"/>
      <c r="R644" s="315"/>
      <c r="S644" s="315"/>
      <c r="T644" s="315"/>
      <c r="U644" s="315"/>
      <c r="V644" s="315"/>
      <c r="W644" s="315"/>
      <c r="X644" s="315"/>
      <c r="Y644" s="315"/>
      <c r="Z644" s="315"/>
      <c r="AA644" s="315"/>
      <c r="AB644" s="315"/>
      <c r="AC644" s="315"/>
      <c r="AD644" s="315"/>
      <c r="AE644" s="315"/>
      <c r="AF644" s="315"/>
      <c r="AG644" s="313"/>
      <c r="AH644" s="313"/>
      <c r="AI644" s="313"/>
      <c r="AJ644" s="313"/>
      <c r="AK644" s="313"/>
      <c r="AL644" s="313"/>
    </row>
    <row r="645" spans="10:38" s="242" customFormat="1" ht="14.4" customHeight="1">
      <c r="J645" s="319"/>
      <c r="K645" s="319"/>
      <c r="L645" s="319"/>
      <c r="M645" s="319"/>
      <c r="N645" s="315"/>
      <c r="O645" s="315"/>
      <c r="P645" s="315"/>
      <c r="Q645" s="315"/>
      <c r="R645" s="315"/>
      <c r="S645" s="315"/>
      <c r="T645" s="315"/>
      <c r="U645" s="315"/>
      <c r="V645" s="315"/>
      <c r="W645" s="315"/>
      <c r="X645" s="315"/>
      <c r="Y645" s="315"/>
      <c r="Z645" s="315"/>
      <c r="AA645" s="315"/>
      <c r="AB645" s="315"/>
      <c r="AC645" s="315"/>
      <c r="AD645" s="315"/>
      <c r="AE645" s="315"/>
      <c r="AF645" s="315"/>
      <c r="AG645" s="313"/>
      <c r="AH645" s="313"/>
      <c r="AI645" s="313"/>
      <c r="AJ645" s="313"/>
      <c r="AK645" s="313"/>
      <c r="AL645" s="313"/>
    </row>
    <row r="646" spans="10:38" s="242" customFormat="1" ht="14.4" customHeight="1">
      <c r="J646" s="319"/>
      <c r="K646" s="319"/>
      <c r="L646" s="319"/>
      <c r="M646" s="319"/>
      <c r="N646" s="315"/>
      <c r="O646" s="315"/>
      <c r="P646" s="315"/>
      <c r="Q646" s="315"/>
      <c r="R646" s="315"/>
      <c r="S646" s="315"/>
      <c r="T646" s="315"/>
      <c r="U646" s="315"/>
      <c r="V646" s="315"/>
      <c r="W646" s="315"/>
      <c r="X646" s="315"/>
      <c r="Y646" s="315"/>
      <c r="Z646" s="315"/>
      <c r="AA646" s="315"/>
      <c r="AB646" s="315"/>
      <c r="AC646" s="315"/>
      <c r="AD646" s="315"/>
      <c r="AE646" s="315"/>
      <c r="AF646" s="315"/>
      <c r="AG646" s="313"/>
      <c r="AH646" s="313"/>
      <c r="AI646" s="313"/>
      <c r="AJ646" s="313"/>
      <c r="AK646" s="313"/>
      <c r="AL646" s="313"/>
    </row>
    <row r="647" spans="10:38" s="242" customFormat="1" ht="14.4" customHeight="1">
      <c r="J647" s="319"/>
      <c r="K647" s="319"/>
      <c r="L647" s="319"/>
      <c r="M647" s="319"/>
      <c r="N647" s="315"/>
      <c r="O647" s="315"/>
      <c r="P647" s="315"/>
      <c r="Q647" s="315"/>
      <c r="R647" s="315"/>
      <c r="S647" s="315"/>
      <c r="T647" s="315"/>
      <c r="U647" s="315"/>
      <c r="V647" s="315"/>
      <c r="W647" s="315"/>
      <c r="X647" s="315"/>
      <c r="Y647" s="315"/>
      <c r="Z647" s="315"/>
      <c r="AA647" s="315"/>
      <c r="AB647" s="315"/>
      <c r="AC647" s="315"/>
      <c r="AD647" s="315"/>
      <c r="AE647" s="315"/>
      <c r="AF647" s="315"/>
      <c r="AG647" s="313"/>
      <c r="AH647" s="313"/>
      <c r="AI647" s="313"/>
      <c r="AJ647" s="313"/>
      <c r="AK647" s="313"/>
      <c r="AL647" s="313"/>
    </row>
    <row r="648" spans="10:38" s="242" customFormat="1" ht="14.4" customHeight="1">
      <c r="J648" s="319"/>
      <c r="K648" s="319"/>
      <c r="L648" s="319"/>
      <c r="M648" s="319"/>
      <c r="N648" s="315"/>
      <c r="O648" s="315"/>
      <c r="P648" s="315"/>
      <c r="Q648" s="315"/>
      <c r="R648" s="315"/>
      <c r="S648" s="315"/>
      <c r="T648" s="315"/>
      <c r="U648" s="315"/>
      <c r="V648" s="315"/>
      <c r="W648" s="315"/>
      <c r="X648" s="315"/>
      <c r="Y648" s="315"/>
      <c r="Z648" s="315"/>
      <c r="AA648" s="315"/>
      <c r="AB648" s="315"/>
      <c r="AC648" s="315"/>
      <c r="AD648" s="315"/>
      <c r="AE648" s="315"/>
      <c r="AF648" s="315"/>
      <c r="AG648" s="313"/>
      <c r="AH648" s="313"/>
      <c r="AI648" s="313"/>
      <c r="AJ648" s="313"/>
      <c r="AK648" s="313"/>
      <c r="AL648" s="313"/>
    </row>
    <row r="649" spans="10:38" s="242" customFormat="1" ht="14.4" customHeight="1">
      <c r="J649" s="319"/>
      <c r="K649" s="319"/>
      <c r="L649" s="319"/>
      <c r="M649" s="319"/>
      <c r="N649" s="315"/>
      <c r="O649" s="315"/>
      <c r="P649" s="315"/>
      <c r="Q649" s="315"/>
      <c r="R649" s="315"/>
      <c r="S649" s="315"/>
      <c r="T649" s="315"/>
      <c r="U649" s="315"/>
      <c r="V649" s="315"/>
      <c r="W649" s="315"/>
      <c r="X649" s="315"/>
      <c r="Y649" s="315"/>
      <c r="Z649" s="315"/>
      <c r="AA649" s="315"/>
      <c r="AB649" s="315"/>
      <c r="AC649" s="315"/>
      <c r="AD649" s="315"/>
      <c r="AE649" s="315"/>
      <c r="AF649" s="315"/>
      <c r="AG649" s="313"/>
      <c r="AH649" s="313"/>
      <c r="AI649" s="313"/>
      <c r="AJ649" s="313"/>
      <c r="AK649" s="313"/>
      <c r="AL649" s="313"/>
    </row>
    <row r="650" spans="10:38" s="242" customFormat="1" ht="14.4" customHeight="1">
      <c r="J650" s="319"/>
      <c r="K650" s="319"/>
      <c r="L650" s="319"/>
      <c r="M650" s="319"/>
      <c r="N650" s="315"/>
      <c r="O650" s="315"/>
      <c r="P650" s="315"/>
      <c r="Q650" s="315"/>
      <c r="R650" s="315"/>
      <c r="S650" s="315"/>
      <c r="T650" s="315"/>
      <c r="U650" s="315"/>
      <c r="V650" s="315"/>
      <c r="W650" s="315"/>
      <c r="X650" s="315"/>
      <c r="Y650" s="315"/>
      <c r="Z650" s="315"/>
      <c r="AA650" s="315"/>
      <c r="AB650" s="315"/>
      <c r="AC650" s="315"/>
      <c r="AD650" s="315"/>
      <c r="AE650" s="315"/>
      <c r="AF650" s="315"/>
      <c r="AG650" s="313"/>
      <c r="AH650" s="313"/>
      <c r="AI650" s="313"/>
      <c r="AJ650" s="313"/>
      <c r="AK650" s="313"/>
      <c r="AL650" s="313"/>
    </row>
    <row r="651" spans="10:38" s="242" customFormat="1" ht="14.4" customHeight="1">
      <c r="J651" s="319"/>
      <c r="K651" s="319"/>
      <c r="L651" s="319"/>
      <c r="M651" s="319"/>
      <c r="N651" s="315"/>
      <c r="O651" s="315"/>
      <c r="P651" s="315"/>
      <c r="Q651" s="315"/>
      <c r="R651" s="315"/>
      <c r="S651" s="315"/>
      <c r="T651" s="315"/>
      <c r="U651" s="315"/>
      <c r="V651" s="315"/>
      <c r="W651" s="315"/>
      <c r="X651" s="315"/>
      <c r="Y651" s="315"/>
      <c r="Z651" s="315"/>
      <c r="AA651" s="315"/>
      <c r="AB651" s="315"/>
      <c r="AC651" s="315"/>
      <c r="AD651" s="315"/>
      <c r="AE651" s="315"/>
      <c r="AF651" s="315"/>
      <c r="AG651" s="313"/>
      <c r="AH651" s="313"/>
      <c r="AI651" s="313"/>
      <c r="AJ651" s="313"/>
      <c r="AK651" s="313"/>
      <c r="AL651" s="313"/>
    </row>
    <row r="652" spans="10:38" s="242" customFormat="1" ht="14.4" customHeight="1">
      <c r="J652" s="319"/>
      <c r="K652" s="319"/>
      <c r="L652" s="319"/>
      <c r="M652" s="319"/>
      <c r="N652" s="315"/>
      <c r="O652" s="315"/>
      <c r="P652" s="315"/>
      <c r="Q652" s="315"/>
      <c r="R652" s="315"/>
      <c r="S652" s="315"/>
      <c r="T652" s="315"/>
      <c r="U652" s="315"/>
      <c r="V652" s="315"/>
      <c r="W652" s="315"/>
      <c r="X652" s="315"/>
      <c r="Y652" s="315"/>
      <c r="Z652" s="315"/>
      <c r="AA652" s="315"/>
      <c r="AB652" s="315"/>
      <c r="AC652" s="315"/>
      <c r="AD652" s="315"/>
      <c r="AE652" s="315"/>
      <c r="AF652" s="315"/>
      <c r="AG652" s="313"/>
      <c r="AH652" s="313"/>
      <c r="AI652" s="313"/>
      <c r="AJ652" s="313"/>
      <c r="AK652" s="313"/>
      <c r="AL652" s="313"/>
    </row>
    <row r="653" spans="10:38" s="242" customFormat="1" ht="14.4" customHeight="1">
      <c r="J653" s="319"/>
      <c r="K653" s="319"/>
      <c r="L653" s="319"/>
      <c r="M653" s="319"/>
      <c r="N653" s="315"/>
      <c r="O653" s="315"/>
      <c r="P653" s="315"/>
      <c r="Q653" s="315"/>
      <c r="R653" s="315"/>
      <c r="S653" s="315"/>
      <c r="T653" s="315"/>
      <c r="U653" s="315"/>
      <c r="V653" s="315"/>
      <c r="W653" s="315"/>
      <c r="X653" s="315"/>
      <c r="Y653" s="315"/>
      <c r="Z653" s="315"/>
      <c r="AA653" s="315"/>
      <c r="AB653" s="315"/>
      <c r="AC653" s="315"/>
      <c r="AD653" s="315"/>
      <c r="AE653" s="315"/>
      <c r="AF653" s="315"/>
      <c r="AG653" s="313"/>
      <c r="AH653" s="313"/>
      <c r="AI653" s="313"/>
      <c r="AJ653" s="313"/>
      <c r="AK653" s="313"/>
      <c r="AL653" s="313"/>
    </row>
    <row r="654" spans="10:38" s="242" customFormat="1" ht="14.4" customHeight="1">
      <c r="J654" s="319"/>
      <c r="K654" s="319"/>
      <c r="L654" s="319"/>
      <c r="M654" s="319"/>
      <c r="N654" s="315"/>
      <c r="O654" s="315"/>
      <c r="P654" s="315"/>
      <c r="Q654" s="315"/>
      <c r="R654" s="315"/>
      <c r="S654" s="315"/>
      <c r="T654" s="315"/>
      <c r="U654" s="315"/>
      <c r="V654" s="315"/>
      <c r="W654" s="315"/>
      <c r="X654" s="315"/>
      <c r="Y654" s="315"/>
      <c r="Z654" s="315"/>
      <c r="AA654" s="315"/>
      <c r="AB654" s="315"/>
      <c r="AC654" s="315"/>
      <c r="AD654" s="315"/>
      <c r="AE654" s="315"/>
      <c r="AF654" s="315"/>
      <c r="AG654" s="313"/>
      <c r="AH654" s="313"/>
      <c r="AI654" s="313"/>
      <c r="AJ654" s="313"/>
      <c r="AK654" s="313"/>
      <c r="AL654" s="313"/>
    </row>
    <row r="655" spans="10:38" s="242" customFormat="1" ht="14.4" customHeight="1">
      <c r="J655" s="319"/>
      <c r="K655" s="319"/>
      <c r="L655" s="319"/>
      <c r="M655" s="319"/>
      <c r="N655" s="315"/>
      <c r="O655" s="315"/>
      <c r="P655" s="315"/>
      <c r="Q655" s="315"/>
      <c r="R655" s="315"/>
      <c r="S655" s="315"/>
      <c r="T655" s="315"/>
      <c r="U655" s="315"/>
      <c r="V655" s="315"/>
      <c r="W655" s="315"/>
      <c r="X655" s="315"/>
      <c r="Y655" s="315"/>
      <c r="Z655" s="315"/>
      <c r="AA655" s="315"/>
      <c r="AB655" s="315"/>
      <c r="AC655" s="315"/>
      <c r="AD655" s="315"/>
      <c r="AE655" s="315"/>
      <c r="AF655" s="315"/>
      <c r="AG655" s="313"/>
      <c r="AH655" s="313"/>
      <c r="AI655" s="313"/>
      <c r="AJ655" s="313"/>
      <c r="AK655" s="313"/>
      <c r="AL655" s="313"/>
    </row>
    <row r="656" spans="10:38" s="242" customFormat="1" ht="14.4" customHeight="1">
      <c r="J656" s="319"/>
      <c r="K656" s="319"/>
      <c r="L656" s="319"/>
      <c r="M656" s="319"/>
      <c r="N656" s="315"/>
      <c r="O656" s="315"/>
      <c r="P656" s="315"/>
      <c r="Q656" s="315"/>
      <c r="R656" s="315"/>
      <c r="S656" s="315"/>
      <c r="T656" s="315"/>
      <c r="U656" s="315"/>
      <c r="V656" s="315"/>
      <c r="W656" s="315"/>
      <c r="X656" s="315"/>
      <c r="Y656" s="315"/>
      <c r="Z656" s="315"/>
      <c r="AA656" s="315"/>
      <c r="AB656" s="315"/>
      <c r="AC656" s="315"/>
      <c r="AD656" s="315"/>
      <c r="AE656" s="315"/>
      <c r="AF656" s="315"/>
      <c r="AG656" s="313"/>
      <c r="AH656" s="313"/>
      <c r="AI656" s="313"/>
      <c r="AJ656" s="313"/>
      <c r="AK656" s="313"/>
      <c r="AL656" s="313"/>
    </row>
    <row r="657" spans="10:38" s="242" customFormat="1" ht="14.4" customHeight="1">
      <c r="J657" s="319"/>
      <c r="K657" s="319"/>
      <c r="L657" s="319"/>
      <c r="M657" s="319"/>
      <c r="N657" s="315"/>
      <c r="O657" s="315"/>
      <c r="P657" s="315"/>
      <c r="Q657" s="315"/>
      <c r="R657" s="315"/>
      <c r="S657" s="315"/>
      <c r="T657" s="315"/>
      <c r="U657" s="315"/>
      <c r="V657" s="315"/>
      <c r="W657" s="315"/>
      <c r="X657" s="315"/>
      <c r="Y657" s="315"/>
      <c r="Z657" s="315"/>
      <c r="AA657" s="315"/>
      <c r="AB657" s="315"/>
      <c r="AC657" s="315"/>
      <c r="AD657" s="315"/>
      <c r="AE657" s="315"/>
      <c r="AF657" s="315"/>
      <c r="AG657" s="313"/>
      <c r="AH657" s="313"/>
      <c r="AI657" s="313"/>
      <c r="AJ657" s="313"/>
      <c r="AK657" s="313"/>
      <c r="AL657" s="313"/>
    </row>
    <row r="658" spans="10:38" s="242" customFormat="1" ht="14.4" customHeight="1">
      <c r="J658" s="319"/>
      <c r="K658" s="319"/>
      <c r="L658" s="319"/>
      <c r="M658" s="319"/>
      <c r="N658" s="315"/>
      <c r="O658" s="315"/>
      <c r="P658" s="315"/>
      <c r="Q658" s="315"/>
      <c r="R658" s="315"/>
      <c r="S658" s="315"/>
      <c r="T658" s="315"/>
      <c r="U658" s="315"/>
      <c r="V658" s="315"/>
      <c r="W658" s="315"/>
      <c r="X658" s="315"/>
      <c r="Y658" s="315"/>
      <c r="Z658" s="315"/>
      <c r="AA658" s="315"/>
      <c r="AB658" s="315"/>
      <c r="AC658" s="315"/>
      <c r="AD658" s="315"/>
      <c r="AE658" s="315"/>
      <c r="AF658" s="315"/>
      <c r="AG658" s="313"/>
      <c r="AH658" s="313"/>
      <c r="AI658" s="313"/>
      <c r="AJ658" s="313"/>
      <c r="AK658" s="313"/>
      <c r="AL658" s="313"/>
    </row>
    <row r="659" spans="10:38" s="242" customFormat="1" ht="14.4" customHeight="1">
      <c r="J659" s="319"/>
      <c r="K659" s="319"/>
      <c r="L659" s="319"/>
      <c r="M659" s="319"/>
      <c r="N659" s="315"/>
      <c r="O659" s="315"/>
      <c r="P659" s="315"/>
      <c r="Q659" s="315"/>
      <c r="R659" s="315"/>
      <c r="S659" s="315"/>
      <c r="T659" s="315"/>
      <c r="U659" s="315"/>
      <c r="V659" s="315"/>
      <c r="W659" s="315"/>
      <c r="X659" s="315"/>
      <c r="Y659" s="315"/>
      <c r="Z659" s="315"/>
      <c r="AA659" s="315"/>
      <c r="AB659" s="315"/>
      <c r="AC659" s="315"/>
      <c r="AD659" s="315"/>
      <c r="AE659" s="315"/>
      <c r="AF659" s="315"/>
      <c r="AG659" s="313"/>
      <c r="AH659" s="313"/>
      <c r="AI659" s="313"/>
      <c r="AJ659" s="313"/>
      <c r="AK659" s="313"/>
      <c r="AL659" s="313"/>
    </row>
    <row r="660" spans="10:38" s="242" customFormat="1" ht="14.4" customHeight="1">
      <c r="J660" s="319"/>
      <c r="K660" s="319"/>
      <c r="L660" s="319"/>
      <c r="M660" s="319"/>
      <c r="N660" s="315"/>
      <c r="O660" s="315"/>
      <c r="P660" s="315"/>
      <c r="Q660" s="315"/>
      <c r="R660" s="315"/>
      <c r="S660" s="315"/>
      <c r="T660" s="315"/>
      <c r="U660" s="315"/>
      <c r="V660" s="315"/>
      <c r="W660" s="315"/>
      <c r="X660" s="315"/>
      <c r="Y660" s="315"/>
      <c r="Z660" s="315"/>
      <c r="AA660" s="315"/>
      <c r="AB660" s="315"/>
      <c r="AC660" s="315"/>
      <c r="AD660" s="315"/>
      <c r="AE660" s="315"/>
      <c r="AF660" s="315"/>
      <c r="AG660" s="313"/>
      <c r="AH660" s="313"/>
      <c r="AI660" s="313"/>
      <c r="AJ660" s="313"/>
      <c r="AK660" s="313"/>
      <c r="AL660" s="313"/>
    </row>
    <row r="661" spans="10:38" s="242" customFormat="1" ht="14.4" customHeight="1">
      <c r="J661" s="319"/>
      <c r="K661" s="319"/>
      <c r="L661" s="319"/>
      <c r="M661" s="319"/>
      <c r="N661" s="315"/>
      <c r="O661" s="315"/>
      <c r="P661" s="315"/>
      <c r="Q661" s="315"/>
      <c r="R661" s="315"/>
      <c r="S661" s="315"/>
      <c r="T661" s="315"/>
      <c r="U661" s="315"/>
      <c r="V661" s="315"/>
      <c r="W661" s="315"/>
      <c r="X661" s="315"/>
      <c r="Y661" s="315"/>
      <c r="Z661" s="315"/>
      <c r="AA661" s="315"/>
      <c r="AB661" s="315"/>
      <c r="AC661" s="315"/>
      <c r="AD661" s="315"/>
      <c r="AE661" s="315"/>
      <c r="AF661" s="315"/>
      <c r="AG661" s="313"/>
      <c r="AH661" s="313"/>
      <c r="AI661" s="313"/>
      <c r="AJ661" s="313"/>
      <c r="AK661" s="313"/>
      <c r="AL661" s="313"/>
    </row>
    <row r="662" spans="10:38" s="242" customFormat="1" ht="14.4" customHeight="1">
      <c r="J662" s="319"/>
      <c r="K662" s="319"/>
      <c r="L662" s="319"/>
      <c r="M662" s="319"/>
      <c r="N662" s="315"/>
      <c r="O662" s="315"/>
      <c r="P662" s="315"/>
      <c r="Q662" s="315"/>
      <c r="R662" s="315"/>
      <c r="S662" s="315"/>
      <c r="T662" s="315"/>
      <c r="U662" s="315"/>
      <c r="V662" s="315"/>
      <c r="W662" s="315"/>
      <c r="X662" s="315"/>
      <c r="Y662" s="315"/>
      <c r="Z662" s="315"/>
      <c r="AA662" s="315"/>
      <c r="AB662" s="315"/>
      <c r="AC662" s="315"/>
      <c r="AD662" s="315"/>
      <c r="AE662" s="315"/>
      <c r="AF662" s="315"/>
      <c r="AG662" s="313"/>
      <c r="AH662" s="313"/>
      <c r="AI662" s="313"/>
      <c r="AJ662" s="313"/>
      <c r="AK662" s="313"/>
      <c r="AL662" s="313"/>
    </row>
    <row r="663" spans="10:38" s="242" customFormat="1" ht="14.4" customHeight="1">
      <c r="J663" s="319"/>
      <c r="K663" s="319"/>
      <c r="L663" s="319"/>
      <c r="M663" s="319"/>
      <c r="N663" s="315"/>
      <c r="O663" s="315"/>
      <c r="P663" s="315"/>
      <c r="Q663" s="315"/>
      <c r="R663" s="315"/>
      <c r="S663" s="315"/>
      <c r="T663" s="315"/>
      <c r="U663" s="315"/>
      <c r="V663" s="315"/>
      <c r="W663" s="315"/>
      <c r="X663" s="315"/>
      <c r="Y663" s="315"/>
      <c r="Z663" s="315"/>
      <c r="AA663" s="315"/>
      <c r="AB663" s="315"/>
      <c r="AC663" s="315"/>
      <c r="AD663" s="315"/>
      <c r="AE663" s="315"/>
      <c r="AF663" s="315"/>
      <c r="AG663" s="313"/>
      <c r="AH663" s="313"/>
      <c r="AI663" s="313"/>
      <c r="AJ663" s="313"/>
      <c r="AK663" s="313"/>
      <c r="AL663" s="313"/>
    </row>
    <row r="664" spans="10:38" s="242" customFormat="1" ht="14.4" customHeight="1">
      <c r="J664" s="319"/>
      <c r="K664" s="319"/>
      <c r="L664" s="319"/>
      <c r="M664" s="319"/>
      <c r="N664" s="315"/>
      <c r="O664" s="315"/>
      <c r="P664" s="315"/>
      <c r="Q664" s="315"/>
      <c r="R664" s="315"/>
      <c r="S664" s="315"/>
      <c r="T664" s="315"/>
      <c r="U664" s="315"/>
      <c r="V664" s="315"/>
      <c r="W664" s="315"/>
      <c r="X664" s="315"/>
      <c r="Y664" s="315"/>
      <c r="Z664" s="315"/>
      <c r="AA664" s="315"/>
      <c r="AB664" s="315"/>
      <c r="AC664" s="315"/>
      <c r="AD664" s="315"/>
      <c r="AE664" s="315"/>
      <c r="AF664" s="315"/>
      <c r="AG664" s="313"/>
      <c r="AH664" s="313"/>
      <c r="AI664" s="313"/>
      <c r="AJ664" s="313"/>
      <c r="AK664" s="313"/>
      <c r="AL664" s="313"/>
    </row>
    <row r="665" spans="10:38" s="242" customFormat="1" ht="14.4" customHeight="1">
      <c r="J665" s="319"/>
      <c r="K665" s="319"/>
      <c r="L665" s="319"/>
      <c r="M665" s="319"/>
      <c r="N665" s="315"/>
      <c r="O665" s="315"/>
      <c r="P665" s="315"/>
      <c r="Q665" s="315"/>
      <c r="R665" s="315"/>
      <c r="S665" s="315"/>
      <c r="T665" s="315"/>
      <c r="U665" s="315"/>
      <c r="V665" s="315"/>
      <c r="W665" s="315"/>
      <c r="X665" s="315"/>
      <c r="Y665" s="315"/>
      <c r="Z665" s="315"/>
      <c r="AA665" s="315"/>
      <c r="AB665" s="315"/>
      <c r="AC665" s="315"/>
      <c r="AD665" s="315"/>
      <c r="AE665" s="315"/>
      <c r="AF665" s="315"/>
      <c r="AG665" s="313"/>
      <c r="AH665" s="313"/>
      <c r="AI665" s="313"/>
      <c r="AJ665" s="313"/>
      <c r="AK665" s="313"/>
      <c r="AL665" s="313"/>
    </row>
    <row r="666" spans="10:38" s="242" customFormat="1" ht="14.4" customHeight="1">
      <c r="J666" s="319"/>
      <c r="K666" s="319"/>
      <c r="L666" s="319"/>
      <c r="M666" s="319"/>
      <c r="N666" s="315"/>
      <c r="O666" s="315"/>
      <c r="P666" s="315"/>
      <c r="Q666" s="315"/>
      <c r="R666" s="315"/>
      <c r="S666" s="315"/>
      <c r="T666" s="315"/>
      <c r="U666" s="315"/>
      <c r="V666" s="315"/>
      <c r="W666" s="315"/>
      <c r="X666" s="315"/>
      <c r="Y666" s="315"/>
      <c r="Z666" s="315"/>
      <c r="AA666" s="315"/>
      <c r="AB666" s="315"/>
      <c r="AC666" s="315"/>
      <c r="AD666" s="315"/>
      <c r="AE666" s="315"/>
      <c r="AF666" s="315"/>
      <c r="AG666" s="313"/>
      <c r="AH666" s="313"/>
      <c r="AI666" s="313"/>
      <c r="AJ666" s="313"/>
      <c r="AK666" s="313"/>
      <c r="AL666" s="313"/>
    </row>
    <row r="667" spans="10:38" s="242" customFormat="1" ht="14.4" customHeight="1">
      <c r="J667" s="319"/>
      <c r="K667" s="319"/>
      <c r="L667" s="319"/>
      <c r="M667" s="319"/>
      <c r="N667" s="315"/>
      <c r="O667" s="315"/>
      <c r="P667" s="315"/>
      <c r="Q667" s="315"/>
      <c r="R667" s="315"/>
      <c r="S667" s="315"/>
      <c r="T667" s="315"/>
      <c r="U667" s="315"/>
      <c r="V667" s="315"/>
      <c r="W667" s="315"/>
      <c r="X667" s="315"/>
      <c r="Y667" s="315"/>
      <c r="Z667" s="315"/>
      <c r="AA667" s="315"/>
      <c r="AB667" s="315"/>
      <c r="AC667" s="315"/>
      <c r="AD667" s="315"/>
      <c r="AE667" s="315"/>
      <c r="AF667" s="315"/>
      <c r="AG667" s="313"/>
      <c r="AH667" s="313"/>
      <c r="AI667" s="313"/>
      <c r="AJ667" s="313"/>
      <c r="AK667" s="313"/>
      <c r="AL667" s="313"/>
    </row>
    <row r="668" spans="10:38" s="242" customFormat="1" ht="14.4" customHeight="1">
      <c r="J668" s="319"/>
      <c r="K668" s="319"/>
      <c r="L668" s="319"/>
      <c r="M668" s="319"/>
      <c r="N668" s="315"/>
      <c r="O668" s="315"/>
      <c r="P668" s="315"/>
      <c r="Q668" s="315"/>
      <c r="R668" s="315"/>
      <c r="S668" s="315"/>
      <c r="T668" s="315"/>
      <c r="U668" s="315"/>
      <c r="V668" s="315"/>
      <c r="W668" s="315"/>
      <c r="X668" s="315"/>
      <c r="Y668" s="315"/>
      <c r="Z668" s="315"/>
      <c r="AA668" s="315"/>
      <c r="AB668" s="315"/>
      <c r="AC668" s="315"/>
      <c r="AD668" s="315"/>
      <c r="AE668" s="315"/>
      <c r="AF668" s="315"/>
      <c r="AG668" s="313"/>
      <c r="AH668" s="313"/>
      <c r="AI668" s="313"/>
      <c r="AJ668" s="313"/>
      <c r="AK668" s="313"/>
      <c r="AL668" s="313"/>
    </row>
    <row r="669" spans="10:38" s="242" customFormat="1" ht="14.4" customHeight="1">
      <c r="J669" s="319"/>
      <c r="K669" s="319"/>
      <c r="L669" s="319"/>
      <c r="M669" s="319"/>
      <c r="N669" s="315"/>
      <c r="O669" s="315"/>
      <c r="P669" s="315"/>
      <c r="Q669" s="315"/>
      <c r="R669" s="315"/>
      <c r="S669" s="315"/>
      <c r="T669" s="315"/>
      <c r="U669" s="315"/>
      <c r="V669" s="315"/>
      <c r="W669" s="315"/>
      <c r="X669" s="315"/>
      <c r="Y669" s="315"/>
      <c r="Z669" s="315"/>
      <c r="AA669" s="315"/>
      <c r="AB669" s="315"/>
      <c r="AC669" s="315"/>
      <c r="AD669" s="315"/>
      <c r="AE669" s="315"/>
      <c r="AF669" s="315"/>
      <c r="AG669" s="313"/>
      <c r="AH669" s="313"/>
      <c r="AI669" s="313"/>
      <c r="AJ669" s="313"/>
      <c r="AK669" s="313"/>
      <c r="AL669" s="313"/>
    </row>
    <row r="670" spans="10:38" s="242" customFormat="1" ht="14.4" customHeight="1">
      <c r="J670" s="319"/>
      <c r="K670" s="319"/>
      <c r="L670" s="319"/>
      <c r="M670" s="319"/>
      <c r="N670" s="315"/>
      <c r="O670" s="315"/>
      <c r="P670" s="315"/>
      <c r="Q670" s="315"/>
      <c r="R670" s="315"/>
      <c r="S670" s="315"/>
      <c r="T670" s="315"/>
      <c r="U670" s="315"/>
      <c r="V670" s="315"/>
      <c r="W670" s="315"/>
      <c r="X670" s="315"/>
      <c r="Y670" s="315"/>
      <c r="Z670" s="315"/>
      <c r="AA670" s="315"/>
      <c r="AB670" s="315"/>
      <c r="AC670" s="315"/>
      <c r="AD670" s="315"/>
      <c r="AE670" s="315"/>
      <c r="AF670" s="315"/>
      <c r="AG670" s="313"/>
      <c r="AH670" s="313"/>
      <c r="AI670" s="313"/>
      <c r="AJ670" s="313"/>
      <c r="AK670" s="313"/>
      <c r="AL670" s="313"/>
    </row>
    <row r="671" spans="10:38" s="242" customFormat="1" ht="14.4" customHeight="1">
      <c r="J671" s="319"/>
      <c r="K671" s="319"/>
      <c r="L671" s="319"/>
      <c r="M671" s="319"/>
      <c r="N671" s="315"/>
      <c r="O671" s="315"/>
      <c r="P671" s="315"/>
      <c r="Q671" s="315"/>
      <c r="R671" s="315"/>
      <c r="S671" s="315"/>
      <c r="T671" s="315"/>
      <c r="U671" s="315"/>
      <c r="V671" s="315"/>
      <c r="W671" s="315"/>
      <c r="X671" s="315"/>
      <c r="Y671" s="315"/>
      <c r="Z671" s="315"/>
      <c r="AA671" s="315"/>
      <c r="AB671" s="315"/>
      <c r="AC671" s="315"/>
      <c r="AD671" s="315"/>
      <c r="AE671" s="315"/>
      <c r="AF671" s="315"/>
      <c r="AG671" s="313"/>
      <c r="AH671" s="313"/>
      <c r="AI671" s="313"/>
      <c r="AJ671" s="313"/>
      <c r="AK671" s="313"/>
      <c r="AL671" s="313"/>
    </row>
    <row r="672" spans="10:38" s="242" customFormat="1" ht="14.4" customHeight="1">
      <c r="J672" s="319"/>
      <c r="K672" s="319"/>
      <c r="L672" s="319"/>
      <c r="M672" s="319"/>
      <c r="N672" s="315"/>
      <c r="O672" s="315"/>
      <c r="P672" s="315"/>
      <c r="Q672" s="315"/>
      <c r="R672" s="315"/>
      <c r="S672" s="315"/>
      <c r="T672" s="315"/>
      <c r="U672" s="315"/>
      <c r="V672" s="315"/>
      <c r="W672" s="315"/>
      <c r="X672" s="315"/>
      <c r="Y672" s="315"/>
      <c r="Z672" s="315"/>
      <c r="AA672" s="315"/>
      <c r="AB672" s="315"/>
      <c r="AC672" s="315"/>
      <c r="AD672" s="315"/>
      <c r="AE672" s="315"/>
      <c r="AF672" s="315"/>
      <c r="AG672" s="313"/>
      <c r="AH672" s="313"/>
      <c r="AI672" s="313"/>
      <c r="AJ672" s="313"/>
      <c r="AK672" s="313"/>
      <c r="AL672" s="313"/>
    </row>
    <row r="673" spans="10:38" s="242" customFormat="1" ht="14.4" customHeight="1">
      <c r="J673" s="319"/>
      <c r="K673" s="319"/>
      <c r="L673" s="319"/>
      <c r="M673" s="319"/>
      <c r="N673" s="315"/>
      <c r="O673" s="315"/>
      <c r="P673" s="315"/>
      <c r="Q673" s="315"/>
      <c r="R673" s="315"/>
      <c r="S673" s="315"/>
      <c r="T673" s="315"/>
      <c r="U673" s="315"/>
      <c r="V673" s="315"/>
      <c r="W673" s="315"/>
      <c r="X673" s="315"/>
      <c r="Y673" s="315"/>
      <c r="Z673" s="315"/>
      <c r="AA673" s="315"/>
      <c r="AB673" s="315"/>
      <c r="AC673" s="315"/>
      <c r="AD673" s="315"/>
      <c r="AE673" s="315"/>
      <c r="AF673" s="315"/>
      <c r="AG673" s="313"/>
      <c r="AH673" s="313"/>
      <c r="AI673" s="313"/>
      <c r="AJ673" s="313"/>
      <c r="AK673" s="313"/>
      <c r="AL673" s="313"/>
    </row>
    <row r="674" spans="10:38" s="242" customFormat="1" ht="14.4" customHeight="1">
      <c r="J674" s="319"/>
      <c r="K674" s="319"/>
      <c r="L674" s="319"/>
      <c r="M674" s="319"/>
      <c r="N674" s="315"/>
      <c r="O674" s="315"/>
      <c r="P674" s="315"/>
      <c r="Q674" s="315"/>
      <c r="R674" s="315"/>
      <c r="S674" s="315"/>
      <c r="T674" s="315"/>
      <c r="U674" s="315"/>
      <c r="V674" s="315"/>
      <c r="W674" s="315"/>
      <c r="X674" s="315"/>
      <c r="Y674" s="315"/>
      <c r="Z674" s="315"/>
      <c r="AA674" s="315"/>
      <c r="AB674" s="315"/>
      <c r="AC674" s="315"/>
      <c r="AD674" s="315"/>
      <c r="AE674" s="315"/>
      <c r="AF674" s="315"/>
      <c r="AG674" s="313"/>
      <c r="AH674" s="313"/>
      <c r="AI674" s="313"/>
      <c r="AJ674" s="313"/>
      <c r="AK674" s="313"/>
      <c r="AL674" s="313"/>
    </row>
    <row r="675" spans="10:38" s="242" customFormat="1" ht="14.4" customHeight="1">
      <c r="J675" s="319"/>
      <c r="K675" s="319"/>
      <c r="L675" s="319"/>
      <c r="M675" s="319"/>
      <c r="N675" s="315"/>
      <c r="O675" s="315"/>
      <c r="P675" s="315"/>
      <c r="Q675" s="315"/>
      <c r="R675" s="315"/>
      <c r="S675" s="315"/>
      <c r="T675" s="315"/>
      <c r="U675" s="315"/>
      <c r="V675" s="315"/>
      <c r="W675" s="315"/>
      <c r="X675" s="315"/>
      <c r="Y675" s="315"/>
      <c r="Z675" s="315"/>
      <c r="AA675" s="315"/>
      <c r="AB675" s="315"/>
      <c r="AC675" s="315"/>
      <c r="AD675" s="315"/>
      <c r="AE675" s="315"/>
      <c r="AF675" s="315"/>
      <c r="AG675" s="313"/>
      <c r="AH675" s="313"/>
      <c r="AI675" s="313"/>
      <c r="AJ675" s="313"/>
      <c r="AK675" s="313"/>
      <c r="AL675" s="313"/>
    </row>
    <row r="676" spans="10:38" s="242" customFormat="1" ht="14.4" customHeight="1">
      <c r="J676" s="319"/>
      <c r="K676" s="319"/>
      <c r="L676" s="319"/>
      <c r="M676" s="319"/>
      <c r="N676" s="315"/>
      <c r="O676" s="315"/>
      <c r="P676" s="315"/>
      <c r="Q676" s="315"/>
      <c r="R676" s="315"/>
      <c r="S676" s="315"/>
      <c r="T676" s="315"/>
      <c r="U676" s="315"/>
      <c r="V676" s="315"/>
      <c r="W676" s="315"/>
      <c r="X676" s="315"/>
      <c r="Y676" s="315"/>
      <c r="Z676" s="315"/>
      <c r="AA676" s="315"/>
      <c r="AB676" s="315"/>
      <c r="AC676" s="315"/>
      <c r="AD676" s="315"/>
      <c r="AE676" s="315"/>
      <c r="AF676" s="315"/>
      <c r="AG676" s="313"/>
      <c r="AH676" s="313"/>
      <c r="AI676" s="313"/>
      <c r="AJ676" s="313"/>
      <c r="AK676" s="313"/>
      <c r="AL676" s="313"/>
    </row>
    <row r="677" spans="10:38" s="242" customFormat="1" ht="14.4" customHeight="1">
      <c r="J677" s="319"/>
      <c r="K677" s="319"/>
      <c r="L677" s="319"/>
      <c r="M677" s="319"/>
      <c r="N677" s="315"/>
      <c r="O677" s="315"/>
      <c r="P677" s="315"/>
      <c r="Q677" s="315"/>
      <c r="R677" s="315"/>
      <c r="S677" s="315"/>
      <c r="T677" s="315"/>
      <c r="U677" s="315"/>
      <c r="V677" s="315"/>
      <c r="W677" s="315"/>
      <c r="X677" s="315"/>
      <c r="Y677" s="315"/>
      <c r="Z677" s="315"/>
      <c r="AA677" s="315"/>
      <c r="AB677" s="315"/>
      <c r="AC677" s="315"/>
      <c r="AD677" s="315"/>
      <c r="AE677" s="315"/>
      <c r="AF677" s="315"/>
      <c r="AG677" s="313"/>
      <c r="AH677" s="313"/>
      <c r="AI677" s="313"/>
      <c r="AJ677" s="313"/>
      <c r="AK677" s="313"/>
      <c r="AL677" s="313"/>
    </row>
    <row r="678" spans="10:38" s="242" customFormat="1" ht="14.4" customHeight="1">
      <c r="J678" s="319"/>
      <c r="K678" s="319"/>
      <c r="L678" s="319"/>
      <c r="M678" s="319"/>
      <c r="N678" s="315"/>
      <c r="O678" s="315"/>
      <c r="P678" s="315"/>
      <c r="Q678" s="315"/>
      <c r="R678" s="315"/>
      <c r="S678" s="315"/>
      <c r="T678" s="315"/>
      <c r="U678" s="315"/>
      <c r="V678" s="315"/>
      <c r="W678" s="315"/>
      <c r="X678" s="315"/>
      <c r="Y678" s="315"/>
      <c r="Z678" s="315"/>
      <c r="AA678" s="315"/>
      <c r="AB678" s="315"/>
      <c r="AC678" s="315"/>
      <c r="AD678" s="315"/>
      <c r="AE678" s="315"/>
      <c r="AF678" s="315"/>
      <c r="AG678" s="313"/>
      <c r="AH678" s="313"/>
      <c r="AI678" s="313"/>
      <c r="AJ678" s="313"/>
      <c r="AK678" s="313"/>
      <c r="AL678" s="313"/>
    </row>
    <row r="679" spans="10:38" s="242" customFormat="1" ht="14.4" customHeight="1">
      <c r="J679" s="319"/>
      <c r="K679" s="319"/>
      <c r="L679" s="319"/>
      <c r="M679" s="319"/>
      <c r="N679" s="315"/>
      <c r="O679" s="315"/>
      <c r="P679" s="315"/>
      <c r="Q679" s="315"/>
      <c r="R679" s="315"/>
      <c r="S679" s="315"/>
      <c r="T679" s="315"/>
      <c r="U679" s="315"/>
      <c r="V679" s="315"/>
      <c r="W679" s="315"/>
      <c r="X679" s="315"/>
      <c r="Y679" s="315"/>
      <c r="Z679" s="315"/>
      <c r="AA679" s="315"/>
      <c r="AB679" s="315"/>
      <c r="AC679" s="315"/>
      <c r="AD679" s="315"/>
      <c r="AE679" s="315"/>
      <c r="AF679" s="315"/>
      <c r="AG679" s="313"/>
      <c r="AH679" s="313"/>
      <c r="AI679" s="313"/>
      <c r="AJ679" s="313"/>
      <c r="AK679" s="313"/>
      <c r="AL679" s="313"/>
    </row>
    <row r="680" spans="10:38" s="242" customFormat="1" ht="14.4" customHeight="1">
      <c r="J680" s="319"/>
      <c r="K680" s="319"/>
      <c r="L680" s="319"/>
      <c r="M680" s="319"/>
      <c r="N680" s="315"/>
      <c r="O680" s="315"/>
      <c r="P680" s="315"/>
      <c r="Q680" s="315"/>
      <c r="R680" s="315"/>
      <c r="S680" s="315"/>
      <c r="T680" s="315"/>
      <c r="U680" s="315"/>
      <c r="V680" s="315"/>
      <c r="W680" s="315"/>
      <c r="X680" s="315"/>
      <c r="Y680" s="315"/>
      <c r="Z680" s="315"/>
      <c r="AA680" s="315"/>
      <c r="AB680" s="315"/>
      <c r="AC680" s="315"/>
      <c r="AD680" s="315"/>
      <c r="AE680" s="315"/>
      <c r="AF680" s="315"/>
      <c r="AG680" s="313"/>
      <c r="AH680" s="313"/>
      <c r="AI680" s="313"/>
      <c r="AJ680" s="313"/>
      <c r="AK680" s="313"/>
      <c r="AL680" s="313"/>
    </row>
    <row r="681" spans="10:38" s="242" customFormat="1" ht="14.4" customHeight="1">
      <c r="J681" s="319"/>
      <c r="K681" s="319"/>
      <c r="L681" s="319"/>
      <c r="M681" s="319"/>
      <c r="N681" s="315"/>
      <c r="O681" s="315"/>
      <c r="P681" s="315"/>
      <c r="Q681" s="315"/>
      <c r="R681" s="315"/>
      <c r="S681" s="315"/>
      <c r="T681" s="315"/>
      <c r="U681" s="315"/>
      <c r="V681" s="315"/>
      <c r="W681" s="315"/>
      <c r="X681" s="315"/>
      <c r="Y681" s="315"/>
      <c r="Z681" s="315"/>
      <c r="AA681" s="315"/>
      <c r="AB681" s="315"/>
      <c r="AC681" s="315"/>
      <c r="AD681" s="315"/>
      <c r="AE681" s="315"/>
      <c r="AF681" s="315"/>
      <c r="AG681" s="313"/>
      <c r="AH681" s="313"/>
      <c r="AI681" s="313"/>
      <c r="AJ681" s="313"/>
      <c r="AK681" s="313"/>
      <c r="AL681" s="313"/>
    </row>
    <row r="682" spans="10:38" s="242" customFormat="1" ht="14.4" customHeight="1">
      <c r="J682" s="319"/>
      <c r="K682" s="319"/>
      <c r="L682" s="319"/>
      <c r="M682" s="319"/>
      <c r="N682" s="315"/>
      <c r="O682" s="315"/>
      <c r="P682" s="315"/>
      <c r="Q682" s="315"/>
      <c r="R682" s="315"/>
      <c r="S682" s="315"/>
      <c r="T682" s="315"/>
      <c r="U682" s="315"/>
      <c r="V682" s="315"/>
      <c r="W682" s="315"/>
      <c r="X682" s="315"/>
      <c r="Y682" s="315"/>
      <c r="Z682" s="315"/>
      <c r="AA682" s="315"/>
      <c r="AB682" s="315"/>
      <c r="AC682" s="315"/>
      <c r="AD682" s="315"/>
      <c r="AE682" s="315"/>
      <c r="AF682" s="315"/>
      <c r="AG682" s="313"/>
      <c r="AH682" s="313"/>
      <c r="AI682" s="313"/>
      <c r="AJ682" s="313"/>
      <c r="AK682" s="313"/>
      <c r="AL682" s="313"/>
    </row>
    <row r="683" spans="10:38" s="242" customFormat="1" ht="14.4" customHeight="1">
      <c r="J683" s="319"/>
      <c r="K683" s="319"/>
      <c r="L683" s="319"/>
      <c r="M683" s="319"/>
      <c r="N683" s="315"/>
      <c r="O683" s="315"/>
      <c r="P683" s="315"/>
      <c r="Q683" s="315"/>
      <c r="R683" s="315"/>
      <c r="S683" s="315"/>
      <c r="T683" s="315"/>
      <c r="U683" s="315"/>
      <c r="V683" s="315"/>
      <c r="W683" s="315"/>
      <c r="X683" s="315"/>
      <c r="Y683" s="315"/>
      <c r="Z683" s="315"/>
      <c r="AA683" s="315"/>
      <c r="AB683" s="315"/>
      <c r="AC683" s="315"/>
      <c r="AD683" s="315"/>
      <c r="AE683" s="315"/>
      <c r="AF683" s="315"/>
      <c r="AG683" s="313"/>
      <c r="AH683" s="313"/>
      <c r="AI683" s="313"/>
      <c r="AJ683" s="313"/>
      <c r="AK683" s="313"/>
      <c r="AL683" s="313"/>
    </row>
    <row r="684" spans="10:38" s="242" customFormat="1" ht="14.4" customHeight="1">
      <c r="J684" s="319"/>
      <c r="K684" s="319"/>
      <c r="L684" s="319"/>
      <c r="M684" s="319"/>
      <c r="N684" s="315"/>
      <c r="O684" s="315"/>
      <c r="P684" s="315"/>
      <c r="Q684" s="315"/>
      <c r="R684" s="315"/>
      <c r="S684" s="315"/>
      <c r="T684" s="315"/>
      <c r="U684" s="315"/>
      <c r="V684" s="315"/>
      <c r="W684" s="315"/>
      <c r="X684" s="315"/>
      <c r="Y684" s="315"/>
      <c r="Z684" s="315"/>
      <c r="AA684" s="315"/>
      <c r="AB684" s="315"/>
      <c r="AC684" s="315"/>
      <c r="AD684" s="315"/>
      <c r="AE684" s="315"/>
      <c r="AF684" s="315"/>
      <c r="AG684" s="313"/>
      <c r="AH684" s="313"/>
      <c r="AI684" s="313"/>
      <c r="AJ684" s="313"/>
      <c r="AK684" s="313"/>
      <c r="AL684" s="313"/>
    </row>
    <row r="685" spans="10:38" s="242" customFormat="1" ht="14.4" customHeight="1">
      <c r="J685" s="319"/>
      <c r="K685" s="319"/>
      <c r="L685" s="319"/>
      <c r="M685" s="319"/>
      <c r="N685" s="315"/>
      <c r="O685" s="315"/>
      <c r="P685" s="315"/>
      <c r="Q685" s="315"/>
      <c r="R685" s="315"/>
      <c r="S685" s="315"/>
      <c r="T685" s="315"/>
      <c r="U685" s="315"/>
      <c r="V685" s="315"/>
      <c r="W685" s="315"/>
      <c r="X685" s="315"/>
      <c r="Y685" s="315"/>
      <c r="Z685" s="315"/>
      <c r="AA685" s="315"/>
      <c r="AB685" s="315"/>
      <c r="AC685" s="315"/>
      <c r="AD685" s="315"/>
      <c r="AE685" s="315"/>
      <c r="AF685" s="315"/>
      <c r="AG685" s="313"/>
      <c r="AH685" s="313"/>
      <c r="AI685" s="313"/>
      <c r="AJ685" s="313"/>
      <c r="AK685" s="313"/>
      <c r="AL685" s="313"/>
    </row>
    <row r="686" spans="10:38" s="242" customFormat="1" ht="14.4" customHeight="1">
      <c r="J686" s="319"/>
      <c r="K686" s="319"/>
      <c r="L686" s="319"/>
      <c r="M686" s="319"/>
      <c r="N686" s="315"/>
      <c r="O686" s="315"/>
      <c r="P686" s="315"/>
      <c r="Q686" s="315"/>
      <c r="R686" s="315"/>
      <c r="S686" s="315"/>
      <c r="T686" s="315"/>
      <c r="U686" s="315"/>
      <c r="V686" s="315"/>
      <c r="W686" s="315"/>
      <c r="X686" s="315"/>
      <c r="Y686" s="315"/>
      <c r="Z686" s="315"/>
      <c r="AA686" s="315"/>
      <c r="AB686" s="315"/>
      <c r="AC686" s="315"/>
      <c r="AD686" s="315"/>
      <c r="AE686" s="315"/>
      <c r="AF686" s="315"/>
      <c r="AG686" s="313"/>
      <c r="AH686" s="313"/>
      <c r="AI686" s="313"/>
      <c r="AJ686" s="313"/>
      <c r="AK686" s="313"/>
      <c r="AL686" s="313"/>
    </row>
    <row r="687" spans="10:38" s="242" customFormat="1" ht="14.4" customHeight="1">
      <c r="J687" s="319"/>
      <c r="K687" s="319"/>
      <c r="L687" s="319"/>
      <c r="M687" s="319"/>
      <c r="N687" s="315"/>
      <c r="O687" s="315"/>
      <c r="P687" s="315"/>
      <c r="Q687" s="315"/>
      <c r="R687" s="315"/>
      <c r="S687" s="315"/>
      <c r="T687" s="315"/>
      <c r="U687" s="315"/>
      <c r="V687" s="315"/>
      <c r="W687" s="315"/>
      <c r="X687" s="315"/>
      <c r="Y687" s="315"/>
      <c r="Z687" s="315"/>
      <c r="AA687" s="315"/>
      <c r="AB687" s="315"/>
      <c r="AC687" s="315"/>
      <c r="AD687" s="315"/>
      <c r="AE687" s="315"/>
      <c r="AF687" s="315"/>
      <c r="AG687" s="313"/>
      <c r="AH687" s="313"/>
      <c r="AI687" s="313"/>
      <c r="AJ687" s="313"/>
      <c r="AK687" s="313"/>
      <c r="AL687" s="313"/>
    </row>
    <row r="688" spans="10:38" s="242" customFormat="1" ht="14.4" customHeight="1">
      <c r="J688" s="319"/>
      <c r="K688" s="319"/>
      <c r="L688" s="319"/>
      <c r="M688" s="319"/>
      <c r="N688" s="315"/>
      <c r="O688" s="315"/>
      <c r="P688" s="315"/>
      <c r="Q688" s="315"/>
      <c r="R688" s="315"/>
      <c r="S688" s="315"/>
      <c r="T688" s="315"/>
      <c r="U688" s="315"/>
      <c r="V688" s="315"/>
      <c r="W688" s="315"/>
      <c r="X688" s="315"/>
      <c r="Y688" s="315"/>
      <c r="Z688" s="315"/>
      <c r="AA688" s="315"/>
      <c r="AB688" s="315"/>
      <c r="AC688" s="315"/>
      <c r="AD688" s="315"/>
      <c r="AE688" s="315"/>
      <c r="AF688" s="315"/>
      <c r="AG688" s="313"/>
      <c r="AH688" s="313"/>
      <c r="AI688" s="313"/>
      <c r="AJ688" s="313"/>
      <c r="AK688" s="313"/>
      <c r="AL688" s="313"/>
    </row>
    <row r="689" spans="10:38" s="242" customFormat="1" ht="14.4" customHeight="1">
      <c r="J689" s="319"/>
      <c r="K689" s="319"/>
      <c r="L689" s="319"/>
      <c r="M689" s="319"/>
      <c r="N689" s="315"/>
      <c r="O689" s="315"/>
      <c r="P689" s="315"/>
      <c r="Q689" s="315"/>
      <c r="R689" s="315"/>
      <c r="S689" s="315"/>
      <c r="T689" s="315"/>
      <c r="U689" s="315"/>
      <c r="V689" s="315"/>
      <c r="W689" s="315"/>
      <c r="X689" s="315"/>
      <c r="Y689" s="315"/>
      <c r="Z689" s="315"/>
      <c r="AA689" s="315"/>
      <c r="AB689" s="315"/>
      <c r="AC689" s="315"/>
      <c r="AD689" s="315"/>
      <c r="AE689" s="315"/>
      <c r="AF689" s="315"/>
      <c r="AG689" s="313"/>
      <c r="AH689" s="313"/>
      <c r="AI689" s="313"/>
      <c r="AJ689" s="313"/>
      <c r="AK689" s="313"/>
      <c r="AL689" s="313"/>
    </row>
    <row r="690" spans="10:38" s="242" customFormat="1" ht="14.4" customHeight="1">
      <c r="J690" s="319"/>
      <c r="K690" s="319"/>
      <c r="L690" s="319"/>
      <c r="M690" s="319"/>
      <c r="N690" s="315"/>
      <c r="O690" s="315"/>
      <c r="P690" s="315"/>
      <c r="Q690" s="315"/>
      <c r="R690" s="315"/>
      <c r="S690" s="315"/>
      <c r="T690" s="315"/>
      <c r="U690" s="315"/>
      <c r="V690" s="315"/>
      <c r="W690" s="315"/>
      <c r="X690" s="315"/>
      <c r="Y690" s="315"/>
      <c r="Z690" s="315"/>
      <c r="AA690" s="315"/>
      <c r="AB690" s="315"/>
      <c r="AC690" s="315"/>
      <c r="AD690" s="315"/>
      <c r="AE690" s="315"/>
      <c r="AF690" s="315"/>
      <c r="AG690" s="313"/>
      <c r="AH690" s="313"/>
      <c r="AI690" s="313"/>
      <c r="AJ690" s="313"/>
      <c r="AK690" s="313"/>
      <c r="AL690" s="313"/>
    </row>
    <row r="691" spans="10:38" s="242" customFormat="1" ht="14.4" customHeight="1">
      <c r="J691" s="319"/>
      <c r="K691" s="319"/>
      <c r="L691" s="319"/>
      <c r="M691" s="319"/>
      <c r="N691" s="315"/>
      <c r="O691" s="315"/>
      <c r="P691" s="315"/>
      <c r="Q691" s="315"/>
      <c r="R691" s="315"/>
      <c r="S691" s="315"/>
      <c r="T691" s="315"/>
      <c r="U691" s="315"/>
      <c r="V691" s="315"/>
      <c r="W691" s="315"/>
      <c r="X691" s="315"/>
      <c r="Y691" s="315"/>
      <c r="Z691" s="315"/>
      <c r="AA691" s="315"/>
      <c r="AB691" s="315"/>
      <c r="AC691" s="315"/>
      <c r="AD691" s="315"/>
      <c r="AE691" s="315"/>
      <c r="AF691" s="315"/>
      <c r="AG691" s="313"/>
      <c r="AH691" s="313"/>
      <c r="AI691" s="313"/>
      <c r="AJ691" s="313"/>
      <c r="AK691" s="313"/>
      <c r="AL691" s="313"/>
    </row>
    <row r="692" spans="10:38" s="242" customFormat="1" ht="14.4" customHeight="1">
      <c r="J692" s="319"/>
      <c r="K692" s="319"/>
      <c r="L692" s="319"/>
      <c r="M692" s="319"/>
      <c r="N692" s="315"/>
      <c r="O692" s="315"/>
      <c r="P692" s="315"/>
      <c r="Q692" s="315"/>
      <c r="R692" s="315"/>
      <c r="S692" s="315"/>
      <c r="T692" s="315"/>
      <c r="U692" s="315"/>
      <c r="V692" s="315"/>
      <c r="W692" s="315"/>
      <c r="X692" s="315"/>
      <c r="Y692" s="315"/>
      <c r="Z692" s="315"/>
      <c r="AA692" s="315"/>
      <c r="AB692" s="315"/>
      <c r="AC692" s="315"/>
      <c r="AD692" s="315"/>
      <c r="AE692" s="315"/>
      <c r="AF692" s="315"/>
      <c r="AG692" s="313"/>
      <c r="AH692" s="313"/>
      <c r="AI692" s="313"/>
      <c r="AJ692" s="313"/>
      <c r="AK692" s="313"/>
      <c r="AL692" s="313"/>
    </row>
    <row r="693" spans="10:38" s="242" customFormat="1" ht="14.4" customHeight="1">
      <c r="J693" s="319"/>
      <c r="K693" s="319"/>
      <c r="L693" s="319"/>
      <c r="M693" s="319"/>
      <c r="N693" s="315"/>
      <c r="O693" s="315"/>
      <c r="P693" s="315"/>
      <c r="Q693" s="315"/>
      <c r="R693" s="315"/>
      <c r="S693" s="315"/>
      <c r="T693" s="315"/>
      <c r="U693" s="315"/>
      <c r="V693" s="315"/>
      <c r="W693" s="315"/>
      <c r="X693" s="315"/>
      <c r="Y693" s="315"/>
      <c r="Z693" s="315"/>
      <c r="AA693" s="315"/>
      <c r="AB693" s="315"/>
      <c r="AC693" s="315"/>
      <c r="AD693" s="315"/>
      <c r="AE693" s="315"/>
      <c r="AF693" s="315"/>
      <c r="AG693" s="313"/>
      <c r="AH693" s="313"/>
      <c r="AI693" s="313"/>
      <c r="AJ693" s="313"/>
      <c r="AK693" s="313"/>
      <c r="AL693" s="313"/>
    </row>
    <row r="694" spans="10:38" s="242" customFormat="1" ht="14.4" customHeight="1">
      <c r="J694" s="319"/>
      <c r="K694" s="319"/>
      <c r="L694" s="319"/>
      <c r="M694" s="319"/>
      <c r="N694" s="315"/>
      <c r="O694" s="315"/>
      <c r="P694" s="315"/>
      <c r="Q694" s="315"/>
      <c r="R694" s="315"/>
      <c r="S694" s="315"/>
      <c r="T694" s="315"/>
      <c r="U694" s="315"/>
      <c r="V694" s="315"/>
      <c r="W694" s="315"/>
      <c r="X694" s="315"/>
      <c r="Y694" s="315"/>
      <c r="Z694" s="315"/>
      <c r="AA694" s="315"/>
      <c r="AB694" s="315"/>
      <c r="AC694" s="315"/>
      <c r="AD694" s="315"/>
      <c r="AE694" s="315"/>
      <c r="AF694" s="315"/>
      <c r="AG694" s="313"/>
      <c r="AH694" s="313"/>
      <c r="AI694" s="313"/>
      <c r="AJ694" s="313"/>
      <c r="AK694" s="313"/>
      <c r="AL694" s="313"/>
    </row>
    <row r="695" spans="10:38" s="242" customFormat="1" ht="14.4" customHeight="1">
      <c r="J695" s="319"/>
      <c r="K695" s="319"/>
      <c r="L695" s="319"/>
      <c r="M695" s="319"/>
      <c r="N695" s="315"/>
      <c r="O695" s="315"/>
      <c r="P695" s="315"/>
      <c r="Q695" s="315"/>
      <c r="R695" s="315"/>
      <c r="S695" s="315"/>
      <c r="T695" s="315"/>
      <c r="U695" s="315"/>
      <c r="V695" s="315"/>
      <c r="W695" s="315"/>
      <c r="X695" s="315"/>
      <c r="Y695" s="315"/>
      <c r="Z695" s="315"/>
      <c r="AA695" s="315"/>
      <c r="AB695" s="315"/>
      <c r="AC695" s="315"/>
      <c r="AD695" s="315"/>
      <c r="AE695" s="315"/>
      <c r="AF695" s="315"/>
      <c r="AG695" s="313"/>
      <c r="AH695" s="313"/>
      <c r="AI695" s="313"/>
      <c r="AJ695" s="313"/>
      <c r="AK695" s="313"/>
      <c r="AL695" s="313"/>
    </row>
    <row r="696" spans="10:38" s="242" customFormat="1" ht="14.4" customHeight="1">
      <c r="J696" s="319"/>
      <c r="K696" s="319"/>
      <c r="L696" s="319"/>
      <c r="M696" s="319"/>
      <c r="N696" s="315"/>
      <c r="O696" s="315"/>
      <c r="P696" s="315"/>
      <c r="Q696" s="315"/>
      <c r="R696" s="315"/>
      <c r="S696" s="315"/>
      <c r="T696" s="315"/>
      <c r="U696" s="315"/>
      <c r="V696" s="315"/>
      <c r="W696" s="315"/>
      <c r="X696" s="315"/>
      <c r="Y696" s="315"/>
      <c r="Z696" s="315"/>
      <c r="AA696" s="315"/>
      <c r="AB696" s="315"/>
      <c r="AC696" s="315"/>
      <c r="AD696" s="315"/>
      <c r="AE696" s="315"/>
      <c r="AF696" s="315"/>
      <c r="AG696" s="313"/>
      <c r="AH696" s="313"/>
      <c r="AI696" s="313"/>
      <c r="AJ696" s="313"/>
      <c r="AK696" s="313"/>
      <c r="AL696" s="313"/>
    </row>
    <row r="697" spans="10:38" s="242" customFormat="1" ht="14.4" customHeight="1">
      <c r="J697" s="319"/>
      <c r="K697" s="319"/>
      <c r="L697" s="319"/>
      <c r="M697" s="319"/>
      <c r="N697" s="315"/>
      <c r="O697" s="315"/>
      <c r="P697" s="315"/>
      <c r="Q697" s="315"/>
      <c r="R697" s="315"/>
      <c r="S697" s="315"/>
      <c r="T697" s="315"/>
      <c r="U697" s="315"/>
      <c r="V697" s="315"/>
      <c r="W697" s="315"/>
      <c r="X697" s="315"/>
      <c r="Y697" s="315"/>
      <c r="Z697" s="315"/>
      <c r="AA697" s="315"/>
      <c r="AB697" s="315"/>
      <c r="AC697" s="315"/>
      <c r="AD697" s="315"/>
      <c r="AE697" s="315"/>
      <c r="AF697" s="315"/>
      <c r="AG697" s="313"/>
      <c r="AH697" s="313"/>
      <c r="AI697" s="313"/>
      <c r="AJ697" s="313"/>
      <c r="AK697" s="313"/>
      <c r="AL697" s="313"/>
    </row>
    <row r="698" spans="10:38" s="242" customFormat="1" ht="14.4" customHeight="1">
      <c r="J698" s="319"/>
      <c r="K698" s="319"/>
      <c r="L698" s="319"/>
      <c r="M698" s="319"/>
      <c r="N698" s="315"/>
      <c r="O698" s="315"/>
      <c r="P698" s="315"/>
      <c r="Q698" s="315"/>
      <c r="R698" s="315"/>
      <c r="S698" s="315"/>
      <c r="T698" s="315"/>
      <c r="U698" s="315"/>
      <c r="V698" s="315"/>
      <c r="W698" s="315"/>
      <c r="X698" s="315"/>
      <c r="Y698" s="315"/>
      <c r="Z698" s="315"/>
      <c r="AA698" s="315"/>
      <c r="AB698" s="315"/>
      <c r="AC698" s="315"/>
      <c r="AD698" s="315"/>
      <c r="AE698" s="315"/>
      <c r="AF698" s="315"/>
      <c r="AG698" s="313"/>
      <c r="AH698" s="313"/>
      <c r="AI698" s="313"/>
      <c r="AJ698" s="313"/>
      <c r="AK698" s="313"/>
      <c r="AL698" s="313"/>
    </row>
    <row r="699" spans="10:38" s="242" customFormat="1" ht="14.4" customHeight="1">
      <c r="J699" s="319"/>
      <c r="K699" s="319"/>
      <c r="L699" s="319"/>
      <c r="M699" s="319"/>
      <c r="N699" s="315"/>
      <c r="O699" s="315"/>
      <c r="P699" s="315"/>
      <c r="Q699" s="315"/>
      <c r="R699" s="315"/>
      <c r="S699" s="315"/>
      <c r="T699" s="315"/>
      <c r="U699" s="315"/>
      <c r="V699" s="315"/>
      <c r="W699" s="315"/>
      <c r="X699" s="315"/>
      <c r="Y699" s="315"/>
      <c r="Z699" s="315"/>
      <c r="AA699" s="315"/>
      <c r="AB699" s="315"/>
      <c r="AC699" s="315"/>
      <c r="AD699" s="315"/>
      <c r="AE699" s="315"/>
      <c r="AF699" s="315"/>
      <c r="AG699" s="313"/>
      <c r="AH699" s="313"/>
      <c r="AI699" s="313"/>
      <c r="AJ699" s="313"/>
      <c r="AK699" s="313"/>
      <c r="AL699" s="313"/>
    </row>
    <row r="700" spans="10:38" s="242" customFormat="1" ht="14.4" customHeight="1">
      <c r="J700" s="319"/>
      <c r="K700" s="319"/>
      <c r="L700" s="319"/>
      <c r="M700" s="319"/>
      <c r="N700" s="315"/>
      <c r="O700" s="315"/>
      <c r="P700" s="315"/>
      <c r="Q700" s="315"/>
      <c r="R700" s="315"/>
      <c r="S700" s="315"/>
      <c r="T700" s="315"/>
      <c r="U700" s="315"/>
      <c r="V700" s="315"/>
      <c r="W700" s="315"/>
      <c r="X700" s="315"/>
      <c r="Y700" s="315"/>
      <c r="Z700" s="315"/>
      <c r="AA700" s="315"/>
      <c r="AB700" s="315"/>
      <c r="AC700" s="315"/>
      <c r="AD700" s="315"/>
      <c r="AE700" s="315"/>
      <c r="AF700" s="315"/>
      <c r="AG700" s="313"/>
      <c r="AH700" s="313"/>
      <c r="AI700" s="313"/>
      <c r="AJ700" s="313"/>
      <c r="AK700" s="313"/>
      <c r="AL700" s="313"/>
    </row>
    <row r="701" spans="10:38" s="242" customFormat="1" ht="14.4" customHeight="1">
      <c r="J701" s="319"/>
      <c r="K701" s="319"/>
      <c r="L701" s="319"/>
      <c r="M701" s="319"/>
      <c r="N701" s="315"/>
      <c r="O701" s="315"/>
      <c r="P701" s="315"/>
      <c r="Q701" s="315"/>
      <c r="R701" s="315"/>
      <c r="S701" s="315"/>
      <c r="T701" s="315"/>
      <c r="U701" s="315"/>
      <c r="V701" s="315"/>
      <c r="W701" s="315"/>
      <c r="X701" s="315"/>
      <c r="Y701" s="315"/>
      <c r="Z701" s="315"/>
      <c r="AA701" s="315"/>
      <c r="AB701" s="315"/>
      <c r="AC701" s="315"/>
      <c r="AD701" s="315"/>
      <c r="AE701" s="315"/>
      <c r="AF701" s="315"/>
      <c r="AG701" s="313"/>
      <c r="AH701" s="313"/>
      <c r="AI701" s="313"/>
      <c r="AJ701" s="313"/>
      <c r="AK701" s="313"/>
      <c r="AL701" s="313"/>
    </row>
    <row r="702" spans="10:38" s="242" customFormat="1" ht="14.4" customHeight="1">
      <c r="J702" s="319"/>
      <c r="K702" s="319"/>
      <c r="L702" s="319"/>
      <c r="M702" s="319"/>
      <c r="N702" s="315"/>
      <c r="O702" s="315"/>
      <c r="P702" s="315"/>
      <c r="Q702" s="315"/>
      <c r="R702" s="315"/>
      <c r="S702" s="315"/>
      <c r="T702" s="315"/>
      <c r="U702" s="315"/>
      <c r="V702" s="315"/>
      <c r="W702" s="315"/>
      <c r="X702" s="315"/>
      <c r="Y702" s="315"/>
      <c r="Z702" s="315"/>
      <c r="AA702" s="315"/>
      <c r="AB702" s="315"/>
      <c r="AC702" s="315"/>
      <c r="AD702" s="315"/>
      <c r="AE702" s="315"/>
      <c r="AF702" s="315"/>
      <c r="AG702" s="313"/>
      <c r="AH702" s="313"/>
      <c r="AI702" s="313"/>
      <c r="AJ702" s="313"/>
      <c r="AK702" s="313"/>
      <c r="AL702" s="313"/>
    </row>
    <row r="703" spans="10:38" s="242" customFormat="1" ht="14.4" customHeight="1">
      <c r="J703" s="319"/>
      <c r="K703" s="319"/>
      <c r="L703" s="319"/>
      <c r="M703" s="319"/>
      <c r="N703" s="315"/>
      <c r="O703" s="315"/>
      <c r="P703" s="315"/>
      <c r="Q703" s="315"/>
      <c r="R703" s="315"/>
      <c r="S703" s="315"/>
      <c r="T703" s="315"/>
      <c r="U703" s="315"/>
      <c r="V703" s="315"/>
      <c r="W703" s="315"/>
      <c r="X703" s="315"/>
      <c r="Y703" s="315"/>
      <c r="Z703" s="315"/>
      <c r="AA703" s="315"/>
      <c r="AB703" s="315"/>
      <c r="AC703" s="315"/>
      <c r="AD703" s="315"/>
      <c r="AE703" s="315"/>
      <c r="AF703" s="315"/>
      <c r="AG703" s="313"/>
      <c r="AH703" s="313"/>
      <c r="AI703" s="313"/>
      <c r="AJ703" s="313"/>
      <c r="AK703" s="313"/>
      <c r="AL703" s="313"/>
    </row>
    <row r="704" spans="10:38" s="242" customFormat="1" ht="14.4" customHeight="1">
      <c r="J704" s="319"/>
      <c r="K704" s="319"/>
      <c r="L704" s="319"/>
      <c r="M704" s="319"/>
      <c r="N704" s="315"/>
      <c r="O704" s="315"/>
      <c r="P704" s="315"/>
      <c r="Q704" s="315"/>
      <c r="R704" s="315"/>
      <c r="S704" s="315"/>
      <c r="T704" s="315"/>
      <c r="U704" s="315"/>
      <c r="V704" s="315"/>
      <c r="W704" s="315"/>
      <c r="X704" s="315"/>
      <c r="Y704" s="315"/>
      <c r="Z704" s="315"/>
      <c r="AA704" s="315"/>
      <c r="AB704" s="315"/>
      <c r="AC704" s="315"/>
      <c r="AD704" s="315"/>
      <c r="AE704" s="315"/>
      <c r="AF704" s="315"/>
      <c r="AG704" s="313"/>
      <c r="AH704" s="313"/>
      <c r="AI704" s="313"/>
      <c r="AJ704" s="313"/>
      <c r="AK704" s="313"/>
      <c r="AL704" s="313"/>
    </row>
    <row r="705" spans="10:38" s="242" customFormat="1" ht="14.4" customHeight="1">
      <c r="J705" s="319"/>
      <c r="K705" s="319"/>
      <c r="L705" s="319"/>
      <c r="M705" s="319"/>
      <c r="N705" s="315"/>
      <c r="O705" s="315"/>
      <c r="P705" s="315"/>
      <c r="Q705" s="315"/>
      <c r="R705" s="315"/>
      <c r="S705" s="315"/>
      <c r="T705" s="315"/>
      <c r="U705" s="315"/>
      <c r="V705" s="315"/>
      <c r="W705" s="315"/>
      <c r="X705" s="315"/>
      <c r="Y705" s="315"/>
      <c r="Z705" s="315"/>
      <c r="AA705" s="315"/>
      <c r="AB705" s="315"/>
      <c r="AC705" s="315"/>
      <c r="AD705" s="315"/>
      <c r="AE705" s="315"/>
      <c r="AF705" s="315"/>
      <c r="AG705" s="313"/>
      <c r="AH705" s="313"/>
      <c r="AI705" s="313"/>
      <c r="AJ705" s="313"/>
      <c r="AK705" s="313"/>
      <c r="AL705" s="313"/>
    </row>
    <row r="706" spans="10:38" s="242" customFormat="1" ht="14.4" customHeight="1">
      <c r="J706" s="319"/>
      <c r="K706" s="319"/>
      <c r="L706" s="319"/>
      <c r="M706" s="319"/>
      <c r="N706" s="315"/>
      <c r="O706" s="315"/>
      <c r="P706" s="315"/>
      <c r="Q706" s="315"/>
      <c r="R706" s="315"/>
      <c r="S706" s="315"/>
      <c r="T706" s="315"/>
      <c r="U706" s="315"/>
      <c r="V706" s="315"/>
      <c r="W706" s="315"/>
      <c r="X706" s="315"/>
      <c r="Y706" s="315"/>
      <c r="Z706" s="315"/>
      <c r="AA706" s="315"/>
      <c r="AB706" s="315"/>
      <c r="AC706" s="315"/>
      <c r="AD706" s="315"/>
      <c r="AE706" s="315"/>
      <c r="AF706" s="315"/>
      <c r="AG706" s="313"/>
      <c r="AH706" s="313"/>
      <c r="AI706" s="313"/>
      <c r="AJ706" s="313"/>
      <c r="AK706" s="313"/>
      <c r="AL706" s="313"/>
    </row>
    <row r="707" spans="10:38" s="242" customFormat="1" ht="14.4" customHeight="1">
      <c r="J707" s="319"/>
      <c r="K707" s="319"/>
      <c r="L707" s="319"/>
      <c r="M707" s="319"/>
      <c r="N707" s="315"/>
      <c r="O707" s="315"/>
      <c r="P707" s="315"/>
      <c r="Q707" s="315"/>
      <c r="R707" s="315"/>
      <c r="S707" s="315"/>
      <c r="T707" s="315"/>
      <c r="U707" s="315"/>
      <c r="V707" s="315"/>
      <c r="W707" s="315"/>
      <c r="X707" s="315"/>
      <c r="Y707" s="315"/>
      <c r="Z707" s="315"/>
      <c r="AA707" s="315"/>
      <c r="AB707" s="315"/>
      <c r="AC707" s="315"/>
      <c r="AD707" s="315"/>
      <c r="AE707" s="315"/>
      <c r="AF707" s="315"/>
      <c r="AG707" s="313"/>
      <c r="AH707" s="313"/>
      <c r="AI707" s="313"/>
      <c r="AJ707" s="313"/>
      <c r="AK707" s="313"/>
      <c r="AL707" s="313"/>
    </row>
    <row r="708" spans="10:38" s="242" customFormat="1" ht="14.4" customHeight="1">
      <c r="J708" s="319"/>
      <c r="K708" s="319"/>
      <c r="L708" s="319"/>
      <c r="M708" s="319"/>
      <c r="N708" s="315"/>
      <c r="O708" s="315"/>
      <c r="P708" s="315"/>
      <c r="Q708" s="315"/>
      <c r="R708" s="315"/>
      <c r="S708" s="315"/>
      <c r="T708" s="315"/>
      <c r="U708" s="315"/>
      <c r="V708" s="315"/>
      <c r="W708" s="315"/>
      <c r="X708" s="315"/>
      <c r="Y708" s="315"/>
      <c r="Z708" s="315"/>
      <c r="AA708" s="315"/>
      <c r="AB708" s="315"/>
      <c r="AC708" s="315"/>
      <c r="AD708" s="315"/>
      <c r="AE708" s="315"/>
      <c r="AF708" s="315"/>
      <c r="AG708" s="313"/>
      <c r="AH708" s="313"/>
      <c r="AI708" s="313"/>
      <c r="AJ708" s="313"/>
      <c r="AK708" s="313"/>
      <c r="AL708" s="313"/>
    </row>
    <row r="709" spans="10:38" s="242" customFormat="1" ht="14.4" customHeight="1">
      <c r="J709" s="319"/>
      <c r="K709" s="319"/>
      <c r="L709" s="319"/>
      <c r="M709" s="319"/>
      <c r="N709" s="315"/>
      <c r="O709" s="315"/>
      <c r="P709" s="315"/>
      <c r="Q709" s="315"/>
      <c r="R709" s="315"/>
      <c r="S709" s="315"/>
      <c r="T709" s="315"/>
      <c r="U709" s="315"/>
      <c r="V709" s="315"/>
      <c r="W709" s="315"/>
      <c r="X709" s="315"/>
      <c r="Y709" s="315"/>
      <c r="Z709" s="315"/>
      <c r="AA709" s="315"/>
      <c r="AB709" s="315"/>
      <c r="AC709" s="315"/>
      <c r="AD709" s="315"/>
      <c r="AE709" s="315"/>
      <c r="AF709" s="315"/>
      <c r="AG709" s="313"/>
      <c r="AH709" s="313"/>
      <c r="AI709" s="313"/>
      <c r="AJ709" s="313"/>
      <c r="AK709" s="313"/>
      <c r="AL709" s="313"/>
    </row>
    <row r="710" spans="10:38" s="242" customFormat="1" ht="14.4" customHeight="1">
      <c r="J710" s="319"/>
      <c r="K710" s="319"/>
      <c r="L710" s="319"/>
      <c r="M710" s="319"/>
      <c r="N710" s="315"/>
      <c r="O710" s="315"/>
      <c r="P710" s="315"/>
      <c r="Q710" s="315"/>
      <c r="R710" s="315"/>
      <c r="S710" s="315"/>
      <c r="T710" s="315"/>
      <c r="U710" s="315"/>
      <c r="V710" s="315"/>
      <c r="W710" s="315"/>
      <c r="X710" s="315"/>
      <c r="Y710" s="315"/>
      <c r="Z710" s="315"/>
      <c r="AA710" s="315"/>
      <c r="AB710" s="315"/>
      <c r="AC710" s="315"/>
      <c r="AD710" s="315"/>
      <c r="AE710" s="315"/>
      <c r="AF710" s="315"/>
      <c r="AG710" s="313"/>
      <c r="AH710" s="313"/>
      <c r="AI710" s="313"/>
      <c r="AJ710" s="313"/>
      <c r="AK710" s="313"/>
      <c r="AL710" s="313"/>
    </row>
    <row r="711" spans="10:38" s="242" customFormat="1" ht="14.4" customHeight="1">
      <c r="J711" s="319"/>
      <c r="K711" s="319"/>
      <c r="L711" s="319"/>
      <c r="M711" s="319"/>
      <c r="N711" s="315"/>
      <c r="O711" s="315"/>
      <c r="P711" s="315"/>
      <c r="Q711" s="315"/>
      <c r="R711" s="315"/>
      <c r="S711" s="315"/>
      <c r="T711" s="315"/>
      <c r="U711" s="315"/>
      <c r="V711" s="315"/>
      <c r="W711" s="315"/>
      <c r="X711" s="315"/>
      <c r="Y711" s="315"/>
      <c r="Z711" s="315"/>
      <c r="AA711" s="315"/>
      <c r="AB711" s="315"/>
      <c r="AC711" s="315"/>
      <c r="AD711" s="315"/>
      <c r="AE711" s="315"/>
      <c r="AF711" s="315"/>
      <c r="AG711" s="313"/>
      <c r="AH711" s="313"/>
      <c r="AI711" s="313"/>
      <c r="AJ711" s="313"/>
      <c r="AK711" s="313"/>
      <c r="AL711" s="313"/>
    </row>
    <row r="712" spans="10:38" s="242" customFormat="1" ht="14.4" customHeight="1">
      <c r="J712" s="319"/>
      <c r="K712" s="319"/>
      <c r="L712" s="319"/>
      <c r="M712" s="319"/>
      <c r="N712" s="315"/>
      <c r="O712" s="315"/>
      <c r="P712" s="315"/>
      <c r="Q712" s="315"/>
      <c r="R712" s="315"/>
      <c r="S712" s="315"/>
      <c r="T712" s="315"/>
      <c r="U712" s="315"/>
      <c r="V712" s="315"/>
      <c r="W712" s="315"/>
      <c r="X712" s="315"/>
      <c r="Y712" s="315"/>
      <c r="Z712" s="315"/>
      <c r="AA712" s="315"/>
      <c r="AB712" s="315"/>
      <c r="AC712" s="315"/>
      <c r="AD712" s="315"/>
      <c r="AE712" s="315"/>
      <c r="AF712" s="315"/>
      <c r="AG712" s="313"/>
      <c r="AH712" s="313"/>
      <c r="AI712" s="313"/>
      <c r="AJ712" s="313"/>
      <c r="AK712" s="313"/>
      <c r="AL712" s="313"/>
    </row>
    <row r="713" spans="10:38" s="242" customFormat="1" ht="14.4" customHeight="1">
      <c r="J713" s="319"/>
      <c r="K713" s="319"/>
      <c r="L713" s="319"/>
      <c r="M713" s="319"/>
      <c r="N713" s="315"/>
      <c r="O713" s="315"/>
      <c r="P713" s="315"/>
      <c r="Q713" s="315"/>
      <c r="R713" s="315"/>
      <c r="S713" s="315"/>
      <c r="T713" s="315"/>
      <c r="U713" s="315"/>
      <c r="V713" s="315"/>
      <c r="W713" s="315"/>
      <c r="X713" s="315"/>
      <c r="Y713" s="315"/>
      <c r="Z713" s="315"/>
      <c r="AA713" s="315"/>
      <c r="AB713" s="315"/>
      <c r="AC713" s="315"/>
      <c r="AD713" s="315"/>
      <c r="AE713" s="315"/>
      <c r="AF713" s="315"/>
      <c r="AG713" s="313"/>
      <c r="AH713" s="313"/>
      <c r="AI713" s="313"/>
      <c r="AJ713" s="313"/>
      <c r="AK713" s="313"/>
      <c r="AL713" s="313"/>
    </row>
    <row r="714" spans="10:38" s="242" customFormat="1" ht="14.4" customHeight="1">
      <c r="J714" s="319"/>
      <c r="K714" s="319"/>
      <c r="L714" s="319"/>
      <c r="M714" s="319"/>
      <c r="N714" s="315"/>
      <c r="O714" s="315"/>
      <c r="P714" s="315"/>
      <c r="Q714" s="315"/>
      <c r="R714" s="315"/>
      <c r="S714" s="315"/>
      <c r="T714" s="315"/>
      <c r="U714" s="315"/>
      <c r="V714" s="315"/>
      <c r="W714" s="315"/>
      <c r="X714" s="315"/>
      <c r="Y714" s="315"/>
      <c r="Z714" s="315"/>
      <c r="AA714" s="315"/>
      <c r="AB714" s="315"/>
      <c r="AC714" s="315"/>
      <c r="AD714" s="315"/>
      <c r="AE714" s="315"/>
      <c r="AF714" s="315"/>
      <c r="AG714" s="313"/>
      <c r="AH714" s="313"/>
      <c r="AI714" s="313"/>
      <c r="AJ714" s="313"/>
      <c r="AK714" s="313"/>
      <c r="AL714" s="313"/>
    </row>
    <row r="715" spans="10:38" s="242" customFormat="1" ht="14.4" customHeight="1">
      <c r="J715" s="319"/>
      <c r="K715" s="319"/>
      <c r="L715" s="319"/>
      <c r="M715" s="319"/>
      <c r="N715" s="315"/>
      <c r="O715" s="315"/>
      <c r="P715" s="315"/>
      <c r="Q715" s="315"/>
      <c r="R715" s="315"/>
      <c r="S715" s="315"/>
      <c r="T715" s="315"/>
      <c r="U715" s="315"/>
      <c r="V715" s="315"/>
      <c r="W715" s="315"/>
      <c r="X715" s="315"/>
      <c r="Y715" s="315"/>
      <c r="Z715" s="315"/>
      <c r="AA715" s="315"/>
      <c r="AB715" s="315"/>
      <c r="AC715" s="315"/>
      <c r="AD715" s="315"/>
      <c r="AE715" s="315"/>
      <c r="AF715" s="315"/>
      <c r="AG715" s="313"/>
      <c r="AH715" s="313"/>
      <c r="AI715" s="313"/>
      <c r="AJ715" s="313"/>
      <c r="AK715" s="313"/>
      <c r="AL715" s="313"/>
    </row>
    <row r="716" spans="10:38" s="242" customFormat="1" ht="14.4" customHeight="1">
      <c r="J716" s="319"/>
      <c r="K716" s="319"/>
      <c r="L716" s="319"/>
      <c r="M716" s="319"/>
      <c r="N716" s="315"/>
      <c r="O716" s="315"/>
      <c r="P716" s="315"/>
      <c r="Q716" s="315"/>
      <c r="R716" s="315"/>
      <c r="S716" s="315"/>
      <c r="T716" s="315"/>
      <c r="U716" s="315"/>
      <c r="V716" s="315"/>
      <c r="W716" s="315"/>
      <c r="X716" s="315"/>
      <c r="Y716" s="315"/>
      <c r="Z716" s="315"/>
      <c r="AA716" s="315"/>
      <c r="AB716" s="315"/>
      <c r="AC716" s="315"/>
      <c r="AD716" s="315"/>
      <c r="AE716" s="315"/>
      <c r="AF716" s="315"/>
      <c r="AG716" s="313"/>
      <c r="AH716" s="313"/>
      <c r="AI716" s="313"/>
      <c r="AJ716" s="313"/>
      <c r="AK716" s="313"/>
      <c r="AL716" s="313"/>
    </row>
    <row r="717" spans="10:38" s="242" customFormat="1" ht="14.4" customHeight="1">
      <c r="J717" s="319"/>
      <c r="K717" s="319"/>
      <c r="L717" s="319"/>
      <c r="M717" s="319"/>
      <c r="N717" s="315"/>
      <c r="O717" s="315"/>
      <c r="P717" s="315"/>
      <c r="Q717" s="315"/>
      <c r="R717" s="315"/>
      <c r="S717" s="315"/>
      <c r="T717" s="315"/>
      <c r="U717" s="315"/>
      <c r="V717" s="315"/>
      <c r="W717" s="315"/>
      <c r="X717" s="315"/>
      <c r="Y717" s="315"/>
      <c r="Z717" s="315"/>
      <c r="AA717" s="315"/>
      <c r="AB717" s="315"/>
      <c r="AC717" s="315"/>
      <c r="AD717" s="315"/>
      <c r="AE717" s="315"/>
      <c r="AF717" s="315"/>
      <c r="AG717" s="313"/>
      <c r="AH717" s="313"/>
      <c r="AI717" s="313"/>
      <c r="AJ717" s="313"/>
      <c r="AK717" s="313"/>
      <c r="AL717" s="313"/>
    </row>
    <row r="718" spans="10:38" s="242" customFormat="1" ht="14.4" customHeight="1">
      <c r="J718" s="319"/>
      <c r="K718" s="319"/>
      <c r="L718" s="319"/>
      <c r="M718" s="319"/>
      <c r="N718" s="315"/>
      <c r="O718" s="315"/>
      <c r="P718" s="315"/>
      <c r="Q718" s="315"/>
      <c r="R718" s="315"/>
      <c r="S718" s="315"/>
      <c r="T718" s="315"/>
      <c r="U718" s="315"/>
      <c r="V718" s="315"/>
      <c r="W718" s="315"/>
      <c r="X718" s="315"/>
      <c r="Y718" s="315"/>
      <c r="Z718" s="315"/>
      <c r="AA718" s="315"/>
      <c r="AB718" s="315"/>
      <c r="AC718" s="315"/>
      <c r="AD718" s="315"/>
      <c r="AE718" s="315"/>
      <c r="AF718" s="315"/>
      <c r="AG718" s="313"/>
      <c r="AH718" s="313"/>
      <c r="AI718" s="313"/>
      <c r="AJ718" s="313"/>
      <c r="AK718" s="313"/>
      <c r="AL718" s="313"/>
    </row>
    <row r="719" spans="10:38" s="242" customFormat="1" ht="14.4" customHeight="1">
      <c r="J719" s="319"/>
      <c r="K719" s="319"/>
      <c r="L719" s="319"/>
      <c r="M719" s="319"/>
      <c r="N719" s="315"/>
      <c r="O719" s="315"/>
      <c r="P719" s="315"/>
      <c r="Q719" s="315"/>
      <c r="R719" s="315"/>
      <c r="S719" s="315"/>
      <c r="T719" s="315"/>
      <c r="U719" s="315"/>
      <c r="V719" s="315"/>
      <c r="W719" s="315"/>
      <c r="X719" s="315"/>
      <c r="Y719" s="315"/>
      <c r="Z719" s="315"/>
      <c r="AA719" s="315"/>
      <c r="AB719" s="315"/>
      <c r="AC719" s="315"/>
      <c r="AD719" s="315"/>
      <c r="AE719" s="315"/>
      <c r="AF719" s="315"/>
      <c r="AG719" s="313"/>
      <c r="AH719" s="313"/>
      <c r="AI719" s="313"/>
      <c r="AJ719" s="313"/>
      <c r="AK719" s="313"/>
      <c r="AL719" s="313"/>
    </row>
    <row r="720" spans="10:38" s="242" customFormat="1" ht="14.4" customHeight="1">
      <c r="J720" s="319"/>
      <c r="K720" s="319"/>
      <c r="L720" s="319"/>
      <c r="M720" s="319"/>
      <c r="N720" s="315"/>
      <c r="O720" s="315"/>
      <c r="P720" s="315"/>
      <c r="Q720" s="315"/>
      <c r="R720" s="315"/>
      <c r="S720" s="315"/>
      <c r="T720" s="315"/>
      <c r="U720" s="315"/>
      <c r="V720" s="315"/>
      <c r="W720" s="315"/>
      <c r="X720" s="315"/>
      <c r="Y720" s="315"/>
      <c r="Z720" s="315"/>
      <c r="AA720" s="315"/>
      <c r="AB720" s="315"/>
      <c r="AC720" s="315"/>
      <c r="AD720" s="315"/>
      <c r="AE720" s="315"/>
      <c r="AF720" s="315"/>
      <c r="AG720" s="313"/>
      <c r="AH720" s="313"/>
      <c r="AI720" s="313"/>
      <c r="AJ720" s="313"/>
      <c r="AK720" s="313"/>
      <c r="AL720" s="313"/>
    </row>
    <row r="721" spans="10:38" s="242" customFormat="1" ht="14.4" customHeight="1">
      <c r="J721" s="319"/>
      <c r="K721" s="319"/>
      <c r="L721" s="319"/>
      <c r="M721" s="319"/>
      <c r="N721" s="315"/>
      <c r="O721" s="315"/>
      <c r="P721" s="315"/>
      <c r="Q721" s="315"/>
      <c r="R721" s="315"/>
      <c r="S721" s="315"/>
      <c r="T721" s="315"/>
      <c r="U721" s="315"/>
      <c r="V721" s="315"/>
      <c r="W721" s="315"/>
      <c r="X721" s="315"/>
      <c r="Y721" s="315"/>
      <c r="Z721" s="315"/>
      <c r="AA721" s="315"/>
      <c r="AB721" s="315"/>
      <c r="AC721" s="315"/>
      <c r="AD721" s="315"/>
      <c r="AE721" s="315"/>
      <c r="AF721" s="315"/>
      <c r="AG721" s="313"/>
      <c r="AH721" s="313"/>
      <c r="AI721" s="313"/>
      <c r="AJ721" s="313"/>
      <c r="AK721" s="313"/>
      <c r="AL721" s="313"/>
    </row>
    <row r="722" spans="10:38" s="242" customFormat="1" ht="14.4" customHeight="1">
      <c r="J722" s="319"/>
      <c r="K722" s="319"/>
      <c r="L722" s="319"/>
      <c r="M722" s="319"/>
      <c r="N722" s="315"/>
      <c r="O722" s="315"/>
      <c r="P722" s="315"/>
      <c r="Q722" s="315"/>
      <c r="R722" s="315"/>
      <c r="S722" s="315"/>
      <c r="T722" s="315"/>
      <c r="U722" s="315"/>
      <c r="V722" s="315"/>
      <c r="W722" s="315"/>
      <c r="X722" s="315"/>
      <c r="Y722" s="315"/>
      <c r="Z722" s="315"/>
      <c r="AA722" s="315"/>
      <c r="AB722" s="315"/>
      <c r="AC722" s="315"/>
      <c r="AD722" s="315"/>
      <c r="AE722" s="315"/>
      <c r="AF722" s="315"/>
      <c r="AG722" s="313"/>
      <c r="AH722" s="313"/>
      <c r="AI722" s="313"/>
      <c r="AJ722" s="313"/>
      <c r="AK722" s="313"/>
      <c r="AL722" s="313"/>
    </row>
    <row r="723" spans="10:38" s="242" customFormat="1" ht="14.4" customHeight="1">
      <c r="J723" s="319"/>
      <c r="K723" s="319"/>
      <c r="L723" s="319"/>
      <c r="M723" s="319"/>
      <c r="N723" s="315"/>
      <c r="O723" s="315"/>
      <c r="P723" s="315"/>
      <c r="Q723" s="315"/>
      <c r="R723" s="315"/>
      <c r="S723" s="315"/>
      <c r="T723" s="315"/>
      <c r="U723" s="315"/>
      <c r="V723" s="315"/>
      <c r="W723" s="315"/>
      <c r="X723" s="315"/>
      <c r="Y723" s="315"/>
      <c r="Z723" s="315"/>
      <c r="AA723" s="315"/>
      <c r="AB723" s="315"/>
      <c r="AC723" s="315"/>
      <c r="AD723" s="315"/>
      <c r="AE723" s="315"/>
      <c r="AF723" s="315"/>
      <c r="AG723" s="313"/>
      <c r="AH723" s="313"/>
      <c r="AI723" s="313"/>
      <c r="AJ723" s="313"/>
      <c r="AK723" s="313"/>
      <c r="AL723" s="313"/>
    </row>
    <row r="724" spans="10:38" s="242" customFormat="1" ht="14.4" customHeight="1">
      <c r="J724" s="319"/>
      <c r="K724" s="319"/>
      <c r="L724" s="319"/>
      <c r="M724" s="319"/>
      <c r="N724" s="315"/>
      <c r="O724" s="315"/>
      <c r="P724" s="315"/>
      <c r="Q724" s="315"/>
      <c r="R724" s="315"/>
      <c r="S724" s="315"/>
      <c r="T724" s="315"/>
      <c r="U724" s="315"/>
      <c r="V724" s="315"/>
      <c r="W724" s="315"/>
      <c r="X724" s="315"/>
      <c r="Y724" s="315"/>
      <c r="Z724" s="315"/>
      <c r="AA724" s="315"/>
      <c r="AB724" s="315"/>
      <c r="AC724" s="315"/>
      <c r="AD724" s="315"/>
      <c r="AE724" s="315"/>
      <c r="AF724" s="315"/>
      <c r="AG724" s="313"/>
      <c r="AH724" s="313"/>
      <c r="AI724" s="313"/>
      <c r="AJ724" s="313"/>
      <c r="AK724" s="313"/>
      <c r="AL724" s="313"/>
    </row>
    <row r="725" spans="10:38" s="242" customFormat="1" ht="14.4" customHeight="1">
      <c r="J725" s="319"/>
      <c r="K725" s="319"/>
      <c r="L725" s="319"/>
      <c r="M725" s="319"/>
      <c r="N725" s="315"/>
      <c r="O725" s="315"/>
      <c r="P725" s="315"/>
      <c r="Q725" s="315"/>
      <c r="R725" s="315"/>
      <c r="S725" s="315"/>
      <c r="T725" s="315"/>
      <c r="U725" s="315"/>
      <c r="V725" s="315"/>
      <c r="W725" s="315"/>
      <c r="X725" s="315"/>
      <c r="Y725" s="315"/>
      <c r="Z725" s="315"/>
      <c r="AA725" s="315"/>
      <c r="AB725" s="315"/>
      <c r="AC725" s="315"/>
      <c r="AD725" s="315"/>
      <c r="AE725" s="315"/>
      <c r="AF725" s="315"/>
      <c r="AG725" s="313"/>
      <c r="AH725" s="313"/>
      <c r="AI725" s="313"/>
      <c r="AJ725" s="313"/>
      <c r="AK725" s="313"/>
      <c r="AL725" s="313"/>
    </row>
    <row r="726" spans="10:38" s="242" customFormat="1" ht="14.4" customHeight="1">
      <c r="J726" s="319"/>
      <c r="K726" s="319"/>
      <c r="L726" s="319"/>
      <c r="M726" s="319"/>
      <c r="N726" s="315"/>
      <c r="O726" s="315"/>
      <c r="P726" s="315"/>
      <c r="Q726" s="315"/>
      <c r="R726" s="315"/>
      <c r="S726" s="315"/>
      <c r="T726" s="315"/>
      <c r="U726" s="315"/>
      <c r="V726" s="315"/>
      <c r="W726" s="315"/>
      <c r="X726" s="315"/>
      <c r="Y726" s="315"/>
      <c r="Z726" s="315"/>
      <c r="AA726" s="315"/>
      <c r="AB726" s="315"/>
      <c r="AC726" s="315"/>
      <c r="AD726" s="315"/>
      <c r="AE726" s="315"/>
      <c r="AF726" s="315"/>
      <c r="AG726" s="313"/>
      <c r="AH726" s="313"/>
      <c r="AI726" s="313"/>
      <c r="AJ726" s="313"/>
      <c r="AK726" s="313"/>
      <c r="AL726" s="313"/>
    </row>
    <row r="727" spans="10:38" s="242" customFormat="1" ht="14.4" customHeight="1">
      <c r="J727" s="319"/>
      <c r="K727" s="319"/>
      <c r="L727" s="319"/>
      <c r="M727" s="319"/>
      <c r="N727" s="315"/>
      <c r="O727" s="315"/>
      <c r="P727" s="315"/>
      <c r="Q727" s="315"/>
      <c r="R727" s="315"/>
      <c r="S727" s="315"/>
      <c r="T727" s="315"/>
      <c r="U727" s="315"/>
      <c r="V727" s="315"/>
      <c r="W727" s="315"/>
      <c r="X727" s="315"/>
      <c r="Y727" s="315"/>
      <c r="Z727" s="315"/>
      <c r="AA727" s="315"/>
      <c r="AB727" s="315"/>
      <c r="AC727" s="315"/>
      <c r="AD727" s="315"/>
      <c r="AE727" s="315"/>
      <c r="AF727" s="315"/>
      <c r="AG727" s="313"/>
      <c r="AH727" s="313"/>
      <c r="AI727" s="313"/>
      <c r="AJ727" s="313"/>
      <c r="AK727" s="313"/>
      <c r="AL727" s="313"/>
    </row>
    <row r="728" spans="10:38" s="242" customFormat="1" ht="14.4" customHeight="1">
      <c r="J728" s="319"/>
      <c r="K728" s="319"/>
      <c r="L728" s="319"/>
      <c r="M728" s="319"/>
      <c r="N728" s="315"/>
      <c r="O728" s="315"/>
      <c r="P728" s="315"/>
      <c r="Q728" s="315"/>
      <c r="R728" s="315"/>
      <c r="S728" s="315"/>
      <c r="T728" s="315"/>
      <c r="U728" s="315"/>
      <c r="V728" s="315"/>
      <c r="W728" s="315"/>
      <c r="X728" s="315"/>
      <c r="Y728" s="315"/>
      <c r="Z728" s="315"/>
      <c r="AA728" s="315"/>
      <c r="AB728" s="315"/>
      <c r="AC728" s="315"/>
      <c r="AD728" s="315"/>
      <c r="AE728" s="315"/>
      <c r="AF728" s="315"/>
      <c r="AG728" s="313"/>
      <c r="AH728" s="313"/>
      <c r="AI728" s="313"/>
      <c r="AJ728" s="313"/>
      <c r="AK728" s="313"/>
      <c r="AL728" s="313"/>
    </row>
    <row r="729" spans="10:38" s="242" customFormat="1" ht="14.4" customHeight="1">
      <c r="J729" s="319"/>
      <c r="K729" s="319"/>
      <c r="L729" s="319"/>
      <c r="M729" s="319"/>
      <c r="N729" s="315"/>
      <c r="O729" s="315"/>
      <c r="P729" s="315"/>
      <c r="Q729" s="315"/>
      <c r="R729" s="315"/>
      <c r="S729" s="315"/>
      <c r="T729" s="315"/>
      <c r="U729" s="315"/>
      <c r="V729" s="315"/>
      <c r="W729" s="315"/>
      <c r="X729" s="315"/>
      <c r="Y729" s="315"/>
      <c r="Z729" s="315"/>
      <c r="AA729" s="315"/>
      <c r="AB729" s="315"/>
      <c r="AC729" s="315"/>
      <c r="AD729" s="315"/>
      <c r="AE729" s="315"/>
      <c r="AF729" s="315"/>
      <c r="AG729" s="313"/>
      <c r="AH729" s="313"/>
      <c r="AI729" s="313"/>
      <c r="AJ729" s="313"/>
      <c r="AK729" s="313"/>
      <c r="AL729" s="313"/>
    </row>
    <row r="730" spans="10:38" s="242" customFormat="1" ht="14.4" customHeight="1">
      <c r="J730" s="319"/>
      <c r="K730" s="319"/>
      <c r="L730" s="319"/>
      <c r="M730" s="319"/>
      <c r="N730" s="315"/>
      <c r="O730" s="315"/>
      <c r="P730" s="315"/>
      <c r="Q730" s="315"/>
      <c r="R730" s="315"/>
      <c r="S730" s="315"/>
      <c r="T730" s="315"/>
      <c r="U730" s="315"/>
      <c r="V730" s="315"/>
      <c r="W730" s="315"/>
      <c r="X730" s="315"/>
      <c r="Y730" s="315"/>
      <c r="Z730" s="315"/>
      <c r="AA730" s="315"/>
      <c r="AB730" s="315"/>
      <c r="AC730" s="315"/>
      <c r="AD730" s="315"/>
      <c r="AE730" s="315"/>
      <c r="AF730" s="315"/>
      <c r="AG730" s="313"/>
      <c r="AH730" s="313"/>
      <c r="AI730" s="313"/>
      <c r="AJ730" s="313"/>
      <c r="AK730" s="313"/>
      <c r="AL730" s="313"/>
    </row>
    <row r="731" spans="10:38" s="242" customFormat="1" ht="14.4" customHeight="1">
      <c r="J731" s="319"/>
      <c r="K731" s="319"/>
      <c r="L731" s="319"/>
      <c r="M731" s="319"/>
      <c r="N731" s="315"/>
      <c r="O731" s="315"/>
      <c r="P731" s="315"/>
      <c r="Q731" s="315"/>
      <c r="R731" s="315"/>
      <c r="S731" s="315"/>
      <c r="T731" s="315"/>
      <c r="U731" s="315"/>
      <c r="V731" s="315"/>
      <c r="W731" s="315"/>
      <c r="X731" s="315"/>
      <c r="Y731" s="315"/>
      <c r="Z731" s="315"/>
      <c r="AA731" s="315"/>
      <c r="AB731" s="315"/>
      <c r="AC731" s="315"/>
      <c r="AD731" s="315"/>
      <c r="AE731" s="315"/>
      <c r="AF731" s="315"/>
      <c r="AG731" s="313"/>
      <c r="AH731" s="313"/>
      <c r="AI731" s="313"/>
      <c r="AJ731" s="313"/>
      <c r="AK731" s="313"/>
      <c r="AL731" s="313"/>
    </row>
    <row r="732" spans="10:38" s="242" customFormat="1" ht="14.4" customHeight="1">
      <c r="J732" s="319"/>
      <c r="K732" s="319"/>
      <c r="L732" s="319"/>
      <c r="M732" s="319"/>
      <c r="N732" s="315"/>
      <c r="O732" s="315"/>
      <c r="P732" s="315"/>
      <c r="Q732" s="315"/>
      <c r="R732" s="315"/>
      <c r="S732" s="315"/>
      <c r="T732" s="315"/>
      <c r="U732" s="315"/>
      <c r="V732" s="315"/>
      <c r="W732" s="315"/>
      <c r="X732" s="315"/>
      <c r="Y732" s="315"/>
      <c r="Z732" s="315"/>
      <c r="AA732" s="315"/>
      <c r="AB732" s="315"/>
      <c r="AC732" s="315"/>
      <c r="AD732" s="315"/>
      <c r="AE732" s="315"/>
      <c r="AF732" s="315"/>
      <c r="AG732" s="313"/>
      <c r="AH732" s="313"/>
      <c r="AI732" s="313"/>
      <c r="AJ732" s="313"/>
      <c r="AK732" s="313"/>
      <c r="AL732" s="313"/>
    </row>
    <row r="733" spans="10:38" s="242" customFormat="1" ht="14.4" customHeight="1">
      <c r="J733" s="319"/>
      <c r="K733" s="319"/>
      <c r="L733" s="319"/>
      <c r="M733" s="319"/>
      <c r="N733" s="315"/>
      <c r="O733" s="315"/>
      <c r="P733" s="315"/>
      <c r="Q733" s="315"/>
      <c r="R733" s="315"/>
      <c r="S733" s="315"/>
      <c r="T733" s="315"/>
      <c r="U733" s="315"/>
      <c r="V733" s="315"/>
      <c r="W733" s="315"/>
      <c r="X733" s="315"/>
      <c r="Y733" s="315"/>
      <c r="Z733" s="315"/>
      <c r="AA733" s="315"/>
      <c r="AB733" s="315"/>
      <c r="AC733" s="315"/>
      <c r="AD733" s="315"/>
      <c r="AE733" s="315"/>
      <c r="AF733" s="315"/>
      <c r="AG733" s="313"/>
      <c r="AH733" s="313"/>
      <c r="AI733" s="313"/>
      <c r="AJ733" s="313"/>
      <c r="AK733" s="313"/>
      <c r="AL733" s="313"/>
    </row>
    <row r="734" spans="10:38" s="242" customFormat="1" ht="14.4" customHeight="1">
      <c r="J734" s="319"/>
      <c r="K734" s="319"/>
      <c r="L734" s="319"/>
      <c r="M734" s="319"/>
      <c r="N734" s="315"/>
      <c r="O734" s="315"/>
      <c r="P734" s="315"/>
      <c r="Q734" s="315"/>
      <c r="R734" s="315"/>
      <c r="S734" s="315"/>
      <c r="T734" s="315"/>
      <c r="U734" s="315"/>
      <c r="V734" s="315"/>
      <c r="W734" s="315"/>
      <c r="X734" s="315"/>
      <c r="Y734" s="315"/>
      <c r="Z734" s="315"/>
      <c r="AA734" s="315"/>
      <c r="AB734" s="315"/>
      <c r="AC734" s="315"/>
      <c r="AD734" s="315"/>
      <c r="AE734" s="315"/>
      <c r="AF734" s="315"/>
      <c r="AG734" s="313"/>
      <c r="AH734" s="313"/>
      <c r="AI734" s="313"/>
      <c r="AJ734" s="313"/>
      <c r="AK734" s="313"/>
      <c r="AL734" s="313"/>
    </row>
    <row r="735" spans="10:38" s="242" customFormat="1" ht="14.4" customHeight="1">
      <c r="J735" s="319"/>
      <c r="K735" s="319"/>
      <c r="L735" s="319"/>
      <c r="M735" s="319"/>
      <c r="N735" s="315"/>
      <c r="O735" s="315"/>
      <c r="P735" s="315"/>
      <c r="Q735" s="315"/>
      <c r="R735" s="315"/>
      <c r="S735" s="315"/>
      <c r="T735" s="315"/>
      <c r="U735" s="315"/>
      <c r="V735" s="315"/>
      <c r="W735" s="315"/>
      <c r="X735" s="315"/>
      <c r="Y735" s="315"/>
      <c r="Z735" s="315"/>
      <c r="AA735" s="315"/>
      <c r="AB735" s="315"/>
      <c r="AC735" s="315"/>
      <c r="AD735" s="315"/>
      <c r="AE735" s="315"/>
      <c r="AF735" s="315"/>
      <c r="AG735" s="313"/>
      <c r="AH735" s="313"/>
      <c r="AI735" s="313"/>
      <c r="AJ735" s="313"/>
      <c r="AK735" s="313"/>
      <c r="AL735" s="313"/>
    </row>
    <row r="736" spans="10:38" s="242" customFormat="1" ht="14.4" customHeight="1">
      <c r="J736" s="319"/>
      <c r="K736" s="319"/>
      <c r="L736" s="319"/>
      <c r="M736" s="319"/>
      <c r="N736" s="315"/>
      <c r="O736" s="315"/>
      <c r="P736" s="315"/>
      <c r="Q736" s="315"/>
      <c r="R736" s="315"/>
      <c r="S736" s="315"/>
      <c r="T736" s="315"/>
      <c r="U736" s="315"/>
      <c r="V736" s="315"/>
      <c r="W736" s="315"/>
      <c r="X736" s="315"/>
      <c r="Y736" s="315"/>
      <c r="Z736" s="315"/>
      <c r="AA736" s="315"/>
      <c r="AB736" s="315"/>
      <c r="AC736" s="315"/>
      <c r="AD736" s="315"/>
      <c r="AE736" s="315"/>
      <c r="AF736" s="315"/>
      <c r="AG736" s="313"/>
      <c r="AH736" s="313"/>
      <c r="AI736" s="313"/>
      <c r="AJ736" s="313"/>
      <c r="AK736" s="313"/>
      <c r="AL736" s="313"/>
    </row>
    <row r="737" spans="10:38" s="242" customFormat="1" ht="14.4" customHeight="1">
      <c r="J737" s="319"/>
      <c r="K737" s="319"/>
      <c r="L737" s="319"/>
      <c r="M737" s="319"/>
      <c r="N737" s="315"/>
      <c r="O737" s="315"/>
      <c r="P737" s="315"/>
      <c r="Q737" s="315"/>
      <c r="R737" s="315"/>
      <c r="S737" s="315"/>
      <c r="T737" s="315"/>
      <c r="U737" s="315"/>
      <c r="V737" s="315"/>
      <c r="W737" s="315"/>
      <c r="X737" s="315"/>
      <c r="Y737" s="315"/>
      <c r="Z737" s="315"/>
      <c r="AA737" s="315"/>
      <c r="AB737" s="315"/>
      <c r="AC737" s="315"/>
      <c r="AD737" s="315"/>
      <c r="AE737" s="315"/>
      <c r="AF737" s="315"/>
      <c r="AG737" s="313"/>
      <c r="AH737" s="313"/>
      <c r="AI737" s="313"/>
      <c r="AJ737" s="313"/>
      <c r="AK737" s="313"/>
      <c r="AL737" s="313"/>
    </row>
    <row r="738" spans="10:38" s="242" customFormat="1" ht="14.4" customHeight="1">
      <c r="J738" s="319"/>
      <c r="K738" s="319"/>
      <c r="L738" s="319"/>
      <c r="M738" s="319"/>
      <c r="N738" s="315"/>
      <c r="O738" s="315"/>
      <c r="P738" s="315"/>
      <c r="Q738" s="315"/>
      <c r="R738" s="315"/>
      <c r="S738" s="315"/>
      <c r="T738" s="315"/>
      <c r="U738" s="315"/>
      <c r="V738" s="315"/>
      <c r="W738" s="315"/>
      <c r="X738" s="315"/>
      <c r="Y738" s="315"/>
      <c r="Z738" s="315"/>
      <c r="AA738" s="315"/>
      <c r="AB738" s="315"/>
      <c r="AC738" s="315"/>
      <c r="AD738" s="315"/>
      <c r="AE738" s="315"/>
      <c r="AF738" s="315"/>
      <c r="AG738" s="313"/>
      <c r="AH738" s="313"/>
      <c r="AI738" s="313"/>
      <c r="AJ738" s="313"/>
      <c r="AK738" s="313"/>
      <c r="AL738" s="313"/>
    </row>
    <row r="739" spans="10:38" s="242" customFormat="1" ht="14.4" customHeight="1">
      <c r="J739" s="319"/>
      <c r="K739" s="319"/>
      <c r="L739" s="319"/>
      <c r="M739" s="319"/>
      <c r="N739" s="315"/>
      <c r="O739" s="315"/>
      <c r="P739" s="315"/>
      <c r="Q739" s="315"/>
      <c r="R739" s="315"/>
      <c r="S739" s="315"/>
      <c r="T739" s="315"/>
      <c r="U739" s="315"/>
      <c r="V739" s="315"/>
      <c r="W739" s="315"/>
      <c r="X739" s="315"/>
      <c r="Y739" s="315"/>
      <c r="Z739" s="315"/>
      <c r="AA739" s="315"/>
      <c r="AB739" s="315"/>
      <c r="AC739" s="315"/>
      <c r="AD739" s="315"/>
      <c r="AE739" s="315"/>
      <c r="AF739" s="315"/>
      <c r="AG739" s="313"/>
      <c r="AH739" s="313"/>
      <c r="AI739" s="313"/>
      <c r="AJ739" s="313"/>
      <c r="AK739" s="313"/>
      <c r="AL739" s="313"/>
    </row>
    <row r="740" spans="10:38" s="242" customFormat="1" ht="14.4" customHeight="1">
      <c r="J740" s="319"/>
      <c r="K740" s="319"/>
      <c r="L740" s="319"/>
      <c r="M740" s="319"/>
      <c r="N740" s="315"/>
      <c r="O740" s="315"/>
      <c r="P740" s="315"/>
      <c r="Q740" s="315"/>
      <c r="R740" s="315"/>
      <c r="S740" s="315"/>
      <c r="T740" s="315"/>
      <c r="U740" s="315"/>
      <c r="V740" s="315"/>
      <c r="W740" s="315"/>
      <c r="X740" s="315"/>
      <c r="Y740" s="315"/>
      <c r="Z740" s="315"/>
      <c r="AA740" s="315"/>
      <c r="AB740" s="315"/>
      <c r="AC740" s="315"/>
      <c r="AD740" s="315"/>
      <c r="AE740" s="315"/>
      <c r="AF740" s="315"/>
      <c r="AG740" s="313"/>
      <c r="AH740" s="313"/>
      <c r="AI740" s="313"/>
      <c r="AJ740" s="313"/>
      <c r="AK740" s="313"/>
      <c r="AL740" s="313"/>
    </row>
    <row r="741" spans="10:38" s="242" customFormat="1" ht="14.4" customHeight="1">
      <c r="J741" s="319"/>
      <c r="K741" s="319"/>
      <c r="L741" s="319"/>
      <c r="M741" s="319"/>
      <c r="N741" s="315"/>
      <c r="O741" s="315"/>
      <c r="P741" s="315"/>
      <c r="Q741" s="315"/>
      <c r="R741" s="315"/>
      <c r="S741" s="315"/>
      <c r="T741" s="315"/>
      <c r="U741" s="315"/>
      <c r="V741" s="315"/>
      <c r="W741" s="315"/>
      <c r="X741" s="315"/>
      <c r="Y741" s="315"/>
      <c r="Z741" s="315"/>
      <c r="AA741" s="315"/>
      <c r="AB741" s="315"/>
      <c r="AC741" s="315"/>
      <c r="AD741" s="315"/>
      <c r="AE741" s="315"/>
      <c r="AF741" s="315"/>
      <c r="AG741" s="313"/>
      <c r="AH741" s="313"/>
      <c r="AI741" s="313"/>
      <c r="AJ741" s="313"/>
      <c r="AK741" s="313"/>
      <c r="AL741" s="313"/>
    </row>
    <row r="742" spans="10:38" s="242" customFormat="1" ht="14.4" customHeight="1">
      <c r="J742" s="319"/>
      <c r="K742" s="319"/>
      <c r="L742" s="319"/>
      <c r="M742" s="319"/>
      <c r="N742" s="315"/>
      <c r="O742" s="315"/>
      <c r="P742" s="315"/>
      <c r="Q742" s="315"/>
      <c r="R742" s="315"/>
      <c r="S742" s="315"/>
      <c r="T742" s="315"/>
      <c r="U742" s="315"/>
      <c r="V742" s="315"/>
      <c r="W742" s="315"/>
      <c r="X742" s="315"/>
      <c r="Y742" s="315"/>
      <c r="Z742" s="315"/>
      <c r="AA742" s="315"/>
      <c r="AB742" s="315"/>
      <c r="AC742" s="315"/>
      <c r="AD742" s="315"/>
      <c r="AE742" s="315"/>
      <c r="AF742" s="315"/>
      <c r="AG742" s="313"/>
      <c r="AH742" s="313"/>
      <c r="AI742" s="313"/>
      <c r="AJ742" s="313"/>
      <c r="AK742" s="313"/>
      <c r="AL742" s="313"/>
    </row>
    <row r="743" spans="10:38" s="242" customFormat="1" ht="14.4" customHeight="1">
      <c r="J743" s="319"/>
      <c r="K743" s="319"/>
      <c r="L743" s="319"/>
      <c r="M743" s="319"/>
      <c r="N743" s="315"/>
      <c r="O743" s="315"/>
      <c r="P743" s="315"/>
      <c r="Q743" s="315"/>
      <c r="R743" s="315"/>
      <c r="S743" s="315"/>
      <c r="T743" s="315"/>
      <c r="U743" s="315"/>
      <c r="V743" s="315"/>
      <c r="W743" s="315"/>
      <c r="X743" s="315"/>
      <c r="Y743" s="315"/>
      <c r="Z743" s="315"/>
      <c r="AA743" s="315"/>
      <c r="AB743" s="315"/>
      <c r="AC743" s="315"/>
      <c r="AD743" s="315"/>
      <c r="AE743" s="315"/>
      <c r="AF743" s="315"/>
      <c r="AG743" s="313"/>
      <c r="AH743" s="313"/>
      <c r="AI743" s="313"/>
      <c r="AJ743" s="313"/>
      <c r="AK743" s="313"/>
      <c r="AL743" s="313"/>
    </row>
    <row r="744" spans="10:38" s="242" customFormat="1" ht="14.4" customHeight="1">
      <c r="J744" s="319"/>
      <c r="K744" s="319"/>
      <c r="L744" s="319"/>
      <c r="M744" s="319"/>
      <c r="N744" s="315"/>
      <c r="O744" s="315"/>
      <c r="P744" s="315"/>
      <c r="Q744" s="315"/>
      <c r="R744" s="315"/>
      <c r="S744" s="315"/>
      <c r="T744" s="315"/>
      <c r="U744" s="315"/>
      <c r="V744" s="315"/>
      <c r="W744" s="315"/>
      <c r="X744" s="315"/>
      <c r="Y744" s="315"/>
      <c r="Z744" s="315"/>
      <c r="AA744" s="315"/>
      <c r="AB744" s="315"/>
      <c r="AC744" s="315"/>
      <c r="AD744" s="315"/>
      <c r="AE744" s="315"/>
      <c r="AF744" s="315"/>
      <c r="AG744" s="313"/>
      <c r="AH744" s="313"/>
      <c r="AI744" s="313"/>
      <c r="AJ744" s="313"/>
      <c r="AK744" s="313"/>
      <c r="AL744" s="313"/>
    </row>
    <row r="745" spans="10:38" s="242" customFormat="1" ht="14.4" customHeight="1">
      <c r="J745" s="319"/>
      <c r="K745" s="319"/>
      <c r="L745" s="319"/>
      <c r="M745" s="319"/>
      <c r="N745" s="315"/>
      <c r="O745" s="315"/>
      <c r="P745" s="315"/>
      <c r="Q745" s="315"/>
      <c r="R745" s="315"/>
      <c r="S745" s="315"/>
      <c r="T745" s="315"/>
      <c r="U745" s="315"/>
      <c r="V745" s="315"/>
      <c r="W745" s="315"/>
      <c r="X745" s="315"/>
      <c r="Y745" s="315"/>
      <c r="Z745" s="315"/>
      <c r="AA745" s="315"/>
      <c r="AB745" s="315"/>
      <c r="AC745" s="315"/>
      <c r="AD745" s="315"/>
      <c r="AE745" s="315"/>
      <c r="AF745" s="315"/>
      <c r="AG745" s="313"/>
      <c r="AH745" s="313"/>
      <c r="AI745" s="313"/>
      <c r="AJ745" s="313"/>
      <c r="AK745" s="313"/>
      <c r="AL745" s="313"/>
    </row>
    <row r="746" spans="10:38" s="242" customFormat="1" ht="14.4" customHeight="1">
      <c r="J746" s="319"/>
      <c r="K746" s="319"/>
      <c r="L746" s="319"/>
      <c r="M746" s="319"/>
      <c r="N746" s="315"/>
      <c r="O746" s="315"/>
      <c r="P746" s="315"/>
      <c r="Q746" s="315"/>
      <c r="R746" s="315"/>
      <c r="S746" s="315"/>
      <c r="T746" s="315"/>
      <c r="U746" s="315"/>
      <c r="V746" s="315"/>
      <c r="W746" s="315"/>
      <c r="X746" s="315"/>
      <c r="Y746" s="315"/>
      <c r="Z746" s="315"/>
      <c r="AA746" s="315"/>
      <c r="AB746" s="315"/>
      <c r="AC746" s="315"/>
      <c r="AD746" s="315"/>
      <c r="AE746" s="315"/>
      <c r="AF746" s="315"/>
      <c r="AG746" s="313"/>
      <c r="AH746" s="313"/>
      <c r="AI746" s="313"/>
      <c r="AJ746" s="313"/>
      <c r="AK746" s="313"/>
      <c r="AL746" s="313"/>
    </row>
    <row r="747" spans="10:38" s="242" customFormat="1" ht="14.4" customHeight="1">
      <c r="J747" s="319"/>
      <c r="K747" s="319"/>
      <c r="L747" s="319"/>
      <c r="M747" s="319"/>
      <c r="N747" s="315"/>
      <c r="O747" s="315"/>
      <c r="P747" s="315"/>
      <c r="Q747" s="315"/>
      <c r="R747" s="315"/>
      <c r="S747" s="315"/>
      <c r="T747" s="315"/>
      <c r="U747" s="315"/>
      <c r="V747" s="315"/>
      <c r="W747" s="315"/>
      <c r="X747" s="315"/>
      <c r="Y747" s="315"/>
      <c r="Z747" s="315"/>
      <c r="AA747" s="315"/>
      <c r="AB747" s="315"/>
      <c r="AC747" s="315"/>
      <c r="AD747" s="315"/>
      <c r="AE747" s="315"/>
      <c r="AF747" s="315"/>
      <c r="AG747" s="313"/>
      <c r="AH747" s="313"/>
      <c r="AI747" s="313"/>
      <c r="AJ747" s="313"/>
      <c r="AK747" s="313"/>
      <c r="AL747" s="313"/>
    </row>
    <row r="748" spans="10:38" s="242" customFormat="1" ht="14.4" customHeight="1">
      <c r="J748" s="319"/>
      <c r="K748" s="319"/>
      <c r="L748" s="319"/>
      <c r="M748" s="319"/>
      <c r="N748" s="315"/>
      <c r="O748" s="315"/>
      <c r="P748" s="315"/>
      <c r="Q748" s="315"/>
      <c r="R748" s="315"/>
      <c r="S748" s="315"/>
      <c r="T748" s="315"/>
      <c r="U748" s="315"/>
      <c r="V748" s="315"/>
      <c r="W748" s="315"/>
      <c r="X748" s="315"/>
      <c r="Y748" s="315"/>
      <c r="Z748" s="315"/>
      <c r="AA748" s="315"/>
      <c r="AB748" s="315"/>
      <c r="AC748" s="315"/>
      <c r="AD748" s="315"/>
      <c r="AE748" s="315"/>
      <c r="AF748" s="315"/>
      <c r="AG748" s="313"/>
      <c r="AH748" s="313"/>
      <c r="AI748" s="313"/>
      <c r="AJ748" s="313"/>
      <c r="AK748" s="313"/>
      <c r="AL748" s="313"/>
    </row>
    <row r="749" spans="10:38" s="242" customFormat="1" ht="14.4" customHeight="1">
      <c r="J749" s="319"/>
      <c r="K749" s="319"/>
      <c r="L749" s="319"/>
      <c r="M749" s="319"/>
      <c r="N749" s="315"/>
      <c r="O749" s="315"/>
      <c r="P749" s="315"/>
      <c r="Q749" s="315"/>
      <c r="R749" s="315"/>
      <c r="S749" s="315"/>
      <c r="T749" s="315"/>
      <c r="U749" s="315"/>
      <c r="V749" s="315"/>
      <c r="W749" s="315"/>
      <c r="X749" s="315"/>
      <c r="Y749" s="315"/>
      <c r="Z749" s="315"/>
      <c r="AA749" s="315"/>
      <c r="AB749" s="315"/>
      <c r="AC749" s="315"/>
      <c r="AD749" s="315"/>
      <c r="AE749" s="315"/>
      <c r="AF749" s="315"/>
      <c r="AG749" s="313"/>
      <c r="AH749" s="313"/>
      <c r="AI749" s="313"/>
      <c r="AJ749" s="313"/>
      <c r="AK749" s="313"/>
      <c r="AL749" s="313"/>
    </row>
    <row r="750" spans="10:38" s="242" customFormat="1" ht="14.4" customHeight="1">
      <c r="J750" s="319"/>
      <c r="K750" s="319"/>
      <c r="L750" s="319"/>
      <c r="M750" s="319"/>
      <c r="N750" s="315"/>
      <c r="O750" s="315"/>
      <c r="P750" s="315"/>
      <c r="Q750" s="315"/>
      <c r="R750" s="315"/>
      <c r="S750" s="315"/>
      <c r="T750" s="315"/>
      <c r="U750" s="315"/>
      <c r="V750" s="315"/>
      <c r="W750" s="315"/>
      <c r="X750" s="315"/>
      <c r="Y750" s="315"/>
      <c r="Z750" s="315"/>
      <c r="AA750" s="315"/>
      <c r="AB750" s="315"/>
      <c r="AC750" s="315"/>
      <c r="AD750" s="315"/>
      <c r="AE750" s="315"/>
      <c r="AF750" s="315"/>
      <c r="AG750" s="313"/>
      <c r="AH750" s="313"/>
      <c r="AI750" s="313"/>
      <c r="AJ750" s="313"/>
      <c r="AK750" s="313"/>
      <c r="AL750" s="313"/>
    </row>
    <row r="751" spans="10:38" s="242" customFormat="1" ht="14.4" customHeight="1">
      <c r="J751" s="319"/>
      <c r="K751" s="319"/>
      <c r="L751" s="319"/>
      <c r="M751" s="319"/>
      <c r="N751" s="315"/>
      <c r="O751" s="315"/>
      <c r="P751" s="315"/>
      <c r="Q751" s="315"/>
      <c r="R751" s="315"/>
      <c r="S751" s="315"/>
      <c r="T751" s="315"/>
      <c r="U751" s="315"/>
      <c r="V751" s="315"/>
      <c r="W751" s="315"/>
      <c r="X751" s="315"/>
      <c r="Y751" s="315"/>
      <c r="Z751" s="315"/>
      <c r="AA751" s="315"/>
      <c r="AB751" s="315"/>
      <c r="AC751" s="315"/>
      <c r="AD751" s="315"/>
      <c r="AE751" s="315"/>
      <c r="AF751" s="315"/>
      <c r="AG751" s="313"/>
      <c r="AH751" s="313"/>
      <c r="AI751" s="313"/>
      <c r="AJ751" s="313"/>
      <c r="AK751" s="313"/>
      <c r="AL751" s="313"/>
    </row>
    <row r="752" spans="10:38" s="242" customFormat="1" ht="14.4" customHeight="1">
      <c r="J752" s="319"/>
      <c r="K752" s="319"/>
      <c r="L752" s="319"/>
      <c r="M752" s="319"/>
      <c r="N752" s="315"/>
      <c r="O752" s="315"/>
      <c r="P752" s="315"/>
      <c r="Q752" s="315"/>
      <c r="R752" s="315"/>
      <c r="S752" s="315"/>
      <c r="T752" s="315"/>
      <c r="U752" s="315"/>
      <c r="V752" s="315"/>
      <c r="W752" s="315"/>
      <c r="X752" s="315"/>
      <c r="Y752" s="315"/>
      <c r="Z752" s="315"/>
      <c r="AA752" s="315"/>
      <c r="AB752" s="315"/>
      <c r="AC752" s="315"/>
      <c r="AD752" s="315"/>
      <c r="AE752" s="315"/>
      <c r="AF752" s="315"/>
      <c r="AG752" s="313"/>
      <c r="AH752" s="313"/>
      <c r="AI752" s="313"/>
      <c r="AJ752" s="313"/>
      <c r="AK752" s="313"/>
      <c r="AL752" s="313"/>
    </row>
    <row r="753" spans="9:38" s="242" customFormat="1" ht="14.4" customHeight="1">
      <c r="J753" s="319"/>
      <c r="K753" s="319"/>
      <c r="L753" s="319"/>
      <c r="M753" s="319"/>
      <c r="N753" s="315"/>
      <c r="O753" s="315"/>
      <c r="P753" s="315"/>
      <c r="Q753" s="315"/>
      <c r="R753" s="315"/>
      <c r="S753" s="315"/>
      <c r="T753" s="315"/>
      <c r="U753" s="315"/>
      <c r="V753" s="315"/>
      <c r="W753" s="315"/>
      <c r="X753" s="315"/>
      <c r="Y753" s="315"/>
      <c r="Z753" s="315"/>
      <c r="AA753" s="315"/>
      <c r="AB753" s="315"/>
      <c r="AC753" s="315"/>
      <c r="AD753" s="315"/>
      <c r="AE753" s="315"/>
      <c r="AF753" s="315"/>
      <c r="AG753" s="313"/>
      <c r="AH753" s="313"/>
      <c r="AI753" s="313"/>
      <c r="AJ753" s="313"/>
      <c r="AK753" s="313"/>
      <c r="AL753" s="313"/>
    </row>
    <row r="754" spans="9:38" s="242" customFormat="1" ht="14.4" customHeight="1">
      <c r="J754" s="319"/>
      <c r="K754" s="319"/>
      <c r="L754" s="319"/>
      <c r="M754" s="319"/>
      <c r="N754" s="315"/>
      <c r="O754" s="315"/>
      <c r="P754" s="315"/>
      <c r="Q754" s="315"/>
      <c r="R754" s="315"/>
      <c r="S754" s="315"/>
      <c r="T754" s="315"/>
      <c r="U754" s="315"/>
      <c r="V754" s="315"/>
      <c r="W754" s="315"/>
      <c r="X754" s="315"/>
      <c r="Y754" s="315"/>
      <c r="Z754" s="315"/>
      <c r="AA754" s="315"/>
      <c r="AB754" s="315"/>
      <c r="AC754" s="315"/>
      <c r="AD754" s="315"/>
      <c r="AE754" s="315"/>
      <c r="AF754" s="315"/>
      <c r="AG754" s="313"/>
      <c r="AH754" s="313"/>
      <c r="AI754" s="313"/>
      <c r="AJ754" s="313"/>
      <c r="AK754" s="313"/>
      <c r="AL754" s="313"/>
    </row>
    <row r="755" spans="9:38" s="242" customFormat="1" ht="14.4" customHeight="1">
      <c r="J755" s="319"/>
      <c r="K755" s="319"/>
      <c r="L755" s="319"/>
      <c r="M755" s="319"/>
      <c r="N755" s="315"/>
      <c r="O755" s="315"/>
      <c r="P755" s="315"/>
      <c r="Q755" s="315"/>
      <c r="R755" s="315"/>
      <c r="S755" s="315"/>
      <c r="T755" s="315"/>
      <c r="U755" s="315"/>
      <c r="V755" s="315"/>
      <c r="W755" s="315"/>
      <c r="X755" s="315"/>
      <c r="Y755" s="315"/>
      <c r="Z755" s="315"/>
      <c r="AA755" s="315"/>
      <c r="AB755" s="315"/>
      <c r="AC755" s="315"/>
      <c r="AD755" s="315"/>
      <c r="AE755" s="315"/>
      <c r="AF755" s="315"/>
      <c r="AG755" s="313"/>
      <c r="AH755" s="313"/>
      <c r="AI755" s="313"/>
      <c r="AJ755" s="313"/>
      <c r="AK755" s="313"/>
      <c r="AL755" s="313"/>
    </row>
    <row r="756" spans="9:38" s="242" customFormat="1" ht="14.4" customHeight="1">
      <c r="J756" s="319"/>
      <c r="K756" s="319"/>
      <c r="L756" s="319"/>
      <c r="M756" s="319"/>
      <c r="N756" s="315"/>
      <c r="O756" s="315"/>
      <c r="P756" s="315"/>
      <c r="Q756" s="315"/>
      <c r="R756" s="315"/>
      <c r="S756" s="315"/>
      <c r="T756" s="315"/>
      <c r="U756" s="315"/>
      <c r="V756" s="315"/>
      <c r="W756" s="315"/>
      <c r="X756" s="315"/>
      <c r="Y756" s="315"/>
      <c r="Z756" s="315"/>
      <c r="AA756" s="315"/>
      <c r="AB756" s="315"/>
      <c r="AC756" s="315"/>
      <c r="AD756" s="315"/>
      <c r="AE756" s="315"/>
      <c r="AF756" s="315"/>
      <c r="AG756" s="313"/>
      <c r="AH756" s="313"/>
      <c r="AI756" s="313"/>
      <c r="AJ756" s="313"/>
      <c r="AK756" s="313"/>
      <c r="AL756" s="313"/>
    </row>
    <row r="757" spans="9:38" s="242" customFormat="1" ht="14.4" customHeight="1">
      <c r="J757" s="319"/>
      <c r="K757" s="319"/>
      <c r="L757" s="319"/>
      <c r="M757" s="319"/>
      <c r="N757" s="315"/>
      <c r="O757" s="315"/>
      <c r="P757" s="315"/>
      <c r="Q757" s="315"/>
      <c r="R757" s="315"/>
      <c r="S757" s="315"/>
      <c r="T757" s="315"/>
      <c r="U757" s="315"/>
      <c r="V757" s="315"/>
      <c r="W757" s="315"/>
      <c r="X757" s="315"/>
      <c r="Y757" s="315"/>
      <c r="Z757" s="315"/>
      <c r="AA757" s="315"/>
      <c r="AB757" s="315"/>
      <c r="AC757" s="315"/>
      <c r="AD757" s="315"/>
      <c r="AE757" s="315"/>
      <c r="AF757" s="315"/>
      <c r="AG757" s="313"/>
      <c r="AH757" s="313"/>
      <c r="AI757" s="313"/>
      <c r="AJ757" s="313"/>
      <c r="AK757" s="313"/>
      <c r="AL757" s="313"/>
    </row>
    <row r="758" spans="9:38" s="242" customFormat="1" ht="14.4" customHeight="1">
      <c r="J758" s="319"/>
      <c r="K758" s="319"/>
      <c r="L758" s="319"/>
      <c r="M758" s="319"/>
      <c r="N758" s="315"/>
      <c r="O758" s="315"/>
      <c r="P758" s="315"/>
      <c r="Q758" s="315"/>
      <c r="R758" s="315"/>
      <c r="S758" s="315"/>
      <c r="T758" s="315"/>
      <c r="U758" s="315"/>
      <c r="V758" s="315"/>
      <c r="W758" s="315"/>
      <c r="X758" s="315"/>
      <c r="Y758" s="315"/>
      <c r="Z758" s="315"/>
      <c r="AA758" s="315"/>
      <c r="AB758" s="315"/>
      <c r="AC758" s="315"/>
      <c r="AD758" s="315"/>
      <c r="AE758" s="315"/>
      <c r="AF758" s="315"/>
      <c r="AG758" s="313"/>
      <c r="AH758" s="313"/>
      <c r="AI758" s="313"/>
      <c r="AJ758" s="313"/>
      <c r="AK758" s="313"/>
      <c r="AL758" s="313"/>
    </row>
    <row r="759" spans="9:38" s="242" customFormat="1" ht="14.4" customHeight="1">
      <c r="J759" s="319"/>
      <c r="K759" s="319"/>
      <c r="L759" s="319"/>
      <c r="M759" s="319"/>
      <c r="N759" s="315"/>
      <c r="O759" s="315"/>
      <c r="P759" s="315"/>
      <c r="Q759" s="315"/>
      <c r="R759" s="315"/>
      <c r="S759" s="315"/>
      <c r="T759" s="315"/>
      <c r="U759" s="315"/>
      <c r="V759" s="315"/>
      <c r="W759" s="315"/>
      <c r="X759" s="315"/>
      <c r="Y759" s="315"/>
      <c r="Z759" s="315"/>
      <c r="AA759" s="315"/>
      <c r="AB759" s="315"/>
      <c r="AC759" s="315"/>
      <c r="AD759" s="315"/>
      <c r="AE759" s="315"/>
      <c r="AF759" s="315"/>
      <c r="AG759" s="313"/>
      <c r="AH759" s="313"/>
      <c r="AI759" s="313"/>
      <c r="AJ759" s="313"/>
      <c r="AK759" s="313"/>
      <c r="AL759" s="313"/>
    </row>
    <row r="760" spans="9:38" s="242" customFormat="1" ht="14.4" customHeight="1">
      <c r="J760" s="319"/>
      <c r="K760" s="319"/>
      <c r="L760" s="319"/>
      <c r="M760" s="319"/>
      <c r="N760" s="315"/>
      <c r="O760" s="315"/>
      <c r="P760" s="315"/>
      <c r="Q760" s="315"/>
      <c r="R760" s="315"/>
      <c r="S760" s="315"/>
      <c r="T760" s="315"/>
      <c r="U760" s="315"/>
      <c r="V760" s="315"/>
      <c r="W760" s="315"/>
      <c r="X760" s="315"/>
      <c r="Y760" s="315"/>
      <c r="Z760" s="315"/>
      <c r="AA760" s="315"/>
      <c r="AB760" s="315"/>
      <c r="AC760" s="315"/>
      <c r="AD760" s="315"/>
      <c r="AE760" s="315"/>
      <c r="AF760" s="315"/>
      <c r="AG760" s="313"/>
      <c r="AH760" s="313"/>
      <c r="AI760" s="313"/>
      <c r="AJ760" s="313"/>
      <c r="AK760" s="313"/>
      <c r="AL760" s="313"/>
    </row>
    <row r="761" spans="9:38" s="242" customFormat="1" ht="14.4" customHeight="1">
      <c r="J761" s="319"/>
      <c r="K761" s="319"/>
      <c r="L761" s="319"/>
      <c r="M761" s="319"/>
      <c r="N761" s="315"/>
      <c r="O761" s="315"/>
      <c r="P761" s="315"/>
      <c r="Q761" s="315"/>
      <c r="R761" s="315"/>
      <c r="S761" s="315"/>
      <c r="T761" s="315"/>
      <c r="U761" s="315"/>
      <c r="V761" s="315"/>
      <c r="W761" s="315"/>
      <c r="X761" s="315"/>
      <c r="Y761" s="315"/>
      <c r="Z761" s="315"/>
      <c r="AA761" s="315"/>
      <c r="AB761" s="315"/>
      <c r="AC761" s="315"/>
      <c r="AD761" s="315"/>
      <c r="AE761" s="315"/>
      <c r="AF761" s="315"/>
      <c r="AG761" s="313"/>
      <c r="AH761" s="313"/>
      <c r="AI761" s="313"/>
      <c r="AJ761" s="313"/>
      <c r="AK761" s="313"/>
      <c r="AL761" s="313"/>
    </row>
    <row r="762" spans="9:38" s="242" customFormat="1" ht="14.4" customHeight="1">
      <c r="J762" s="319"/>
      <c r="K762" s="319"/>
      <c r="L762" s="319"/>
      <c r="M762" s="319"/>
      <c r="N762" s="315"/>
      <c r="O762" s="315"/>
      <c r="P762" s="315"/>
      <c r="Q762" s="315"/>
      <c r="R762" s="315"/>
      <c r="S762" s="315"/>
      <c r="T762" s="315"/>
      <c r="U762" s="315"/>
      <c r="V762" s="315"/>
      <c r="W762" s="315"/>
      <c r="X762" s="315"/>
      <c r="Y762" s="315"/>
      <c r="Z762" s="315"/>
      <c r="AA762" s="315"/>
      <c r="AB762" s="315"/>
      <c r="AC762" s="315"/>
      <c r="AD762" s="315"/>
      <c r="AE762" s="315"/>
      <c r="AF762" s="315"/>
      <c r="AG762" s="313"/>
      <c r="AH762" s="313"/>
      <c r="AI762" s="313"/>
      <c r="AJ762" s="313"/>
      <c r="AK762" s="313"/>
      <c r="AL762" s="313"/>
    </row>
    <row r="763" spans="9:38" s="242" customFormat="1" ht="14.4" customHeight="1">
      <c r="J763" s="319"/>
      <c r="K763" s="319"/>
      <c r="L763" s="319"/>
      <c r="M763" s="319"/>
      <c r="N763" s="315"/>
      <c r="O763" s="315"/>
      <c r="P763" s="315"/>
      <c r="Q763" s="315"/>
      <c r="R763" s="315"/>
      <c r="S763" s="315"/>
      <c r="T763" s="315"/>
      <c r="U763" s="315"/>
      <c r="V763" s="315"/>
      <c r="W763" s="315"/>
      <c r="X763" s="315"/>
      <c r="Y763" s="315"/>
      <c r="Z763" s="315"/>
      <c r="AA763" s="315"/>
      <c r="AB763" s="315"/>
      <c r="AC763" s="315"/>
      <c r="AD763" s="315"/>
      <c r="AE763" s="315"/>
      <c r="AF763" s="315"/>
      <c r="AG763" s="313"/>
      <c r="AH763" s="313"/>
      <c r="AI763" s="313"/>
      <c r="AJ763" s="313"/>
      <c r="AK763" s="313"/>
      <c r="AL763" s="313"/>
    </row>
    <row r="764" spans="9:38" s="242" customFormat="1" ht="14.4" customHeight="1">
      <c r="J764" s="319"/>
      <c r="K764" s="319"/>
      <c r="L764" s="319"/>
      <c r="M764" s="319"/>
      <c r="N764" s="315"/>
      <c r="O764" s="315"/>
      <c r="P764" s="315"/>
      <c r="Q764" s="315"/>
      <c r="R764" s="315"/>
      <c r="S764" s="315"/>
      <c r="T764" s="315"/>
      <c r="U764" s="315"/>
      <c r="V764" s="315"/>
      <c r="W764" s="315"/>
      <c r="X764" s="315"/>
      <c r="Y764" s="315"/>
      <c r="Z764" s="315"/>
      <c r="AA764" s="315"/>
      <c r="AB764" s="315"/>
      <c r="AC764" s="315"/>
      <c r="AD764" s="315"/>
      <c r="AE764" s="315"/>
      <c r="AF764" s="315"/>
      <c r="AG764" s="313"/>
      <c r="AH764" s="313"/>
      <c r="AI764" s="313"/>
      <c r="AJ764" s="313"/>
      <c r="AK764" s="313"/>
      <c r="AL764" s="313"/>
    </row>
    <row r="765" spans="9:38" s="155" customFormat="1">
      <c r="I765" s="403"/>
      <c r="J765" s="319"/>
      <c r="K765" s="319"/>
      <c r="L765" s="319"/>
      <c r="M765" s="319"/>
      <c r="N765" s="315"/>
      <c r="O765" s="315"/>
      <c r="P765" s="315"/>
      <c r="Q765" s="315"/>
      <c r="R765" s="315"/>
      <c r="S765" s="315"/>
      <c r="T765" s="315"/>
      <c r="U765" s="315"/>
      <c r="V765" s="315"/>
      <c r="W765" s="315"/>
      <c r="X765" s="315"/>
      <c r="Y765" s="315"/>
      <c r="Z765" s="315"/>
      <c r="AA765" s="315"/>
      <c r="AB765" s="315"/>
      <c r="AC765" s="315"/>
      <c r="AD765" s="315"/>
      <c r="AE765" s="315"/>
      <c r="AF765" s="315"/>
      <c r="AG765" s="312"/>
      <c r="AH765" s="312"/>
      <c r="AI765" s="312"/>
      <c r="AJ765" s="312"/>
      <c r="AK765" s="312"/>
      <c r="AL765" s="312"/>
    </row>
    <row r="766" spans="9:38" s="155" customFormat="1">
      <c r="I766" s="403"/>
      <c r="J766" s="319"/>
      <c r="K766" s="319"/>
      <c r="L766" s="319"/>
      <c r="M766" s="319"/>
      <c r="N766" s="315"/>
      <c r="O766" s="315"/>
      <c r="P766" s="315"/>
      <c r="Q766" s="315"/>
      <c r="R766" s="315"/>
      <c r="S766" s="315"/>
      <c r="T766" s="315"/>
      <c r="U766" s="315"/>
      <c r="V766" s="315"/>
      <c r="W766" s="315"/>
      <c r="X766" s="315"/>
      <c r="Y766" s="315"/>
      <c r="Z766" s="315"/>
      <c r="AA766" s="315"/>
      <c r="AB766" s="315"/>
      <c r="AC766" s="315"/>
      <c r="AD766" s="315"/>
      <c r="AE766" s="315"/>
      <c r="AF766" s="315"/>
      <c r="AG766" s="312"/>
      <c r="AH766" s="312"/>
      <c r="AI766" s="312"/>
      <c r="AJ766" s="312"/>
      <c r="AK766" s="312"/>
      <c r="AL766" s="312"/>
    </row>
    <row r="767" spans="9:38" s="155" customFormat="1">
      <c r="I767" s="403"/>
      <c r="J767" s="319"/>
      <c r="K767" s="319"/>
      <c r="L767" s="319"/>
      <c r="M767" s="319"/>
      <c r="N767" s="315"/>
      <c r="O767" s="315"/>
      <c r="P767" s="315"/>
      <c r="Q767" s="315"/>
      <c r="R767" s="315"/>
      <c r="S767" s="315"/>
      <c r="T767" s="315"/>
      <c r="U767" s="315"/>
      <c r="V767" s="315"/>
      <c r="W767" s="315"/>
      <c r="X767" s="315"/>
      <c r="Y767" s="315"/>
      <c r="Z767" s="315"/>
      <c r="AA767" s="315"/>
      <c r="AB767" s="315"/>
      <c r="AC767" s="315"/>
      <c r="AD767" s="315"/>
      <c r="AE767" s="315"/>
      <c r="AF767" s="315"/>
      <c r="AG767" s="312"/>
      <c r="AH767" s="312"/>
      <c r="AI767" s="312"/>
      <c r="AJ767" s="312"/>
      <c r="AK767" s="312"/>
      <c r="AL767" s="312"/>
    </row>
    <row r="768" spans="9:38" s="155" customFormat="1">
      <c r="I768" s="403"/>
      <c r="J768" s="319"/>
      <c r="K768" s="319"/>
      <c r="L768" s="319"/>
      <c r="M768" s="319"/>
      <c r="N768" s="315"/>
      <c r="O768" s="315"/>
      <c r="P768" s="315"/>
      <c r="Q768" s="315"/>
      <c r="R768" s="315"/>
      <c r="S768" s="315"/>
      <c r="T768" s="315"/>
      <c r="U768" s="315"/>
      <c r="V768" s="315"/>
      <c r="W768" s="315"/>
      <c r="X768" s="315"/>
      <c r="Y768" s="315"/>
      <c r="Z768" s="315"/>
      <c r="AA768" s="315"/>
      <c r="AB768" s="315"/>
      <c r="AC768" s="315"/>
      <c r="AD768" s="315"/>
      <c r="AE768" s="315"/>
      <c r="AF768" s="315"/>
      <c r="AG768" s="312"/>
      <c r="AH768" s="312"/>
      <c r="AI768" s="312"/>
      <c r="AJ768" s="312"/>
      <c r="AK768" s="312"/>
      <c r="AL768" s="312"/>
    </row>
    <row r="769" spans="9:38" s="155" customFormat="1">
      <c r="I769" s="403"/>
      <c r="J769" s="319"/>
      <c r="K769" s="319"/>
      <c r="L769" s="319"/>
      <c r="M769" s="319"/>
      <c r="N769" s="315"/>
      <c r="O769" s="315"/>
      <c r="P769" s="315"/>
      <c r="Q769" s="315"/>
      <c r="R769" s="315"/>
      <c r="S769" s="315"/>
      <c r="T769" s="315"/>
      <c r="U769" s="315"/>
      <c r="V769" s="315"/>
      <c r="W769" s="315"/>
      <c r="X769" s="315"/>
      <c r="Y769" s="315"/>
      <c r="Z769" s="315"/>
      <c r="AA769" s="315"/>
      <c r="AB769" s="315"/>
      <c r="AC769" s="315"/>
      <c r="AD769" s="315"/>
      <c r="AE769" s="315"/>
      <c r="AF769" s="315"/>
      <c r="AG769" s="312"/>
      <c r="AH769" s="312"/>
      <c r="AI769" s="312"/>
      <c r="AJ769" s="312"/>
      <c r="AK769" s="312"/>
      <c r="AL769" s="312"/>
    </row>
    <row r="770" spans="9:38" s="155" customFormat="1">
      <c r="I770" s="403"/>
      <c r="J770" s="319"/>
      <c r="K770" s="319"/>
      <c r="L770" s="319"/>
      <c r="M770" s="319"/>
      <c r="N770" s="315"/>
      <c r="O770" s="315"/>
      <c r="P770" s="315"/>
      <c r="Q770" s="315"/>
      <c r="R770" s="315"/>
      <c r="S770" s="315"/>
      <c r="T770" s="315"/>
      <c r="U770" s="315"/>
      <c r="V770" s="315"/>
      <c r="W770" s="315"/>
      <c r="X770" s="315"/>
      <c r="Y770" s="315"/>
      <c r="Z770" s="315"/>
      <c r="AA770" s="315"/>
      <c r="AB770" s="315"/>
      <c r="AC770" s="315"/>
      <c r="AD770" s="315"/>
      <c r="AE770" s="315"/>
      <c r="AF770" s="315"/>
      <c r="AG770" s="312"/>
      <c r="AH770" s="312"/>
      <c r="AI770" s="312"/>
      <c r="AJ770" s="312"/>
      <c r="AK770" s="312"/>
      <c r="AL770" s="312"/>
    </row>
    <row r="771" spans="9:38" s="155" customFormat="1">
      <c r="I771" s="403"/>
      <c r="J771" s="319"/>
      <c r="K771" s="319"/>
      <c r="L771" s="319"/>
      <c r="M771" s="319"/>
      <c r="N771" s="315"/>
      <c r="O771" s="315"/>
      <c r="P771" s="315"/>
      <c r="Q771" s="315"/>
      <c r="R771" s="315"/>
      <c r="S771" s="315"/>
      <c r="T771" s="315"/>
      <c r="U771" s="315"/>
      <c r="V771" s="315"/>
      <c r="W771" s="315"/>
      <c r="X771" s="315"/>
      <c r="Y771" s="315"/>
      <c r="Z771" s="315"/>
      <c r="AA771" s="315"/>
      <c r="AB771" s="315"/>
      <c r="AC771" s="315"/>
      <c r="AD771" s="315"/>
      <c r="AE771" s="315"/>
      <c r="AF771" s="315"/>
      <c r="AG771" s="312"/>
      <c r="AH771" s="312"/>
      <c r="AI771" s="312"/>
      <c r="AJ771" s="312"/>
      <c r="AK771" s="312"/>
      <c r="AL771" s="312"/>
    </row>
    <row r="772" spans="9:38" s="155" customFormat="1">
      <c r="I772" s="403"/>
      <c r="J772" s="319"/>
      <c r="K772" s="319"/>
      <c r="L772" s="319"/>
      <c r="M772" s="319"/>
      <c r="N772" s="315"/>
      <c r="O772" s="315"/>
      <c r="P772" s="315"/>
      <c r="Q772" s="315"/>
      <c r="R772" s="315"/>
      <c r="S772" s="315"/>
      <c r="T772" s="315"/>
      <c r="U772" s="315"/>
      <c r="V772" s="315"/>
      <c r="W772" s="315"/>
      <c r="X772" s="315"/>
      <c r="Y772" s="315"/>
      <c r="Z772" s="315"/>
      <c r="AA772" s="315"/>
      <c r="AB772" s="315"/>
      <c r="AC772" s="315"/>
      <c r="AD772" s="315"/>
      <c r="AE772" s="315"/>
      <c r="AF772" s="315"/>
      <c r="AG772" s="312"/>
      <c r="AH772" s="312"/>
      <c r="AI772" s="312"/>
      <c r="AJ772" s="312"/>
      <c r="AK772" s="312"/>
      <c r="AL772" s="312"/>
    </row>
    <row r="773" spans="9:38" s="155" customFormat="1">
      <c r="I773" s="403"/>
      <c r="J773" s="319"/>
      <c r="K773" s="319"/>
      <c r="L773" s="319"/>
      <c r="M773" s="319"/>
      <c r="N773" s="315"/>
      <c r="O773" s="315"/>
      <c r="P773" s="315"/>
      <c r="Q773" s="315"/>
      <c r="R773" s="315"/>
      <c r="S773" s="315"/>
      <c r="T773" s="315"/>
      <c r="U773" s="315"/>
      <c r="V773" s="315"/>
      <c r="W773" s="315"/>
      <c r="X773" s="315"/>
      <c r="Y773" s="315"/>
      <c r="Z773" s="315"/>
      <c r="AA773" s="315"/>
      <c r="AB773" s="315"/>
      <c r="AC773" s="315"/>
      <c r="AD773" s="315"/>
      <c r="AE773" s="315"/>
      <c r="AF773" s="315"/>
      <c r="AG773" s="312"/>
      <c r="AH773" s="312"/>
      <c r="AI773" s="312"/>
      <c r="AJ773" s="312"/>
      <c r="AK773" s="312"/>
      <c r="AL773" s="312"/>
    </row>
    <row r="774" spans="9:38" s="155" customFormat="1">
      <c r="I774" s="403"/>
      <c r="J774" s="319"/>
      <c r="K774" s="319"/>
      <c r="L774" s="319"/>
      <c r="M774" s="319"/>
      <c r="N774" s="315"/>
      <c r="O774" s="315"/>
      <c r="P774" s="315"/>
      <c r="Q774" s="315"/>
      <c r="R774" s="315"/>
      <c r="S774" s="315"/>
      <c r="T774" s="315"/>
      <c r="U774" s="315"/>
      <c r="V774" s="315"/>
      <c r="W774" s="315"/>
      <c r="X774" s="315"/>
      <c r="Y774" s="315"/>
      <c r="Z774" s="315"/>
      <c r="AA774" s="315"/>
      <c r="AB774" s="315"/>
      <c r="AC774" s="315"/>
      <c r="AD774" s="315"/>
      <c r="AE774" s="315"/>
      <c r="AF774" s="315"/>
      <c r="AG774" s="312"/>
      <c r="AH774" s="312"/>
      <c r="AI774" s="312"/>
      <c r="AJ774" s="312"/>
      <c r="AK774" s="312"/>
      <c r="AL774" s="312"/>
    </row>
    <row r="775" spans="9:38" s="155" customFormat="1">
      <c r="I775" s="403"/>
      <c r="J775" s="319"/>
      <c r="K775" s="319"/>
      <c r="L775" s="319"/>
      <c r="M775" s="319"/>
      <c r="N775" s="315"/>
      <c r="O775" s="315"/>
      <c r="P775" s="315"/>
      <c r="Q775" s="315"/>
      <c r="R775" s="315"/>
      <c r="S775" s="315"/>
      <c r="T775" s="315"/>
      <c r="U775" s="315"/>
      <c r="V775" s="315"/>
      <c r="W775" s="315"/>
      <c r="X775" s="315"/>
      <c r="Y775" s="315"/>
      <c r="Z775" s="315"/>
      <c r="AA775" s="315"/>
      <c r="AB775" s="315"/>
      <c r="AC775" s="315"/>
      <c r="AD775" s="315"/>
      <c r="AE775" s="315"/>
      <c r="AF775" s="315"/>
      <c r="AG775" s="312"/>
      <c r="AH775" s="312"/>
      <c r="AI775" s="312"/>
      <c r="AJ775" s="312"/>
      <c r="AK775" s="312"/>
      <c r="AL775" s="312"/>
    </row>
    <row r="776" spans="9:38" s="155" customFormat="1">
      <c r="I776" s="403"/>
      <c r="J776" s="319"/>
      <c r="K776" s="319"/>
      <c r="L776" s="319"/>
      <c r="M776" s="319"/>
      <c r="N776" s="315"/>
      <c r="O776" s="315"/>
      <c r="P776" s="315"/>
      <c r="Q776" s="315"/>
      <c r="R776" s="315"/>
      <c r="S776" s="315"/>
      <c r="T776" s="315"/>
      <c r="U776" s="315"/>
      <c r="V776" s="315"/>
      <c r="W776" s="315"/>
      <c r="X776" s="315"/>
      <c r="Y776" s="315"/>
      <c r="Z776" s="315"/>
      <c r="AA776" s="315"/>
      <c r="AB776" s="315"/>
      <c r="AC776" s="315"/>
      <c r="AD776" s="315"/>
      <c r="AE776" s="315"/>
      <c r="AF776" s="315"/>
      <c r="AG776" s="312"/>
      <c r="AH776" s="312"/>
      <c r="AI776" s="312"/>
      <c r="AJ776" s="312"/>
      <c r="AK776" s="312"/>
      <c r="AL776" s="312"/>
    </row>
    <row r="777" spans="9:38" s="155" customFormat="1">
      <c r="I777" s="403"/>
      <c r="J777" s="319"/>
      <c r="K777" s="319"/>
      <c r="L777" s="319"/>
      <c r="M777" s="319"/>
      <c r="N777" s="315"/>
      <c r="O777" s="315"/>
      <c r="P777" s="315"/>
      <c r="Q777" s="315"/>
      <c r="R777" s="315"/>
      <c r="S777" s="315"/>
      <c r="T777" s="315"/>
      <c r="U777" s="315"/>
      <c r="V777" s="315"/>
      <c r="W777" s="315"/>
      <c r="X777" s="315"/>
      <c r="Y777" s="315"/>
      <c r="Z777" s="315"/>
      <c r="AA777" s="315"/>
      <c r="AB777" s="315"/>
      <c r="AC777" s="315"/>
      <c r="AD777" s="315"/>
      <c r="AE777" s="315"/>
      <c r="AF777" s="315"/>
      <c r="AG777" s="312"/>
      <c r="AH777" s="312"/>
      <c r="AI777" s="312"/>
      <c r="AJ777" s="312"/>
      <c r="AK777" s="312"/>
      <c r="AL777" s="312"/>
    </row>
    <row r="778" spans="9:38" s="155" customFormat="1">
      <c r="I778" s="403"/>
      <c r="J778" s="319"/>
      <c r="K778" s="319"/>
      <c r="L778" s="319"/>
      <c r="M778" s="319"/>
      <c r="N778" s="315"/>
      <c r="O778" s="315"/>
      <c r="P778" s="315"/>
      <c r="Q778" s="315"/>
      <c r="R778" s="315"/>
      <c r="S778" s="315"/>
      <c r="T778" s="315"/>
      <c r="U778" s="315"/>
      <c r="V778" s="315"/>
      <c r="W778" s="315"/>
      <c r="X778" s="315"/>
      <c r="Y778" s="315"/>
      <c r="Z778" s="315"/>
      <c r="AA778" s="315"/>
      <c r="AB778" s="315"/>
      <c r="AC778" s="315"/>
      <c r="AD778" s="315"/>
      <c r="AE778" s="315"/>
      <c r="AF778" s="315"/>
      <c r="AG778" s="312"/>
      <c r="AH778" s="312"/>
      <c r="AI778" s="312"/>
      <c r="AJ778" s="312"/>
      <c r="AK778" s="312"/>
      <c r="AL778" s="312"/>
    </row>
    <row r="779" spans="9:38" s="155" customFormat="1">
      <c r="I779" s="403"/>
      <c r="J779" s="319"/>
      <c r="K779" s="319"/>
      <c r="L779" s="319"/>
      <c r="M779" s="319"/>
      <c r="N779" s="315"/>
      <c r="O779" s="315"/>
      <c r="P779" s="315"/>
      <c r="Q779" s="315"/>
      <c r="R779" s="315"/>
      <c r="S779" s="315"/>
      <c r="T779" s="315"/>
      <c r="U779" s="315"/>
      <c r="V779" s="315"/>
      <c r="W779" s="315"/>
      <c r="X779" s="315"/>
      <c r="Y779" s="315"/>
      <c r="Z779" s="315"/>
      <c r="AA779" s="315"/>
      <c r="AB779" s="315"/>
      <c r="AC779" s="315"/>
      <c r="AD779" s="315"/>
      <c r="AE779" s="315"/>
      <c r="AF779" s="315"/>
      <c r="AG779" s="312"/>
      <c r="AH779" s="312"/>
      <c r="AI779" s="312"/>
      <c r="AJ779" s="312"/>
      <c r="AK779" s="312"/>
      <c r="AL779" s="312"/>
    </row>
    <row r="780" spans="9:38" s="155" customFormat="1">
      <c r="I780" s="403"/>
      <c r="J780" s="319"/>
      <c r="K780" s="319"/>
      <c r="L780" s="319"/>
      <c r="M780" s="319"/>
      <c r="N780" s="315"/>
      <c r="O780" s="315"/>
      <c r="P780" s="315"/>
      <c r="Q780" s="315"/>
      <c r="R780" s="315"/>
      <c r="S780" s="315"/>
      <c r="T780" s="315"/>
      <c r="U780" s="315"/>
      <c r="V780" s="315"/>
      <c r="W780" s="315"/>
      <c r="X780" s="315"/>
      <c r="Y780" s="315"/>
      <c r="Z780" s="315"/>
      <c r="AA780" s="315"/>
      <c r="AB780" s="315"/>
      <c r="AC780" s="315"/>
      <c r="AD780" s="315"/>
      <c r="AE780" s="315"/>
      <c r="AF780" s="315"/>
      <c r="AG780" s="312"/>
      <c r="AH780" s="312"/>
      <c r="AI780" s="312"/>
      <c r="AJ780" s="312"/>
      <c r="AK780" s="312"/>
      <c r="AL780" s="312"/>
    </row>
    <row r="781" spans="9:38" s="155" customFormat="1">
      <c r="I781" s="403"/>
      <c r="J781" s="319"/>
      <c r="K781" s="319"/>
      <c r="L781" s="319"/>
      <c r="M781" s="319"/>
      <c r="N781" s="315"/>
      <c r="O781" s="315"/>
      <c r="P781" s="315"/>
      <c r="Q781" s="315"/>
      <c r="R781" s="315"/>
      <c r="S781" s="315"/>
      <c r="T781" s="315"/>
      <c r="U781" s="315"/>
      <c r="V781" s="315"/>
      <c r="W781" s="315"/>
      <c r="X781" s="315"/>
      <c r="Y781" s="315"/>
      <c r="Z781" s="315"/>
      <c r="AA781" s="315"/>
      <c r="AB781" s="315"/>
      <c r="AC781" s="315"/>
      <c r="AD781" s="315"/>
      <c r="AE781" s="315"/>
      <c r="AF781" s="315"/>
      <c r="AG781" s="312"/>
      <c r="AH781" s="312"/>
      <c r="AI781" s="312"/>
      <c r="AJ781" s="312"/>
      <c r="AK781" s="312"/>
      <c r="AL781" s="312"/>
    </row>
    <row r="782" spans="9:38" s="155" customFormat="1">
      <c r="I782" s="403"/>
      <c r="J782" s="319"/>
      <c r="K782" s="319"/>
      <c r="L782" s="319"/>
      <c r="M782" s="319"/>
      <c r="N782" s="315"/>
      <c r="O782" s="315"/>
      <c r="P782" s="315"/>
      <c r="Q782" s="315"/>
      <c r="R782" s="315"/>
      <c r="S782" s="315"/>
      <c r="T782" s="315"/>
      <c r="U782" s="315"/>
      <c r="V782" s="315"/>
      <c r="W782" s="315"/>
      <c r="X782" s="315"/>
      <c r="Y782" s="315"/>
      <c r="Z782" s="315"/>
      <c r="AA782" s="315"/>
      <c r="AB782" s="315"/>
      <c r="AC782" s="315"/>
      <c r="AD782" s="315"/>
      <c r="AE782" s="315"/>
      <c r="AF782" s="315"/>
      <c r="AG782" s="312"/>
      <c r="AH782" s="312"/>
      <c r="AI782" s="312"/>
      <c r="AJ782" s="312"/>
      <c r="AK782" s="312"/>
      <c r="AL782" s="312"/>
    </row>
    <row r="783" spans="9:38" s="155" customFormat="1">
      <c r="I783" s="403"/>
      <c r="J783" s="319"/>
      <c r="K783" s="319"/>
      <c r="L783" s="319"/>
      <c r="M783" s="319"/>
      <c r="N783" s="315"/>
      <c r="O783" s="315"/>
      <c r="P783" s="315"/>
      <c r="Q783" s="315"/>
      <c r="R783" s="315"/>
      <c r="S783" s="315"/>
      <c r="T783" s="315"/>
      <c r="U783" s="315"/>
      <c r="V783" s="315"/>
      <c r="W783" s="315"/>
      <c r="X783" s="315"/>
      <c r="Y783" s="315"/>
      <c r="Z783" s="315"/>
      <c r="AA783" s="315"/>
      <c r="AB783" s="315"/>
      <c r="AC783" s="315"/>
      <c r="AD783" s="315"/>
      <c r="AE783" s="315"/>
      <c r="AF783" s="315"/>
      <c r="AG783" s="312"/>
      <c r="AH783" s="312"/>
      <c r="AI783" s="312"/>
      <c r="AJ783" s="312"/>
      <c r="AK783" s="312"/>
      <c r="AL783" s="312"/>
    </row>
    <row r="784" spans="9:38" s="155" customFormat="1">
      <c r="I784" s="403"/>
      <c r="J784" s="319"/>
      <c r="K784" s="319"/>
      <c r="L784" s="319"/>
      <c r="M784" s="319"/>
      <c r="N784" s="315"/>
      <c r="O784" s="315"/>
      <c r="P784" s="315"/>
      <c r="Q784" s="315"/>
      <c r="R784" s="315"/>
      <c r="S784" s="315"/>
      <c r="T784" s="315"/>
      <c r="U784" s="315"/>
      <c r="V784" s="315"/>
      <c r="W784" s="315"/>
      <c r="X784" s="315"/>
      <c r="Y784" s="315"/>
      <c r="Z784" s="315"/>
      <c r="AA784" s="315"/>
      <c r="AB784" s="315"/>
      <c r="AC784" s="315"/>
      <c r="AD784" s="315"/>
      <c r="AE784" s="315"/>
      <c r="AF784" s="315"/>
      <c r="AG784" s="312"/>
      <c r="AH784" s="312"/>
      <c r="AI784" s="312"/>
      <c r="AJ784" s="312"/>
      <c r="AK784" s="312"/>
      <c r="AL784" s="312"/>
    </row>
    <row r="785" spans="9:38" s="155" customFormat="1">
      <c r="I785" s="403"/>
      <c r="J785" s="319"/>
      <c r="K785" s="319"/>
      <c r="L785" s="319"/>
      <c r="M785" s="319"/>
      <c r="N785" s="315"/>
      <c r="O785" s="315"/>
      <c r="P785" s="315"/>
      <c r="Q785" s="315"/>
      <c r="R785" s="315"/>
      <c r="S785" s="315"/>
      <c r="T785" s="315"/>
      <c r="U785" s="315"/>
      <c r="V785" s="315"/>
      <c r="W785" s="315"/>
      <c r="X785" s="315"/>
      <c r="Y785" s="315"/>
      <c r="Z785" s="315"/>
      <c r="AA785" s="315"/>
      <c r="AB785" s="315"/>
      <c r="AC785" s="315"/>
      <c r="AD785" s="315"/>
      <c r="AE785" s="315"/>
      <c r="AF785" s="315"/>
      <c r="AG785" s="312"/>
      <c r="AH785" s="312"/>
      <c r="AI785" s="312"/>
      <c r="AJ785" s="312"/>
      <c r="AK785" s="312"/>
      <c r="AL785" s="312"/>
    </row>
    <row r="786" spans="9:38" s="155" customFormat="1">
      <c r="I786" s="403"/>
      <c r="J786" s="319"/>
      <c r="K786" s="319"/>
      <c r="L786" s="319"/>
      <c r="M786" s="319"/>
      <c r="N786" s="315"/>
      <c r="O786" s="315"/>
      <c r="P786" s="315"/>
      <c r="Q786" s="315"/>
      <c r="R786" s="315"/>
      <c r="S786" s="315"/>
      <c r="T786" s="315"/>
      <c r="U786" s="315"/>
      <c r="V786" s="315"/>
      <c r="W786" s="315"/>
      <c r="X786" s="315"/>
      <c r="Y786" s="315"/>
      <c r="Z786" s="315"/>
      <c r="AA786" s="315"/>
      <c r="AB786" s="315"/>
      <c r="AC786" s="315"/>
      <c r="AD786" s="315"/>
      <c r="AE786" s="315"/>
      <c r="AF786" s="315"/>
      <c r="AG786" s="312"/>
      <c r="AH786" s="312"/>
      <c r="AI786" s="312"/>
      <c r="AJ786" s="312"/>
      <c r="AK786" s="312"/>
      <c r="AL786" s="312"/>
    </row>
    <row r="787" spans="9:38" s="155" customFormat="1">
      <c r="I787" s="403"/>
      <c r="J787" s="319"/>
      <c r="K787" s="319"/>
      <c r="L787" s="319"/>
      <c r="M787" s="319"/>
      <c r="N787" s="315"/>
      <c r="O787" s="315"/>
      <c r="P787" s="315"/>
      <c r="Q787" s="315"/>
      <c r="R787" s="315"/>
      <c r="S787" s="315"/>
      <c r="T787" s="315"/>
      <c r="U787" s="315"/>
      <c r="V787" s="315"/>
      <c r="W787" s="315"/>
      <c r="X787" s="315"/>
      <c r="Y787" s="315"/>
      <c r="Z787" s="315"/>
      <c r="AA787" s="315"/>
      <c r="AB787" s="315"/>
      <c r="AC787" s="315"/>
      <c r="AD787" s="315"/>
      <c r="AE787" s="315"/>
      <c r="AF787" s="315"/>
      <c r="AG787" s="312"/>
      <c r="AH787" s="312"/>
      <c r="AI787" s="312"/>
      <c r="AJ787" s="312"/>
      <c r="AK787" s="312"/>
      <c r="AL787" s="312"/>
    </row>
    <row r="788" spans="9:38" s="155" customFormat="1">
      <c r="I788" s="403"/>
      <c r="J788" s="319"/>
      <c r="K788" s="319"/>
      <c r="L788" s="319"/>
      <c r="M788" s="319"/>
      <c r="N788" s="315"/>
      <c r="O788" s="315"/>
      <c r="P788" s="315"/>
      <c r="Q788" s="315"/>
      <c r="R788" s="315"/>
      <c r="S788" s="315"/>
      <c r="T788" s="315"/>
      <c r="U788" s="315"/>
      <c r="V788" s="315"/>
      <c r="W788" s="315"/>
      <c r="X788" s="315"/>
      <c r="Y788" s="315"/>
      <c r="Z788" s="315"/>
      <c r="AA788" s="315"/>
      <c r="AB788" s="315"/>
      <c r="AC788" s="315"/>
      <c r="AD788" s="315"/>
      <c r="AE788" s="315"/>
      <c r="AF788" s="315"/>
      <c r="AG788" s="312"/>
      <c r="AH788" s="312"/>
      <c r="AI788" s="312"/>
      <c r="AJ788" s="312"/>
      <c r="AK788" s="312"/>
      <c r="AL788" s="312"/>
    </row>
    <row r="789" spans="9:38" s="155" customFormat="1">
      <c r="I789" s="403"/>
      <c r="J789" s="319"/>
      <c r="K789" s="319"/>
      <c r="L789" s="319"/>
      <c r="M789" s="319"/>
      <c r="N789" s="315"/>
      <c r="O789" s="315"/>
      <c r="P789" s="315"/>
      <c r="Q789" s="315"/>
      <c r="R789" s="315"/>
      <c r="S789" s="315"/>
      <c r="T789" s="315"/>
      <c r="U789" s="315"/>
      <c r="V789" s="315"/>
      <c r="W789" s="315"/>
      <c r="X789" s="315"/>
      <c r="Y789" s="315"/>
      <c r="Z789" s="315"/>
      <c r="AA789" s="315"/>
      <c r="AB789" s="315"/>
      <c r="AC789" s="315"/>
      <c r="AD789" s="315"/>
      <c r="AE789" s="315"/>
      <c r="AF789" s="315"/>
      <c r="AG789" s="312"/>
      <c r="AH789" s="312"/>
      <c r="AI789" s="312"/>
      <c r="AJ789" s="312"/>
      <c r="AK789" s="312"/>
      <c r="AL789" s="312"/>
    </row>
    <row r="790" spans="9:38" s="155" customFormat="1">
      <c r="I790" s="403"/>
      <c r="J790" s="319"/>
      <c r="K790" s="319"/>
      <c r="L790" s="319"/>
      <c r="M790" s="319"/>
      <c r="N790" s="315"/>
      <c r="O790" s="315"/>
      <c r="P790" s="315"/>
      <c r="Q790" s="315"/>
      <c r="R790" s="315"/>
      <c r="S790" s="315"/>
      <c r="T790" s="315"/>
      <c r="U790" s="315"/>
      <c r="V790" s="315"/>
      <c r="W790" s="315"/>
      <c r="X790" s="315"/>
      <c r="Y790" s="315"/>
      <c r="Z790" s="315"/>
      <c r="AA790" s="315"/>
      <c r="AB790" s="315"/>
      <c r="AC790" s="315"/>
      <c r="AD790" s="315"/>
      <c r="AE790" s="315"/>
      <c r="AF790" s="315"/>
      <c r="AG790" s="312"/>
      <c r="AH790" s="312"/>
      <c r="AI790" s="312"/>
      <c r="AJ790" s="312"/>
      <c r="AK790" s="312"/>
      <c r="AL790" s="312"/>
    </row>
    <row r="791" spans="9:38" s="155" customFormat="1">
      <c r="I791" s="403"/>
      <c r="J791" s="319"/>
      <c r="K791" s="319"/>
      <c r="L791" s="319"/>
      <c r="M791" s="319"/>
      <c r="N791" s="315"/>
      <c r="O791" s="315"/>
      <c r="P791" s="315"/>
      <c r="Q791" s="315"/>
      <c r="R791" s="315"/>
      <c r="S791" s="315"/>
      <c r="T791" s="315"/>
      <c r="U791" s="315"/>
      <c r="V791" s="315"/>
      <c r="W791" s="315"/>
      <c r="X791" s="315"/>
      <c r="Y791" s="315"/>
      <c r="Z791" s="315"/>
      <c r="AA791" s="315"/>
      <c r="AB791" s="315"/>
      <c r="AC791" s="315"/>
      <c r="AD791" s="315"/>
      <c r="AE791" s="315"/>
      <c r="AF791" s="315"/>
      <c r="AG791" s="312"/>
      <c r="AH791" s="312"/>
      <c r="AI791" s="312"/>
      <c r="AJ791" s="312"/>
      <c r="AK791" s="312"/>
      <c r="AL791" s="312"/>
    </row>
    <row r="792" spans="9:38" s="155" customFormat="1">
      <c r="I792" s="403"/>
      <c r="J792" s="319"/>
      <c r="K792" s="319"/>
      <c r="L792" s="319"/>
      <c r="M792" s="319"/>
      <c r="N792" s="315"/>
      <c r="O792" s="315"/>
      <c r="P792" s="315"/>
      <c r="Q792" s="315"/>
      <c r="R792" s="315"/>
      <c r="S792" s="315"/>
      <c r="T792" s="315"/>
      <c r="U792" s="315"/>
      <c r="V792" s="315"/>
      <c r="W792" s="315"/>
      <c r="X792" s="315"/>
      <c r="Y792" s="315"/>
      <c r="Z792" s="315"/>
      <c r="AA792" s="315"/>
      <c r="AB792" s="315"/>
      <c r="AC792" s="315"/>
      <c r="AD792" s="315"/>
      <c r="AE792" s="315"/>
      <c r="AF792" s="315"/>
      <c r="AG792" s="312"/>
      <c r="AH792" s="312"/>
      <c r="AI792" s="312"/>
      <c r="AJ792" s="312"/>
      <c r="AK792" s="312"/>
      <c r="AL792" s="312"/>
    </row>
    <row r="793" spans="9:38" s="155" customFormat="1">
      <c r="I793" s="403"/>
      <c r="J793" s="319"/>
      <c r="K793" s="319"/>
      <c r="L793" s="319"/>
      <c r="M793" s="319"/>
      <c r="N793" s="315"/>
      <c r="O793" s="315"/>
      <c r="P793" s="315"/>
      <c r="Q793" s="315"/>
      <c r="R793" s="315"/>
      <c r="S793" s="315"/>
      <c r="T793" s="315"/>
      <c r="U793" s="315"/>
      <c r="V793" s="315"/>
      <c r="W793" s="315"/>
      <c r="X793" s="315"/>
      <c r="Y793" s="315"/>
      <c r="Z793" s="315"/>
      <c r="AA793" s="315"/>
      <c r="AB793" s="315"/>
      <c r="AC793" s="315"/>
      <c r="AD793" s="315"/>
      <c r="AE793" s="315"/>
      <c r="AF793" s="315"/>
      <c r="AG793" s="312"/>
      <c r="AH793" s="312"/>
      <c r="AI793" s="312"/>
      <c r="AJ793" s="312"/>
      <c r="AK793" s="312"/>
      <c r="AL793" s="312"/>
    </row>
    <row r="794" spans="9:38" s="155" customFormat="1">
      <c r="I794" s="403"/>
      <c r="J794" s="319"/>
      <c r="K794" s="319"/>
      <c r="L794" s="319"/>
      <c r="M794" s="319"/>
      <c r="N794" s="315"/>
      <c r="O794" s="315"/>
      <c r="P794" s="315"/>
      <c r="Q794" s="315"/>
      <c r="R794" s="315"/>
      <c r="S794" s="315"/>
      <c r="T794" s="315"/>
      <c r="U794" s="315"/>
      <c r="V794" s="315"/>
      <c r="W794" s="315"/>
      <c r="X794" s="315"/>
      <c r="Y794" s="315"/>
      <c r="Z794" s="315"/>
      <c r="AA794" s="315"/>
      <c r="AB794" s="315"/>
      <c r="AC794" s="315"/>
      <c r="AD794" s="315"/>
      <c r="AE794" s="315"/>
      <c r="AF794" s="315"/>
      <c r="AG794" s="312"/>
      <c r="AH794" s="312"/>
      <c r="AI794" s="312"/>
      <c r="AJ794" s="312"/>
      <c r="AK794" s="312"/>
      <c r="AL794" s="312"/>
    </row>
    <row r="795" spans="9:38" s="155" customFormat="1">
      <c r="I795" s="403"/>
      <c r="J795" s="319"/>
      <c r="K795" s="319"/>
      <c r="L795" s="319"/>
      <c r="M795" s="319"/>
      <c r="N795" s="315"/>
      <c r="O795" s="315"/>
      <c r="P795" s="315"/>
      <c r="Q795" s="315"/>
      <c r="R795" s="315"/>
      <c r="S795" s="315"/>
      <c r="T795" s="315"/>
      <c r="U795" s="315"/>
      <c r="V795" s="315"/>
      <c r="W795" s="315"/>
      <c r="X795" s="315"/>
      <c r="Y795" s="315"/>
      <c r="Z795" s="315"/>
      <c r="AA795" s="315"/>
      <c r="AB795" s="315"/>
      <c r="AC795" s="315"/>
      <c r="AD795" s="315"/>
      <c r="AE795" s="315"/>
      <c r="AF795" s="315"/>
      <c r="AG795" s="312"/>
      <c r="AH795" s="312"/>
      <c r="AI795" s="312"/>
      <c r="AJ795" s="312"/>
      <c r="AK795" s="312"/>
      <c r="AL795" s="312"/>
    </row>
    <row r="796" spans="9:38" s="155" customFormat="1">
      <c r="I796" s="403"/>
      <c r="J796" s="319"/>
      <c r="K796" s="319"/>
      <c r="L796" s="319"/>
      <c r="M796" s="319"/>
      <c r="N796" s="315"/>
      <c r="O796" s="315"/>
      <c r="P796" s="315"/>
      <c r="Q796" s="315"/>
      <c r="R796" s="315"/>
      <c r="S796" s="315"/>
      <c r="T796" s="315"/>
      <c r="U796" s="315"/>
      <c r="V796" s="315"/>
      <c r="W796" s="315"/>
      <c r="X796" s="315"/>
      <c r="Y796" s="315"/>
      <c r="Z796" s="315"/>
      <c r="AA796" s="315"/>
      <c r="AB796" s="315"/>
      <c r="AC796" s="315"/>
      <c r="AD796" s="315"/>
      <c r="AE796" s="315"/>
      <c r="AF796" s="315"/>
      <c r="AG796" s="312"/>
      <c r="AH796" s="312"/>
      <c r="AI796" s="312"/>
      <c r="AJ796" s="312"/>
      <c r="AK796" s="312"/>
      <c r="AL796" s="312"/>
    </row>
    <row r="797" spans="9:38" s="155" customFormat="1">
      <c r="I797" s="403"/>
      <c r="J797" s="319"/>
      <c r="K797" s="319"/>
      <c r="L797" s="319"/>
      <c r="M797" s="319"/>
      <c r="N797" s="315"/>
      <c r="O797" s="315"/>
      <c r="P797" s="315"/>
      <c r="Q797" s="315"/>
      <c r="R797" s="315"/>
      <c r="S797" s="315"/>
      <c r="T797" s="315"/>
      <c r="U797" s="315"/>
      <c r="V797" s="315"/>
      <c r="W797" s="315"/>
      <c r="X797" s="315"/>
      <c r="Y797" s="315"/>
      <c r="Z797" s="315"/>
      <c r="AA797" s="315"/>
      <c r="AB797" s="315"/>
      <c r="AC797" s="315"/>
      <c r="AD797" s="315"/>
      <c r="AE797" s="315"/>
      <c r="AF797" s="315"/>
      <c r="AG797" s="312"/>
      <c r="AH797" s="312"/>
      <c r="AI797" s="312"/>
      <c r="AJ797" s="312"/>
      <c r="AK797" s="312"/>
      <c r="AL797" s="312"/>
    </row>
    <row r="798" spans="9:38" s="155" customFormat="1">
      <c r="I798" s="403"/>
      <c r="J798" s="319"/>
      <c r="K798" s="319"/>
      <c r="L798" s="319"/>
      <c r="M798" s="319"/>
      <c r="N798" s="315"/>
      <c r="O798" s="315"/>
      <c r="P798" s="315"/>
      <c r="Q798" s="315"/>
      <c r="R798" s="315"/>
      <c r="S798" s="315"/>
      <c r="T798" s="315"/>
      <c r="U798" s="315"/>
      <c r="V798" s="315"/>
      <c r="W798" s="315"/>
      <c r="X798" s="315"/>
      <c r="Y798" s="315"/>
      <c r="Z798" s="315"/>
      <c r="AA798" s="315"/>
      <c r="AB798" s="315"/>
      <c r="AC798" s="315"/>
      <c r="AD798" s="315"/>
      <c r="AE798" s="315"/>
      <c r="AF798" s="315"/>
      <c r="AG798" s="312"/>
      <c r="AH798" s="312"/>
      <c r="AI798" s="312"/>
      <c r="AJ798" s="312"/>
      <c r="AK798" s="312"/>
      <c r="AL798" s="312"/>
    </row>
    <row r="799" spans="9:38" s="155" customFormat="1">
      <c r="I799" s="403"/>
      <c r="J799" s="319"/>
      <c r="K799" s="319"/>
      <c r="L799" s="319"/>
      <c r="M799" s="319"/>
      <c r="N799" s="315"/>
      <c r="O799" s="315"/>
      <c r="P799" s="315"/>
      <c r="Q799" s="315"/>
      <c r="R799" s="315"/>
      <c r="S799" s="315"/>
      <c r="T799" s="315"/>
      <c r="U799" s="315"/>
      <c r="V799" s="315"/>
      <c r="W799" s="315"/>
      <c r="X799" s="315"/>
      <c r="Y799" s="315"/>
      <c r="Z799" s="315"/>
      <c r="AA799" s="315"/>
      <c r="AB799" s="315"/>
      <c r="AC799" s="315"/>
      <c r="AD799" s="315"/>
      <c r="AE799" s="315"/>
      <c r="AF799" s="315"/>
      <c r="AG799" s="312"/>
      <c r="AH799" s="312"/>
      <c r="AI799" s="312"/>
      <c r="AJ799" s="312"/>
      <c r="AK799" s="312"/>
      <c r="AL799" s="312"/>
    </row>
    <row r="800" spans="9:38" s="155" customFormat="1">
      <c r="I800" s="403"/>
      <c r="J800" s="319"/>
      <c r="K800" s="319"/>
      <c r="L800" s="319"/>
      <c r="M800" s="319"/>
      <c r="N800" s="315"/>
      <c r="O800" s="315"/>
      <c r="P800" s="315"/>
      <c r="Q800" s="315"/>
      <c r="R800" s="315"/>
      <c r="S800" s="315"/>
      <c r="T800" s="315"/>
      <c r="U800" s="315"/>
      <c r="V800" s="315"/>
      <c r="W800" s="315"/>
      <c r="X800" s="315"/>
      <c r="Y800" s="315"/>
      <c r="Z800" s="315"/>
      <c r="AA800" s="315"/>
      <c r="AB800" s="315"/>
      <c r="AC800" s="315"/>
      <c r="AD800" s="315"/>
      <c r="AE800" s="315"/>
      <c r="AF800" s="315"/>
      <c r="AG800" s="312"/>
      <c r="AH800" s="312"/>
      <c r="AI800" s="312"/>
      <c r="AJ800" s="312"/>
      <c r="AK800" s="312"/>
      <c r="AL800" s="312"/>
    </row>
    <row r="801" spans="9:38" s="155" customFormat="1">
      <c r="I801" s="403"/>
      <c r="J801" s="319"/>
      <c r="K801" s="319"/>
      <c r="L801" s="319"/>
      <c r="M801" s="319"/>
      <c r="N801" s="315"/>
      <c r="O801" s="315"/>
      <c r="P801" s="315"/>
      <c r="Q801" s="315"/>
      <c r="R801" s="315"/>
      <c r="S801" s="315"/>
      <c r="T801" s="315"/>
      <c r="U801" s="315"/>
      <c r="V801" s="315"/>
      <c r="W801" s="315"/>
      <c r="X801" s="315"/>
      <c r="Y801" s="315"/>
      <c r="Z801" s="315"/>
      <c r="AA801" s="315"/>
      <c r="AB801" s="315"/>
      <c r="AC801" s="315"/>
      <c r="AD801" s="315"/>
      <c r="AE801" s="315"/>
      <c r="AF801" s="315"/>
      <c r="AG801" s="312"/>
      <c r="AH801" s="312"/>
      <c r="AI801" s="312"/>
      <c r="AJ801" s="312"/>
      <c r="AK801" s="312"/>
      <c r="AL801" s="312"/>
    </row>
    <row r="802" spans="9:38" s="155" customFormat="1">
      <c r="I802" s="403"/>
      <c r="J802" s="319"/>
      <c r="K802" s="319"/>
      <c r="L802" s="319"/>
      <c r="M802" s="319"/>
      <c r="N802" s="315"/>
      <c r="O802" s="315"/>
      <c r="P802" s="315"/>
      <c r="Q802" s="315"/>
      <c r="R802" s="315"/>
      <c r="S802" s="315"/>
      <c r="T802" s="315"/>
      <c r="U802" s="315"/>
      <c r="V802" s="315"/>
      <c r="W802" s="315"/>
      <c r="X802" s="315"/>
      <c r="Y802" s="315"/>
      <c r="Z802" s="315"/>
      <c r="AA802" s="315"/>
      <c r="AB802" s="315"/>
      <c r="AC802" s="315"/>
      <c r="AD802" s="315"/>
      <c r="AE802" s="315"/>
      <c r="AF802" s="315"/>
      <c r="AG802" s="312"/>
      <c r="AH802" s="312"/>
      <c r="AI802" s="312"/>
      <c r="AJ802" s="312"/>
      <c r="AK802" s="312"/>
      <c r="AL802" s="312"/>
    </row>
    <row r="803" spans="9:38" s="155" customFormat="1">
      <c r="I803" s="403"/>
      <c r="J803" s="319"/>
      <c r="K803" s="319"/>
      <c r="L803" s="319"/>
      <c r="M803" s="319"/>
      <c r="N803" s="315"/>
      <c r="O803" s="315"/>
      <c r="P803" s="315"/>
      <c r="Q803" s="315"/>
      <c r="R803" s="315"/>
      <c r="S803" s="315"/>
      <c r="T803" s="315"/>
      <c r="U803" s="315"/>
      <c r="V803" s="315"/>
      <c r="W803" s="315"/>
      <c r="X803" s="315"/>
      <c r="Y803" s="315"/>
      <c r="Z803" s="315"/>
      <c r="AA803" s="315"/>
      <c r="AB803" s="315"/>
      <c r="AC803" s="315"/>
      <c r="AD803" s="315"/>
      <c r="AE803" s="315"/>
      <c r="AF803" s="315"/>
      <c r="AG803" s="312"/>
      <c r="AH803" s="312"/>
      <c r="AI803" s="312"/>
      <c r="AJ803" s="312"/>
      <c r="AK803" s="312"/>
      <c r="AL803" s="312"/>
    </row>
    <row r="804" spans="9:38" s="155" customFormat="1">
      <c r="I804" s="403"/>
      <c r="J804" s="319"/>
      <c r="K804" s="319"/>
      <c r="L804" s="319"/>
      <c r="M804" s="319"/>
      <c r="N804" s="315"/>
      <c r="O804" s="315"/>
      <c r="P804" s="315"/>
      <c r="Q804" s="315"/>
      <c r="R804" s="315"/>
      <c r="S804" s="315"/>
      <c r="T804" s="315"/>
      <c r="U804" s="315"/>
      <c r="V804" s="315"/>
      <c r="W804" s="315"/>
      <c r="X804" s="315"/>
      <c r="Y804" s="315"/>
      <c r="Z804" s="315"/>
      <c r="AA804" s="315"/>
      <c r="AB804" s="315"/>
      <c r="AC804" s="315"/>
      <c r="AD804" s="315"/>
      <c r="AE804" s="315"/>
      <c r="AF804" s="315"/>
      <c r="AG804" s="312"/>
      <c r="AH804" s="312"/>
      <c r="AI804" s="312"/>
      <c r="AJ804" s="312"/>
      <c r="AK804" s="312"/>
      <c r="AL804" s="312"/>
    </row>
    <row r="805" spans="9:38" s="155" customFormat="1">
      <c r="I805" s="403"/>
      <c r="J805" s="319"/>
      <c r="K805" s="319"/>
      <c r="L805" s="319"/>
      <c r="M805" s="319"/>
      <c r="N805" s="315"/>
      <c r="O805" s="315"/>
      <c r="P805" s="315"/>
      <c r="Q805" s="315"/>
      <c r="R805" s="315"/>
      <c r="S805" s="315"/>
      <c r="T805" s="315"/>
      <c r="U805" s="315"/>
      <c r="V805" s="315"/>
      <c r="W805" s="315"/>
      <c r="X805" s="315"/>
      <c r="Y805" s="315"/>
      <c r="Z805" s="315"/>
      <c r="AA805" s="315"/>
      <c r="AB805" s="315"/>
      <c r="AC805" s="315"/>
      <c r="AD805" s="315"/>
      <c r="AE805" s="315"/>
      <c r="AF805" s="315"/>
      <c r="AG805" s="312"/>
      <c r="AH805" s="312"/>
      <c r="AI805" s="312"/>
      <c r="AJ805" s="312"/>
      <c r="AK805" s="312"/>
      <c r="AL805" s="312"/>
    </row>
    <row r="806" spans="9:38" s="155" customFormat="1">
      <c r="I806" s="403"/>
      <c r="J806" s="319"/>
      <c r="K806" s="319"/>
      <c r="L806" s="319"/>
      <c r="M806" s="319"/>
      <c r="N806" s="315"/>
      <c r="O806" s="315"/>
      <c r="P806" s="315"/>
      <c r="Q806" s="315"/>
      <c r="R806" s="315"/>
      <c r="S806" s="315"/>
      <c r="T806" s="315"/>
      <c r="U806" s="315"/>
      <c r="V806" s="315"/>
      <c r="W806" s="315"/>
      <c r="X806" s="315"/>
      <c r="Y806" s="315"/>
      <c r="Z806" s="315"/>
      <c r="AA806" s="315"/>
      <c r="AB806" s="315"/>
      <c r="AC806" s="315"/>
      <c r="AD806" s="315"/>
      <c r="AE806" s="315"/>
      <c r="AF806" s="315"/>
      <c r="AG806" s="312"/>
      <c r="AH806" s="312"/>
      <c r="AI806" s="312"/>
      <c r="AJ806" s="312"/>
      <c r="AK806" s="312"/>
      <c r="AL806" s="312"/>
    </row>
    <row r="807" spans="9:38" s="155" customFormat="1">
      <c r="I807" s="403"/>
      <c r="J807" s="319"/>
      <c r="K807" s="319"/>
      <c r="L807" s="319"/>
      <c r="M807" s="319"/>
      <c r="N807" s="315"/>
      <c r="O807" s="315"/>
      <c r="P807" s="315"/>
      <c r="Q807" s="315"/>
      <c r="R807" s="315"/>
      <c r="S807" s="315"/>
      <c r="T807" s="315"/>
      <c r="U807" s="315"/>
      <c r="V807" s="315"/>
      <c r="W807" s="315"/>
      <c r="X807" s="315"/>
      <c r="Y807" s="315"/>
      <c r="Z807" s="315"/>
      <c r="AA807" s="315"/>
      <c r="AB807" s="315"/>
      <c r="AC807" s="315"/>
      <c r="AD807" s="315"/>
      <c r="AE807" s="315"/>
      <c r="AF807" s="315"/>
      <c r="AG807" s="312"/>
      <c r="AH807" s="312"/>
      <c r="AI807" s="312"/>
      <c r="AJ807" s="312"/>
      <c r="AK807" s="312"/>
      <c r="AL807" s="312"/>
    </row>
    <row r="808" spans="9:38" s="155" customFormat="1">
      <c r="I808" s="403"/>
      <c r="J808" s="319"/>
      <c r="K808" s="319"/>
      <c r="L808" s="319"/>
      <c r="M808" s="319"/>
      <c r="N808" s="315"/>
      <c r="O808" s="315"/>
      <c r="P808" s="315"/>
      <c r="Q808" s="315"/>
      <c r="R808" s="315"/>
      <c r="S808" s="315"/>
      <c r="T808" s="315"/>
      <c r="U808" s="315"/>
      <c r="V808" s="315"/>
      <c r="W808" s="315"/>
      <c r="X808" s="315"/>
      <c r="Y808" s="315"/>
      <c r="Z808" s="315"/>
      <c r="AA808" s="315"/>
      <c r="AB808" s="315"/>
      <c r="AC808" s="315"/>
      <c r="AD808" s="315"/>
      <c r="AE808" s="315"/>
      <c r="AF808" s="315"/>
      <c r="AG808" s="312"/>
      <c r="AH808" s="312"/>
      <c r="AI808" s="312"/>
      <c r="AJ808" s="312"/>
      <c r="AK808" s="312"/>
      <c r="AL808" s="312"/>
    </row>
    <row r="809" spans="9:38" s="155" customFormat="1">
      <c r="I809" s="403"/>
      <c r="J809" s="319"/>
      <c r="K809" s="319"/>
      <c r="L809" s="319"/>
      <c r="M809" s="319"/>
      <c r="N809" s="315"/>
      <c r="O809" s="315"/>
      <c r="P809" s="315"/>
      <c r="Q809" s="315"/>
      <c r="R809" s="315"/>
      <c r="S809" s="315"/>
      <c r="T809" s="315"/>
      <c r="U809" s="315"/>
      <c r="V809" s="315"/>
      <c r="W809" s="315"/>
      <c r="X809" s="315"/>
      <c r="Y809" s="315"/>
      <c r="Z809" s="315"/>
      <c r="AA809" s="315"/>
      <c r="AB809" s="315"/>
      <c r="AC809" s="315"/>
      <c r="AD809" s="315"/>
      <c r="AE809" s="315"/>
      <c r="AF809" s="315"/>
      <c r="AG809" s="312"/>
      <c r="AH809" s="312"/>
      <c r="AI809" s="312"/>
      <c r="AJ809" s="312"/>
      <c r="AK809" s="312"/>
      <c r="AL809" s="312"/>
    </row>
    <row r="810" spans="9:38" s="155" customFormat="1">
      <c r="I810" s="403"/>
      <c r="J810" s="319"/>
      <c r="K810" s="319"/>
      <c r="L810" s="319"/>
      <c r="M810" s="319"/>
      <c r="N810" s="315"/>
      <c r="O810" s="315"/>
      <c r="P810" s="315"/>
      <c r="Q810" s="315"/>
      <c r="R810" s="315"/>
      <c r="S810" s="315"/>
      <c r="T810" s="315"/>
      <c r="U810" s="315"/>
      <c r="V810" s="315"/>
      <c r="W810" s="315"/>
      <c r="X810" s="315"/>
      <c r="Y810" s="315"/>
      <c r="Z810" s="315"/>
      <c r="AA810" s="315"/>
      <c r="AB810" s="315"/>
      <c r="AC810" s="315"/>
      <c r="AD810" s="315"/>
      <c r="AE810" s="315"/>
      <c r="AF810" s="315"/>
      <c r="AG810" s="312"/>
      <c r="AH810" s="312"/>
      <c r="AI810" s="312"/>
      <c r="AJ810" s="312"/>
      <c r="AK810" s="312"/>
      <c r="AL810" s="312"/>
    </row>
    <row r="811" spans="9:38" s="155" customFormat="1">
      <c r="I811" s="403"/>
      <c r="J811" s="319"/>
      <c r="K811" s="319"/>
      <c r="L811" s="319"/>
      <c r="M811" s="319"/>
      <c r="N811" s="315"/>
      <c r="O811" s="315"/>
      <c r="P811" s="315"/>
      <c r="Q811" s="315"/>
      <c r="R811" s="315"/>
      <c r="S811" s="315"/>
      <c r="T811" s="315"/>
      <c r="U811" s="315"/>
      <c r="V811" s="315"/>
      <c r="W811" s="315"/>
      <c r="X811" s="315"/>
      <c r="Y811" s="315"/>
      <c r="Z811" s="315"/>
      <c r="AA811" s="315"/>
      <c r="AB811" s="315"/>
      <c r="AC811" s="315"/>
      <c r="AD811" s="315"/>
      <c r="AE811" s="315"/>
      <c r="AF811" s="315"/>
      <c r="AG811" s="312"/>
      <c r="AH811" s="312"/>
      <c r="AI811" s="312"/>
      <c r="AJ811" s="312"/>
      <c r="AK811" s="312"/>
      <c r="AL811" s="312"/>
    </row>
    <row r="812" spans="9:38" s="155" customFormat="1">
      <c r="I812" s="403"/>
      <c r="J812" s="319"/>
      <c r="K812" s="319"/>
      <c r="L812" s="319"/>
      <c r="M812" s="319"/>
      <c r="N812" s="315"/>
      <c r="O812" s="315"/>
      <c r="P812" s="315"/>
      <c r="Q812" s="315"/>
      <c r="R812" s="315"/>
      <c r="S812" s="315"/>
      <c r="T812" s="315"/>
      <c r="U812" s="315"/>
      <c r="V812" s="315"/>
      <c r="W812" s="315"/>
      <c r="X812" s="315"/>
      <c r="Y812" s="315"/>
      <c r="Z812" s="315"/>
      <c r="AA812" s="315"/>
      <c r="AB812" s="315"/>
      <c r="AC812" s="315"/>
      <c r="AD812" s="315"/>
      <c r="AE812" s="315"/>
      <c r="AF812" s="315"/>
      <c r="AG812" s="312"/>
      <c r="AH812" s="312"/>
      <c r="AI812" s="312"/>
      <c r="AJ812" s="312"/>
      <c r="AK812" s="312"/>
      <c r="AL812" s="312"/>
    </row>
    <row r="813" spans="9:38" s="155" customFormat="1">
      <c r="I813" s="403"/>
      <c r="J813" s="319"/>
      <c r="K813" s="319"/>
      <c r="L813" s="319"/>
      <c r="M813" s="319"/>
      <c r="N813" s="315"/>
      <c r="O813" s="315"/>
      <c r="P813" s="315"/>
      <c r="Q813" s="315"/>
      <c r="R813" s="315"/>
      <c r="S813" s="315"/>
      <c r="T813" s="315"/>
      <c r="U813" s="315"/>
      <c r="V813" s="315"/>
      <c r="W813" s="315"/>
      <c r="X813" s="315"/>
      <c r="Y813" s="315"/>
      <c r="Z813" s="315"/>
      <c r="AA813" s="315"/>
      <c r="AB813" s="315"/>
      <c r="AC813" s="315"/>
      <c r="AD813" s="315"/>
      <c r="AE813" s="315"/>
      <c r="AF813" s="315"/>
      <c r="AG813" s="312"/>
      <c r="AH813" s="312"/>
      <c r="AI813" s="312"/>
      <c r="AJ813" s="312"/>
      <c r="AK813" s="312"/>
      <c r="AL813" s="312"/>
    </row>
    <row r="814" spans="9:38" s="155" customFormat="1">
      <c r="I814" s="403"/>
      <c r="J814" s="319"/>
      <c r="K814" s="319"/>
      <c r="L814" s="319"/>
      <c r="M814" s="319"/>
      <c r="N814" s="315"/>
      <c r="O814" s="315"/>
      <c r="P814" s="315"/>
      <c r="Q814" s="315"/>
      <c r="R814" s="315"/>
      <c r="S814" s="315"/>
      <c r="T814" s="315"/>
      <c r="U814" s="315"/>
      <c r="V814" s="315"/>
      <c r="W814" s="315"/>
      <c r="X814" s="315"/>
      <c r="Y814" s="315"/>
      <c r="Z814" s="315"/>
      <c r="AA814" s="315"/>
      <c r="AB814" s="315"/>
      <c r="AC814" s="315"/>
      <c r="AD814" s="315"/>
      <c r="AE814" s="315"/>
      <c r="AF814" s="315"/>
      <c r="AG814" s="312"/>
      <c r="AH814" s="312"/>
      <c r="AI814" s="312"/>
      <c r="AJ814" s="312"/>
      <c r="AK814" s="312"/>
      <c r="AL814" s="312"/>
    </row>
    <row r="815" spans="9:38" s="155" customFormat="1">
      <c r="I815" s="403"/>
      <c r="J815" s="319"/>
      <c r="K815" s="319"/>
      <c r="L815" s="319"/>
      <c r="M815" s="319"/>
      <c r="N815" s="315"/>
      <c r="O815" s="315"/>
      <c r="P815" s="315"/>
      <c r="Q815" s="315"/>
      <c r="R815" s="315"/>
      <c r="S815" s="315"/>
      <c r="T815" s="315"/>
      <c r="U815" s="315"/>
      <c r="V815" s="315"/>
      <c r="W815" s="315"/>
      <c r="X815" s="315"/>
      <c r="Y815" s="315"/>
      <c r="Z815" s="315"/>
      <c r="AA815" s="315"/>
      <c r="AB815" s="315"/>
      <c r="AC815" s="315"/>
      <c r="AD815" s="315"/>
      <c r="AE815" s="315"/>
      <c r="AF815" s="315"/>
      <c r="AG815" s="312"/>
      <c r="AH815" s="312"/>
      <c r="AI815" s="312"/>
      <c r="AJ815" s="312"/>
      <c r="AK815" s="312"/>
      <c r="AL815" s="312"/>
    </row>
    <row r="816" spans="9:38" s="155" customFormat="1">
      <c r="I816" s="403"/>
      <c r="J816" s="319"/>
      <c r="K816" s="319"/>
      <c r="L816" s="319"/>
      <c r="M816" s="319"/>
      <c r="N816" s="315"/>
      <c r="O816" s="315"/>
      <c r="P816" s="315"/>
      <c r="Q816" s="315"/>
      <c r="R816" s="315"/>
      <c r="S816" s="315"/>
      <c r="T816" s="315"/>
      <c r="U816" s="315"/>
      <c r="V816" s="315"/>
      <c r="W816" s="315"/>
      <c r="X816" s="315"/>
      <c r="Y816" s="315"/>
      <c r="Z816" s="315"/>
      <c r="AA816" s="315"/>
      <c r="AB816" s="315"/>
      <c r="AC816" s="315"/>
      <c r="AD816" s="315"/>
      <c r="AE816" s="315"/>
      <c r="AF816" s="315"/>
      <c r="AG816" s="312"/>
      <c r="AH816" s="312"/>
      <c r="AI816" s="312"/>
      <c r="AJ816" s="312"/>
      <c r="AK816" s="312"/>
      <c r="AL816" s="312"/>
    </row>
    <row r="817" spans="9:38" s="155" customFormat="1">
      <c r="I817" s="403"/>
      <c r="J817" s="319"/>
      <c r="K817" s="319"/>
      <c r="L817" s="319"/>
      <c r="M817" s="319"/>
      <c r="N817" s="315"/>
      <c r="O817" s="315"/>
      <c r="P817" s="315"/>
      <c r="Q817" s="315"/>
      <c r="R817" s="315"/>
      <c r="S817" s="315"/>
      <c r="T817" s="315"/>
      <c r="U817" s="315"/>
      <c r="V817" s="315"/>
      <c r="W817" s="315"/>
      <c r="X817" s="315"/>
      <c r="Y817" s="315"/>
      <c r="Z817" s="315"/>
      <c r="AA817" s="315"/>
      <c r="AB817" s="315"/>
      <c r="AC817" s="315"/>
      <c r="AD817" s="315"/>
      <c r="AE817" s="315"/>
      <c r="AF817" s="315"/>
      <c r="AG817" s="312"/>
      <c r="AH817" s="312"/>
      <c r="AI817" s="312"/>
      <c r="AJ817" s="312"/>
      <c r="AK817" s="312"/>
      <c r="AL817" s="312"/>
    </row>
    <row r="818" spans="9:38" s="155" customFormat="1">
      <c r="I818" s="403"/>
      <c r="J818" s="319"/>
      <c r="K818" s="319"/>
      <c r="L818" s="319"/>
      <c r="M818" s="319"/>
      <c r="N818" s="315"/>
      <c r="O818" s="315"/>
      <c r="P818" s="315"/>
      <c r="Q818" s="315"/>
      <c r="R818" s="315"/>
      <c r="S818" s="315"/>
      <c r="T818" s="315"/>
      <c r="U818" s="315"/>
      <c r="V818" s="315"/>
      <c r="W818" s="315"/>
      <c r="X818" s="315"/>
      <c r="Y818" s="315"/>
      <c r="Z818" s="315"/>
      <c r="AA818" s="315"/>
      <c r="AB818" s="315"/>
      <c r="AC818" s="315"/>
      <c r="AD818" s="315"/>
      <c r="AE818" s="315"/>
      <c r="AF818" s="315"/>
      <c r="AG818" s="312"/>
      <c r="AH818" s="312"/>
      <c r="AI818" s="312"/>
      <c r="AJ818" s="312"/>
      <c r="AK818" s="312"/>
      <c r="AL818" s="312"/>
    </row>
    <row r="819" spans="9:38" s="155" customFormat="1">
      <c r="I819" s="403"/>
      <c r="J819" s="319"/>
      <c r="K819" s="319"/>
      <c r="L819" s="319"/>
      <c r="M819" s="319"/>
      <c r="N819" s="315"/>
      <c r="O819" s="315"/>
      <c r="P819" s="315"/>
      <c r="Q819" s="315"/>
      <c r="R819" s="315"/>
      <c r="S819" s="315"/>
      <c r="T819" s="315"/>
      <c r="U819" s="315"/>
      <c r="V819" s="315"/>
      <c r="W819" s="315"/>
      <c r="X819" s="315"/>
      <c r="Y819" s="315"/>
      <c r="Z819" s="315"/>
      <c r="AA819" s="315"/>
      <c r="AB819" s="315"/>
      <c r="AC819" s="315"/>
      <c r="AD819" s="315"/>
      <c r="AE819" s="315"/>
      <c r="AF819" s="315"/>
      <c r="AG819" s="312"/>
      <c r="AH819" s="312"/>
      <c r="AI819" s="312"/>
      <c r="AJ819" s="312"/>
      <c r="AK819" s="312"/>
      <c r="AL819" s="312"/>
    </row>
    <row r="820" spans="9:38" s="155" customFormat="1">
      <c r="I820" s="403"/>
      <c r="J820" s="319"/>
      <c r="K820" s="319"/>
      <c r="L820" s="319"/>
      <c r="M820" s="319"/>
      <c r="N820" s="315"/>
      <c r="O820" s="315"/>
      <c r="P820" s="315"/>
      <c r="Q820" s="315"/>
      <c r="R820" s="315"/>
      <c r="S820" s="315"/>
      <c r="T820" s="315"/>
      <c r="U820" s="315"/>
      <c r="V820" s="315"/>
      <c r="W820" s="315"/>
      <c r="X820" s="315"/>
      <c r="Y820" s="315"/>
      <c r="Z820" s="315"/>
      <c r="AA820" s="315"/>
      <c r="AB820" s="315"/>
      <c r="AC820" s="315"/>
      <c r="AD820" s="315"/>
      <c r="AE820" s="315"/>
      <c r="AF820" s="315"/>
      <c r="AG820" s="312"/>
      <c r="AH820" s="312"/>
      <c r="AI820" s="312"/>
      <c r="AJ820" s="312"/>
      <c r="AK820" s="312"/>
      <c r="AL820" s="312"/>
    </row>
    <row r="821" spans="9:38" s="155" customFormat="1">
      <c r="I821" s="403"/>
      <c r="J821" s="319"/>
      <c r="K821" s="319"/>
      <c r="L821" s="319"/>
      <c r="M821" s="319"/>
      <c r="N821" s="315"/>
      <c r="O821" s="315"/>
      <c r="P821" s="315"/>
      <c r="Q821" s="315"/>
      <c r="R821" s="315"/>
      <c r="S821" s="315"/>
      <c r="T821" s="315"/>
      <c r="U821" s="315"/>
      <c r="V821" s="315"/>
      <c r="W821" s="315"/>
      <c r="X821" s="315"/>
      <c r="Y821" s="315"/>
      <c r="Z821" s="315"/>
      <c r="AA821" s="315"/>
      <c r="AB821" s="315"/>
      <c r="AC821" s="315"/>
      <c r="AD821" s="315"/>
      <c r="AE821" s="315"/>
      <c r="AF821" s="315"/>
      <c r="AG821" s="312"/>
      <c r="AH821" s="312"/>
      <c r="AI821" s="312"/>
      <c r="AJ821" s="312"/>
      <c r="AK821" s="312"/>
      <c r="AL821" s="312"/>
    </row>
    <row r="822" spans="9:38" s="155" customFormat="1">
      <c r="I822" s="403"/>
      <c r="J822" s="319"/>
      <c r="K822" s="319"/>
      <c r="L822" s="319"/>
      <c r="M822" s="319"/>
      <c r="N822" s="315"/>
      <c r="O822" s="315"/>
      <c r="P822" s="315"/>
      <c r="Q822" s="315"/>
      <c r="R822" s="315"/>
      <c r="S822" s="315"/>
      <c r="T822" s="315"/>
      <c r="U822" s="315"/>
      <c r="V822" s="315"/>
      <c r="W822" s="315"/>
      <c r="X822" s="315"/>
      <c r="Y822" s="315"/>
      <c r="Z822" s="315"/>
      <c r="AA822" s="315"/>
      <c r="AB822" s="315"/>
      <c r="AC822" s="315"/>
      <c r="AD822" s="315"/>
      <c r="AE822" s="315"/>
      <c r="AF822" s="315"/>
      <c r="AG822" s="312"/>
      <c r="AH822" s="312"/>
      <c r="AI822" s="312"/>
      <c r="AJ822" s="312"/>
      <c r="AK822" s="312"/>
      <c r="AL822" s="312"/>
    </row>
    <row r="823" spans="9:38" s="155" customFormat="1">
      <c r="I823" s="403"/>
      <c r="J823" s="319"/>
      <c r="K823" s="319"/>
      <c r="L823" s="319"/>
      <c r="M823" s="319"/>
      <c r="N823" s="315"/>
      <c r="O823" s="315"/>
      <c r="P823" s="315"/>
      <c r="Q823" s="315"/>
      <c r="R823" s="315"/>
      <c r="S823" s="315"/>
      <c r="T823" s="315"/>
      <c r="U823" s="315"/>
      <c r="V823" s="315"/>
      <c r="W823" s="315"/>
      <c r="X823" s="315"/>
      <c r="Y823" s="315"/>
      <c r="Z823" s="315"/>
      <c r="AA823" s="315"/>
      <c r="AB823" s="315"/>
      <c r="AC823" s="315"/>
      <c r="AD823" s="315"/>
      <c r="AE823" s="315"/>
      <c r="AF823" s="315"/>
      <c r="AG823" s="312"/>
      <c r="AH823" s="312"/>
      <c r="AI823" s="312"/>
      <c r="AJ823" s="312"/>
      <c r="AK823" s="312"/>
      <c r="AL823" s="312"/>
    </row>
    <row r="824" spans="9:38" s="155" customFormat="1">
      <c r="I824" s="403"/>
      <c r="J824" s="319"/>
      <c r="K824" s="319"/>
      <c r="L824" s="319"/>
      <c r="M824" s="319"/>
      <c r="N824" s="315"/>
      <c r="O824" s="315"/>
      <c r="P824" s="315"/>
      <c r="Q824" s="315"/>
      <c r="R824" s="315"/>
      <c r="S824" s="315"/>
      <c r="T824" s="315"/>
      <c r="U824" s="315"/>
      <c r="V824" s="315"/>
      <c r="W824" s="315"/>
      <c r="X824" s="315"/>
      <c r="Y824" s="315"/>
      <c r="Z824" s="315"/>
      <c r="AA824" s="315"/>
      <c r="AB824" s="315"/>
      <c r="AC824" s="315"/>
      <c r="AD824" s="315"/>
      <c r="AE824" s="315"/>
      <c r="AF824" s="315"/>
      <c r="AG824" s="312"/>
      <c r="AH824" s="312"/>
      <c r="AI824" s="312"/>
      <c r="AJ824" s="312"/>
      <c r="AK824" s="312"/>
      <c r="AL824" s="312"/>
    </row>
    <row r="825" spans="9:38" s="155" customFormat="1">
      <c r="I825" s="403"/>
      <c r="J825" s="319"/>
      <c r="K825" s="319"/>
      <c r="L825" s="319"/>
      <c r="M825" s="319"/>
      <c r="N825" s="315"/>
      <c r="O825" s="315"/>
      <c r="P825" s="315"/>
      <c r="Q825" s="315"/>
      <c r="R825" s="315"/>
      <c r="S825" s="315"/>
      <c r="T825" s="315"/>
      <c r="U825" s="315"/>
      <c r="V825" s="315"/>
      <c r="W825" s="315"/>
      <c r="X825" s="315"/>
      <c r="Y825" s="315"/>
      <c r="Z825" s="315"/>
      <c r="AA825" s="315"/>
      <c r="AB825" s="315"/>
      <c r="AC825" s="315"/>
      <c r="AD825" s="315"/>
      <c r="AE825" s="315"/>
      <c r="AF825" s="315"/>
      <c r="AG825" s="312"/>
      <c r="AH825" s="312"/>
      <c r="AI825" s="312"/>
      <c r="AJ825" s="312"/>
      <c r="AK825" s="312"/>
      <c r="AL825" s="312"/>
    </row>
    <row r="826" spans="9:38" s="155" customFormat="1">
      <c r="I826" s="403"/>
      <c r="J826" s="319"/>
      <c r="K826" s="319"/>
      <c r="L826" s="319"/>
      <c r="M826" s="319"/>
      <c r="N826" s="315"/>
      <c r="O826" s="315"/>
      <c r="P826" s="315"/>
      <c r="Q826" s="315"/>
      <c r="R826" s="315"/>
      <c r="S826" s="315"/>
      <c r="T826" s="315"/>
      <c r="U826" s="315"/>
      <c r="V826" s="315"/>
      <c r="W826" s="315"/>
      <c r="X826" s="315"/>
      <c r="Y826" s="315"/>
      <c r="Z826" s="315"/>
      <c r="AA826" s="315"/>
      <c r="AB826" s="315"/>
      <c r="AC826" s="315"/>
      <c r="AD826" s="315"/>
      <c r="AE826" s="315"/>
      <c r="AF826" s="315"/>
      <c r="AG826" s="312"/>
      <c r="AH826" s="312"/>
      <c r="AI826" s="312"/>
      <c r="AJ826" s="312"/>
      <c r="AK826" s="312"/>
      <c r="AL826" s="312"/>
    </row>
    <row r="827" spans="9:38" s="155" customFormat="1">
      <c r="I827" s="403"/>
      <c r="J827" s="319"/>
      <c r="K827" s="319"/>
      <c r="L827" s="319"/>
      <c r="M827" s="319"/>
      <c r="N827" s="315"/>
      <c r="O827" s="315"/>
      <c r="P827" s="315"/>
      <c r="Q827" s="315"/>
      <c r="R827" s="315"/>
      <c r="S827" s="315"/>
      <c r="T827" s="315"/>
      <c r="U827" s="315"/>
      <c r="V827" s="315"/>
      <c r="W827" s="315"/>
      <c r="X827" s="315"/>
      <c r="Y827" s="315"/>
      <c r="Z827" s="315"/>
      <c r="AA827" s="315"/>
      <c r="AB827" s="315"/>
      <c r="AC827" s="315"/>
      <c r="AD827" s="315"/>
      <c r="AE827" s="315"/>
      <c r="AF827" s="315"/>
      <c r="AG827" s="312"/>
      <c r="AH827" s="312"/>
      <c r="AI827" s="312"/>
      <c r="AJ827" s="312"/>
      <c r="AK827" s="312"/>
      <c r="AL827" s="312"/>
    </row>
    <row r="828" spans="9:38" s="155" customFormat="1">
      <c r="I828" s="403"/>
      <c r="J828" s="319"/>
      <c r="K828" s="319"/>
      <c r="L828" s="319"/>
      <c r="M828" s="319"/>
      <c r="N828" s="315"/>
      <c r="O828" s="315"/>
      <c r="P828" s="315"/>
      <c r="Q828" s="315"/>
      <c r="R828" s="315"/>
      <c r="S828" s="315"/>
      <c r="T828" s="315"/>
      <c r="U828" s="315"/>
      <c r="V828" s="315"/>
      <c r="W828" s="315"/>
      <c r="X828" s="315"/>
      <c r="Y828" s="315"/>
      <c r="Z828" s="315"/>
      <c r="AA828" s="315"/>
      <c r="AB828" s="315"/>
      <c r="AC828" s="315"/>
      <c r="AD828" s="315"/>
      <c r="AE828" s="315"/>
      <c r="AF828" s="315"/>
      <c r="AG828" s="312"/>
      <c r="AH828" s="312"/>
      <c r="AI828" s="312"/>
      <c r="AJ828" s="312"/>
      <c r="AK828" s="312"/>
      <c r="AL828" s="312"/>
    </row>
    <row r="829" spans="9:38" s="155" customFormat="1">
      <c r="I829" s="403"/>
      <c r="J829" s="319"/>
      <c r="K829" s="319"/>
      <c r="L829" s="319"/>
      <c r="M829" s="319"/>
      <c r="N829" s="315"/>
      <c r="O829" s="315"/>
      <c r="P829" s="315"/>
      <c r="Q829" s="315"/>
      <c r="R829" s="315"/>
      <c r="S829" s="315"/>
      <c r="T829" s="315"/>
      <c r="U829" s="315"/>
      <c r="V829" s="315"/>
      <c r="W829" s="315"/>
      <c r="X829" s="315"/>
      <c r="Y829" s="315"/>
      <c r="Z829" s="315"/>
      <c r="AA829" s="315"/>
      <c r="AB829" s="315"/>
      <c r="AC829" s="315"/>
      <c r="AD829" s="315"/>
      <c r="AE829" s="315"/>
      <c r="AF829" s="315"/>
      <c r="AG829" s="312"/>
      <c r="AH829" s="312"/>
      <c r="AI829" s="312"/>
      <c r="AJ829" s="312"/>
      <c r="AK829" s="312"/>
      <c r="AL829" s="312"/>
    </row>
    <row r="830" spans="9:38" s="155" customFormat="1">
      <c r="I830" s="403"/>
      <c r="J830" s="319"/>
      <c r="K830" s="319"/>
      <c r="L830" s="319"/>
      <c r="M830" s="319"/>
      <c r="N830" s="315"/>
      <c r="O830" s="315"/>
      <c r="P830" s="315"/>
      <c r="Q830" s="315"/>
      <c r="R830" s="315"/>
      <c r="S830" s="315"/>
      <c r="T830" s="315"/>
      <c r="U830" s="315"/>
      <c r="V830" s="315"/>
      <c r="W830" s="315"/>
      <c r="X830" s="315"/>
      <c r="Y830" s="315"/>
      <c r="Z830" s="315"/>
      <c r="AA830" s="315"/>
      <c r="AB830" s="315"/>
      <c r="AC830" s="315"/>
      <c r="AD830" s="315"/>
      <c r="AE830" s="315"/>
      <c r="AF830" s="315"/>
      <c r="AG830" s="312"/>
      <c r="AH830" s="312"/>
      <c r="AI830" s="312"/>
      <c r="AJ830" s="312"/>
      <c r="AK830" s="312"/>
      <c r="AL830" s="312"/>
    </row>
    <row r="831" spans="9:38" s="155" customFormat="1">
      <c r="I831" s="403"/>
      <c r="J831" s="319"/>
      <c r="K831" s="319"/>
      <c r="L831" s="319"/>
      <c r="M831" s="319"/>
      <c r="N831" s="315"/>
      <c r="O831" s="315"/>
      <c r="P831" s="315"/>
      <c r="Q831" s="315"/>
      <c r="R831" s="315"/>
      <c r="S831" s="315"/>
      <c r="T831" s="315"/>
      <c r="U831" s="315"/>
      <c r="V831" s="315"/>
      <c r="W831" s="315"/>
      <c r="X831" s="315"/>
      <c r="Y831" s="315"/>
      <c r="Z831" s="315"/>
      <c r="AA831" s="315"/>
      <c r="AB831" s="315"/>
      <c r="AC831" s="315"/>
      <c r="AD831" s="315"/>
      <c r="AE831" s="315"/>
      <c r="AF831" s="315"/>
      <c r="AG831" s="312"/>
      <c r="AH831" s="312"/>
      <c r="AI831" s="312"/>
      <c r="AJ831" s="312"/>
      <c r="AK831" s="312"/>
      <c r="AL831" s="312"/>
    </row>
    <row r="832" spans="9:38" s="155" customFormat="1">
      <c r="I832" s="403"/>
      <c r="J832" s="319"/>
      <c r="K832" s="319"/>
      <c r="L832" s="319"/>
      <c r="M832" s="319"/>
      <c r="N832" s="315"/>
      <c r="O832" s="315"/>
      <c r="P832" s="315"/>
      <c r="Q832" s="315"/>
      <c r="R832" s="315"/>
      <c r="S832" s="315"/>
      <c r="T832" s="315"/>
      <c r="U832" s="315"/>
      <c r="V832" s="315"/>
      <c r="W832" s="315"/>
      <c r="X832" s="315"/>
      <c r="Y832" s="315"/>
      <c r="Z832" s="315"/>
      <c r="AA832" s="315"/>
      <c r="AB832" s="315"/>
      <c r="AC832" s="315"/>
      <c r="AD832" s="315"/>
      <c r="AE832" s="315"/>
      <c r="AF832" s="315"/>
      <c r="AG832" s="312"/>
      <c r="AH832" s="312"/>
      <c r="AI832" s="312"/>
      <c r="AJ832" s="312"/>
      <c r="AK832" s="312"/>
      <c r="AL832" s="312"/>
    </row>
    <row r="833" spans="9:38" s="155" customFormat="1">
      <c r="I833" s="403"/>
      <c r="J833" s="319"/>
      <c r="K833" s="319"/>
      <c r="L833" s="319"/>
      <c r="M833" s="319"/>
      <c r="N833" s="315"/>
      <c r="O833" s="315"/>
      <c r="P833" s="315"/>
      <c r="Q833" s="315"/>
      <c r="R833" s="315"/>
      <c r="S833" s="315"/>
      <c r="T833" s="315"/>
      <c r="U833" s="315"/>
      <c r="V833" s="315"/>
      <c r="W833" s="315"/>
      <c r="X833" s="315"/>
      <c r="Y833" s="315"/>
      <c r="Z833" s="315"/>
      <c r="AA833" s="315"/>
      <c r="AB833" s="315"/>
      <c r="AC833" s="315"/>
      <c r="AD833" s="315"/>
      <c r="AE833" s="315"/>
      <c r="AF833" s="315"/>
      <c r="AG833" s="312"/>
      <c r="AH833" s="312"/>
      <c r="AI833" s="312"/>
      <c r="AJ833" s="312"/>
      <c r="AK833" s="312"/>
      <c r="AL833" s="312"/>
    </row>
    <row r="834" spans="9:38" s="155" customFormat="1">
      <c r="I834" s="403"/>
      <c r="J834" s="319"/>
      <c r="K834" s="319"/>
      <c r="L834" s="319"/>
      <c r="M834" s="319"/>
      <c r="N834" s="315"/>
      <c r="O834" s="315"/>
      <c r="P834" s="315"/>
      <c r="Q834" s="315"/>
      <c r="R834" s="315"/>
      <c r="S834" s="315"/>
      <c r="T834" s="315"/>
      <c r="U834" s="315"/>
      <c r="V834" s="315"/>
      <c r="W834" s="315"/>
      <c r="X834" s="315"/>
      <c r="Y834" s="315"/>
      <c r="Z834" s="315"/>
      <c r="AA834" s="315"/>
      <c r="AB834" s="315"/>
      <c r="AC834" s="315"/>
      <c r="AD834" s="315"/>
      <c r="AE834" s="315"/>
      <c r="AF834" s="315"/>
      <c r="AG834" s="312"/>
      <c r="AH834" s="312"/>
      <c r="AI834" s="312"/>
      <c r="AJ834" s="312"/>
      <c r="AK834" s="312"/>
      <c r="AL834" s="312"/>
    </row>
    <row r="835" spans="9:38" s="155" customFormat="1">
      <c r="I835" s="403"/>
      <c r="J835" s="319"/>
      <c r="K835" s="319"/>
      <c r="L835" s="319"/>
      <c r="M835" s="319"/>
      <c r="N835" s="315"/>
      <c r="O835" s="315"/>
      <c r="P835" s="315"/>
      <c r="Q835" s="315"/>
      <c r="R835" s="315"/>
      <c r="S835" s="315"/>
      <c r="T835" s="315"/>
      <c r="U835" s="315"/>
      <c r="V835" s="315"/>
      <c r="W835" s="315"/>
      <c r="X835" s="315"/>
      <c r="Y835" s="315"/>
      <c r="Z835" s="315"/>
      <c r="AA835" s="315"/>
      <c r="AB835" s="315"/>
      <c r="AC835" s="315"/>
      <c r="AD835" s="315"/>
      <c r="AE835" s="315"/>
      <c r="AF835" s="315"/>
      <c r="AG835" s="312"/>
      <c r="AH835" s="312"/>
      <c r="AI835" s="312"/>
      <c r="AJ835" s="312"/>
      <c r="AK835" s="312"/>
      <c r="AL835" s="312"/>
    </row>
    <row r="836" spans="9:38" s="155" customFormat="1">
      <c r="I836" s="403"/>
      <c r="J836" s="319"/>
      <c r="K836" s="319"/>
      <c r="L836" s="319"/>
      <c r="M836" s="319"/>
      <c r="N836" s="315"/>
      <c r="O836" s="315"/>
      <c r="P836" s="315"/>
      <c r="Q836" s="315"/>
      <c r="R836" s="315"/>
      <c r="S836" s="315"/>
      <c r="T836" s="315"/>
      <c r="U836" s="315"/>
      <c r="V836" s="315"/>
      <c r="W836" s="315"/>
      <c r="X836" s="315"/>
      <c r="Y836" s="315"/>
      <c r="Z836" s="315"/>
      <c r="AA836" s="315"/>
      <c r="AB836" s="315"/>
      <c r="AC836" s="315"/>
      <c r="AD836" s="315"/>
      <c r="AE836" s="315"/>
      <c r="AF836" s="315"/>
      <c r="AG836" s="312"/>
      <c r="AH836" s="312"/>
      <c r="AI836" s="312"/>
      <c r="AJ836" s="312"/>
      <c r="AK836" s="312"/>
      <c r="AL836" s="312"/>
    </row>
    <row r="837" spans="9:38" s="155" customFormat="1">
      <c r="I837" s="403"/>
      <c r="J837" s="319"/>
      <c r="K837" s="319"/>
      <c r="L837" s="319"/>
      <c r="M837" s="319"/>
      <c r="N837" s="315"/>
      <c r="O837" s="315"/>
      <c r="P837" s="315"/>
      <c r="Q837" s="315"/>
      <c r="R837" s="315"/>
      <c r="S837" s="315"/>
      <c r="T837" s="315"/>
      <c r="U837" s="315"/>
      <c r="V837" s="315"/>
      <c r="W837" s="315"/>
      <c r="X837" s="315"/>
      <c r="Y837" s="315"/>
      <c r="Z837" s="315"/>
      <c r="AA837" s="315"/>
      <c r="AB837" s="315"/>
      <c r="AC837" s="315"/>
      <c r="AD837" s="315"/>
      <c r="AE837" s="315"/>
      <c r="AF837" s="315"/>
      <c r="AG837" s="312"/>
      <c r="AH837" s="312"/>
      <c r="AI837" s="312"/>
      <c r="AJ837" s="312"/>
      <c r="AK837" s="312"/>
      <c r="AL837" s="312"/>
    </row>
    <row r="838" spans="9:38" s="155" customFormat="1">
      <c r="I838" s="403"/>
      <c r="J838" s="319"/>
      <c r="K838" s="319"/>
      <c r="L838" s="319"/>
      <c r="M838" s="319"/>
      <c r="N838" s="315"/>
      <c r="O838" s="315"/>
      <c r="P838" s="315"/>
      <c r="Q838" s="315"/>
      <c r="R838" s="315"/>
      <c r="S838" s="315"/>
      <c r="T838" s="315"/>
      <c r="U838" s="315"/>
      <c r="V838" s="315"/>
      <c r="W838" s="315"/>
      <c r="X838" s="315"/>
      <c r="Y838" s="315"/>
      <c r="Z838" s="315"/>
      <c r="AA838" s="315"/>
      <c r="AB838" s="315"/>
      <c r="AC838" s="315"/>
      <c r="AD838" s="315"/>
      <c r="AE838" s="315"/>
      <c r="AF838" s="315"/>
      <c r="AG838" s="312"/>
      <c r="AH838" s="312"/>
      <c r="AI838" s="312"/>
      <c r="AJ838" s="312"/>
      <c r="AK838" s="312"/>
      <c r="AL838" s="312"/>
    </row>
    <row r="839" spans="9:38" s="155" customFormat="1">
      <c r="I839" s="403"/>
      <c r="J839" s="319"/>
      <c r="K839" s="319"/>
      <c r="L839" s="319"/>
      <c r="M839" s="319"/>
      <c r="N839" s="315"/>
      <c r="O839" s="315"/>
      <c r="P839" s="315"/>
      <c r="Q839" s="315"/>
      <c r="R839" s="315"/>
      <c r="S839" s="315"/>
      <c r="T839" s="315"/>
      <c r="U839" s="315"/>
      <c r="V839" s="315"/>
      <c r="W839" s="315"/>
      <c r="X839" s="315"/>
      <c r="Y839" s="315"/>
      <c r="Z839" s="315"/>
      <c r="AA839" s="315"/>
      <c r="AB839" s="315"/>
      <c r="AC839" s="315"/>
      <c r="AD839" s="315"/>
      <c r="AE839" s="315"/>
      <c r="AF839" s="315"/>
      <c r="AG839" s="312"/>
      <c r="AH839" s="312"/>
      <c r="AI839" s="312"/>
      <c r="AJ839" s="312"/>
      <c r="AK839" s="312"/>
      <c r="AL839" s="312"/>
    </row>
    <row r="840" spans="9:38" s="155" customFormat="1">
      <c r="I840" s="403"/>
      <c r="J840" s="319"/>
      <c r="K840" s="319"/>
      <c r="L840" s="319"/>
      <c r="M840" s="319"/>
      <c r="N840" s="315"/>
      <c r="O840" s="315"/>
      <c r="P840" s="315"/>
      <c r="Q840" s="315"/>
      <c r="R840" s="315"/>
      <c r="S840" s="315"/>
      <c r="T840" s="315"/>
      <c r="U840" s="315"/>
      <c r="V840" s="315"/>
      <c r="W840" s="315"/>
      <c r="X840" s="315"/>
      <c r="Y840" s="315"/>
      <c r="Z840" s="315"/>
      <c r="AA840" s="315"/>
      <c r="AB840" s="315"/>
      <c r="AC840" s="315"/>
      <c r="AD840" s="315"/>
      <c r="AE840" s="315"/>
      <c r="AF840" s="315"/>
      <c r="AG840" s="312"/>
      <c r="AH840" s="312"/>
      <c r="AI840" s="312"/>
      <c r="AJ840" s="312"/>
      <c r="AK840" s="312"/>
      <c r="AL840" s="312"/>
    </row>
    <row r="841" spans="9:38" s="155" customFormat="1">
      <c r="I841" s="403"/>
      <c r="J841" s="319"/>
      <c r="K841" s="319"/>
      <c r="L841" s="319"/>
      <c r="M841" s="319"/>
      <c r="N841" s="315"/>
      <c r="O841" s="315"/>
      <c r="P841" s="315"/>
      <c r="Q841" s="315"/>
      <c r="R841" s="315"/>
      <c r="S841" s="315"/>
      <c r="T841" s="315"/>
      <c r="U841" s="315"/>
      <c r="V841" s="315"/>
      <c r="W841" s="315"/>
      <c r="X841" s="315"/>
      <c r="Y841" s="315"/>
      <c r="Z841" s="315"/>
      <c r="AA841" s="315"/>
      <c r="AB841" s="315"/>
      <c r="AC841" s="315"/>
      <c r="AD841" s="315"/>
      <c r="AE841" s="315"/>
      <c r="AF841" s="315"/>
      <c r="AG841" s="312"/>
      <c r="AH841" s="312"/>
      <c r="AI841" s="312"/>
      <c r="AJ841" s="312"/>
      <c r="AK841" s="312"/>
      <c r="AL841" s="312"/>
    </row>
    <row r="842" spans="9:38" s="155" customFormat="1">
      <c r="I842" s="403"/>
      <c r="J842" s="319"/>
      <c r="K842" s="319"/>
      <c r="L842" s="319"/>
      <c r="M842" s="319"/>
      <c r="N842" s="315"/>
      <c r="O842" s="315"/>
      <c r="P842" s="315"/>
      <c r="Q842" s="315"/>
      <c r="R842" s="315"/>
      <c r="S842" s="315"/>
      <c r="T842" s="315"/>
      <c r="U842" s="315"/>
      <c r="V842" s="315"/>
      <c r="W842" s="315"/>
      <c r="X842" s="315"/>
      <c r="Y842" s="315"/>
      <c r="Z842" s="315"/>
      <c r="AA842" s="315"/>
      <c r="AB842" s="315"/>
      <c r="AC842" s="315"/>
      <c r="AD842" s="315"/>
      <c r="AE842" s="315"/>
      <c r="AF842" s="315"/>
      <c r="AG842" s="312"/>
      <c r="AH842" s="312"/>
      <c r="AI842" s="312"/>
      <c r="AJ842" s="312"/>
      <c r="AK842" s="312"/>
      <c r="AL842" s="312"/>
    </row>
    <row r="843" spans="9:38" s="155" customFormat="1">
      <c r="I843" s="403"/>
      <c r="J843" s="319"/>
      <c r="K843" s="319"/>
      <c r="L843" s="319"/>
      <c r="M843" s="319"/>
      <c r="N843" s="315"/>
      <c r="O843" s="315"/>
      <c r="P843" s="315"/>
      <c r="Q843" s="315"/>
      <c r="R843" s="315"/>
      <c r="S843" s="315"/>
      <c r="T843" s="315"/>
      <c r="U843" s="315"/>
      <c r="V843" s="315"/>
      <c r="W843" s="315"/>
      <c r="X843" s="315"/>
      <c r="Y843" s="315"/>
      <c r="Z843" s="315"/>
      <c r="AA843" s="315"/>
      <c r="AB843" s="315"/>
      <c r="AC843" s="315"/>
      <c r="AD843" s="315"/>
      <c r="AE843" s="315"/>
      <c r="AF843" s="315"/>
      <c r="AG843" s="312"/>
      <c r="AH843" s="312"/>
      <c r="AI843" s="312"/>
      <c r="AJ843" s="312"/>
      <c r="AK843" s="312"/>
      <c r="AL843" s="312"/>
    </row>
    <row r="844" spans="9:38" s="155" customFormat="1">
      <c r="I844" s="403"/>
      <c r="J844" s="319"/>
      <c r="K844" s="319"/>
      <c r="L844" s="319"/>
      <c r="M844" s="319"/>
      <c r="N844" s="315"/>
      <c r="O844" s="315"/>
      <c r="P844" s="315"/>
      <c r="Q844" s="315"/>
      <c r="R844" s="315"/>
      <c r="S844" s="315"/>
      <c r="T844" s="315"/>
      <c r="U844" s="315"/>
      <c r="V844" s="315"/>
      <c r="W844" s="315"/>
      <c r="X844" s="315"/>
      <c r="Y844" s="315"/>
      <c r="Z844" s="315"/>
      <c r="AA844" s="315"/>
      <c r="AB844" s="315"/>
      <c r="AC844" s="315"/>
      <c r="AD844" s="315"/>
      <c r="AE844" s="315"/>
      <c r="AF844" s="315"/>
      <c r="AG844" s="312"/>
      <c r="AH844" s="312"/>
      <c r="AI844" s="312"/>
      <c r="AJ844" s="312"/>
      <c r="AK844" s="312"/>
      <c r="AL844" s="312"/>
    </row>
    <row r="845" spans="9:38" s="155" customFormat="1">
      <c r="I845" s="403"/>
      <c r="J845" s="319"/>
      <c r="K845" s="319"/>
      <c r="L845" s="319"/>
      <c r="M845" s="319"/>
      <c r="N845" s="315"/>
      <c r="O845" s="315"/>
      <c r="P845" s="315"/>
      <c r="Q845" s="315"/>
      <c r="R845" s="315"/>
      <c r="S845" s="315"/>
      <c r="T845" s="315"/>
      <c r="U845" s="315"/>
      <c r="V845" s="315"/>
      <c r="W845" s="315"/>
      <c r="X845" s="315"/>
      <c r="Y845" s="315"/>
      <c r="Z845" s="315"/>
      <c r="AA845" s="315"/>
      <c r="AB845" s="315"/>
      <c r="AC845" s="315"/>
      <c r="AD845" s="315"/>
      <c r="AE845" s="315"/>
      <c r="AF845" s="315"/>
      <c r="AG845" s="312"/>
      <c r="AH845" s="312"/>
      <c r="AI845" s="312"/>
      <c r="AJ845" s="312"/>
      <c r="AK845" s="312"/>
      <c r="AL845" s="312"/>
    </row>
    <row r="846" spans="9:38" s="155" customFormat="1">
      <c r="I846" s="403"/>
      <c r="J846" s="319"/>
      <c r="K846" s="319"/>
      <c r="L846" s="319"/>
      <c r="M846" s="319"/>
      <c r="N846" s="315"/>
      <c r="O846" s="315"/>
      <c r="P846" s="315"/>
      <c r="Q846" s="315"/>
      <c r="R846" s="315"/>
      <c r="S846" s="315"/>
      <c r="T846" s="315"/>
      <c r="U846" s="315"/>
      <c r="V846" s="315"/>
      <c r="W846" s="315"/>
      <c r="X846" s="315"/>
      <c r="Y846" s="315"/>
      <c r="Z846" s="315"/>
      <c r="AA846" s="315"/>
      <c r="AB846" s="315"/>
      <c r="AC846" s="315"/>
      <c r="AD846" s="315"/>
      <c r="AE846" s="315"/>
      <c r="AF846" s="315"/>
      <c r="AG846" s="312"/>
      <c r="AH846" s="312"/>
      <c r="AI846" s="312"/>
      <c r="AJ846" s="312"/>
      <c r="AK846" s="312"/>
      <c r="AL846" s="312"/>
    </row>
    <row r="847" spans="9:38" s="155" customFormat="1">
      <c r="I847" s="403"/>
      <c r="J847" s="319"/>
      <c r="K847" s="319"/>
      <c r="L847" s="319"/>
      <c r="M847" s="319"/>
      <c r="N847" s="315"/>
      <c r="O847" s="315"/>
      <c r="P847" s="315"/>
      <c r="Q847" s="315"/>
      <c r="R847" s="315"/>
      <c r="S847" s="315"/>
      <c r="T847" s="315"/>
      <c r="U847" s="315"/>
      <c r="V847" s="315"/>
      <c r="W847" s="315"/>
      <c r="X847" s="315"/>
      <c r="Y847" s="315"/>
      <c r="Z847" s="315"/>
      <c r="AA847" s="315"/>
      <c r="AB847" s="315"/>
      <c r="AC847" s="315"/>
      <c r="AD847" s="315"/>
      <c r="AE847" s="315"/>
      <c r="AF847" s="315"/>
      <c r="AG847" s="312"/>
      <c r="AH847" s="312"/>
      <c r="AI847" s="312"/>
      <c r="AJ847" s="312"/>
      <c r="AK847" s="312"/>
      <c r="AL847" s="312"/>
    </row>
    <row r="848" spans="9:38" s="155" customFormat="1">
      <c r="I848" s="403"/>
      <c r="J848" s="319"/>
      <c r="K848" s="319"/>
      <c r="L848" s="319"/>
      <c r="M848" s="319"/>
      <c r="N848" s="315"/>
      <c r="O848" s="315"/>
      <c r="P848" s="315"/>
      <c r="Q848" s="315"/>
      <c r="R848" s="315"/>
      <c r="S848" s="315"/>
      <c r="T848" s="315"/>
      <c r="U848" s="315"/>
      <c r="V848" s="315"/>
      <c r="W848" s="315"/>
      <c r="X848" s="315"/>
      <c r="Y848" s="315"/>
      <c r="Z848" s="315"/>
      <c r="AA848" s="315"/>
      <c r="AB848" s="315"/>
      <c r="AC848" s="315"/>
      <c r="AD848" s="315"/>
      <c r="AE848" s="315"/>
      <c r="AF848" s="315"/>
      <c r="AG848" s="312"/>
      <c r="AH848" s="312"/>
      <c r="AI848" s="312"/>
      <c r="AJ848" s="312"/>
      <c r="AK848" s="312"/>
      <c r="AL848" s="312"/>
    </row>
    <row r="849" spans="9:38" s="155" customFormat="1">
      <c r="I849" s="403"/>
      <c r="J849" s="319"/>
      <c r="K849" s="319"/>
      <c r="L849" s="319"/>
      <c r="M849" s="319"/>
      <c r="N849" s="315"/>
      <c r="O849" s="315"/>
      <c r="P849" s="315"/>
      <c r="Q849" s="315"/>
      <c r="R849" s="315"/>
      <c r="S849" s="315"/>
      <c r="T849" s="315"/>
      <c r="U849" s="315"/>
      <c r="V849" s="315"/>
      <c r="W849" s="315"/>
      <c r="X849" s="315"/>
      <c r="Y849" s="315"/>
      <c r="Z849" s="315"/>
      <c r="AA849" s="315"/>
      <c r="AB849" s="315"/>
      <c r="AC849" s="315"/>
      <c r="AD849" s="315"/>
      <c r="AE849" s="315"/>
      <c r="AF849" s="315"/>
      <c r="AG849" s="312"/>
      <c r="AH849" s="312"/>
      <c r="AI849" s="312"/>
      <c r="AJ849" s="312"/>
      <c r="AK849" s="312"/>
      <c r="AL849" s="312"/>
    </row>
    <row r="850" spans="9:38" s="155" customFormat="1">
      <c r="I850" s="403"/>
      <c r="J850" s="319"/>
      <c r="K850" s="319"/>
      <c r="L850" s="319"/>
      <c r="M850" s="319"/>
      <c r="N850" s="315"/>
      <c r="O850" s="315"/>
      <c r="P850" s="315"/>
      <c r="Q850" s="315"/>
      <c r="R850" s="315"/>
      <c r="S850" s="315"/>
      <c r="T850" s="315"/>
      <c r="U850" s="315"/>
      <c r="V850" s="315"/>
      <c r="W850" s="315"/>
      <c r="X850" s="315"/>
      <c r="Y850" s="315"/>
      <c r="Z850" s="315"/>
      <c r="AA850" s="315"/>
      <c r="AB850" s="315"/>
      <c r="AC850" s="315"/>
      <c r="AD850" s="315"/>
      <c r="AE850" s="315"/>
      <c r="AF850" s="315"/>
      <c r="AG850" s="312"/>
      <c r="AH850" s="312"/>
      <c r="AI850" s="312"/>
      <c r="AJ850" s="312"/>
      <c r="AK850" s="312"/>
      <c r="AL850" s="312"/>
    </row>
    <row r="851" spans="9:38" s="155" customFormat="1">
      <c r="I851" s="403"/>
      <c r="J851" s="319"/>
      <c r="K851" s="319"/>
      <c r="L851" s="319"/>
      <c r="M851" s="319"/>
      <c r="N851" s="315"/>
      <c r="O851" s="315"/>
      <c r="P851" s="315"/>
      <c r="Q851" s="315"/>
      <c r="R851" s="315"/>
      <c r="S851" s="315"/>
      <c r="T851" s="315"/>
      <c r="U851" s="315"/>
      <c r="V851" s="315"/>
      <c r="W851" s="315"/>
      <c r="X851" s="315"/>
      <c r="Y851" s="315"/>
      <c r="Z851" s="315"/>
      <c r="AA851" s="315"/>
      <c r="AB851" s="315"/>
      <c r="AC851" s="315"/>
      <c r="AD851" s="315"/>
      <c r="AE851" s="315"/>
      <c r="AF851" s="315"/>
      <c r="AG851" s="312"/>
      <c r="AH851" s="312"/>
      <c r="AI851" s="312"/>
      <c r="AJ851" s="312"/>
      <c r="AK851" s="312"/>
      <c r="AL851" s="312"/>
    </row>
    <row r="852" spans="9:38" s="155" customFormat="1">
      <c r="I852" s="403"/>
      <c r="J852" s="319"/>
      <c r="K852" s="319"/>
      <c r="L852" s="319"/>
      <c r="M852" s="319"/>
      <c r="N852" s="315"/>
      <c r="O852" s="315"/>
      <c r="P852" s="315"/>
      <c r="Q852" s="315"/>
      <c r="R852" s="315"/>
      <c r="S852" s="315"/>
      <c r="T852" s="315"/>
      <c r="U852" s="315"/>
      <c r="V852" s="315"/>
      <c r="W852" s="315"/>
      <c r="X852" s="315"/>
      <c r="Y852" s="315"/>
      <c r="Z852" s="315"/>
      <c r="AA852" s="315"/>
      <c r="AB852" s="315"/>
      <c r="AC852" s="315"/>
      <c r="AD852" s="315"/>
      <c r="AE852" s="315"/>
      <c r="AF852" s="315"/>
      <c r="AG852" s="312"/>
      <c r="AH852" s="312"/>
      <c r="AI852" s="312"/>
      <c r="AJ852" s="312"/>
      <c r="AK852" s="312"/>
      <c r="AL852" s="312"/>
    </row>
    <row r="853" spans="9:38" s="155" customFormat="1">
      <c r="I853" s="403"/>
      <c r="J853" s="319"/>
      <c r="K853" s="319"/>
      <c r="L853" s="319"/>
      <c r="M853" s="319"/>
      <c r="N853" s="315"/>
      <c r="O853" s="315"/>
      <c r="P853" s="315"/>
      <c r="Q853" s="315"/>
      <c r="R853" s="315"/>
      <c r="S853" s="315"/>
      <c r="T853" s="315"/>
      <c r="U853" s="315"/>
      <c r="V853" s="315"/>
      <c r="W853" s="315"/>
      <c r="X853" s="315"/>
      <c r="Y853" s="315"/>
      <c r="Z853" s="315"/>
      <c r="AA853" s="315"/>
      <c r="AB853" s="315"/>
      <c r="AC853" s="315"/>
      <c r="AD853" s="315"/>
      <c r="AE853" s="315"/>
      <c r="AF853" s="315"/>
      <c r="AG853" s="312"/>
      <c r="AH853" s="312"/>
      <c r="AI853" s="312"/>
      <c r="AJ853" s="312"/>
      <c r="AK853" s="312"/>
      <c r="AL853" s="312"/>
    </row>
    <row r="854" spans="9:38" s="155" customFormat="1">
      <c r="I854" s="403"/>
      <c r="J854" s="319"/>
      <c r="K854" s="319"/>
      <c r="L854" s="319"/>
      <c r="M854" s="319"/>
      <c r="N854" s="315"/>
      <c r="O854" s="315"/>
      <c r="P854" s="315"/>
      <c r="Q854" s="315"/>
      <c r="R854" s="315"/>
      <c r="S854" s="315"/>
      <c r="T854" s="315"/>
      <c r="U854" s="315"/>
      <c r="V854" s="315"/>
      <c r="W854" s="315"/>
      <c r="X854" s="315"/>
      <c r="Y854" s="315"/>
      <c r="Z854" s="315"/>
      <c r="AA854" s="315"/>
      <c r="AB854" s="315"/>
      <c r="AC854" s="315"/>
      <c r="AD854" s="315"/>
      <c r="AE854" s="315"/>
      <c r="AF854" s="315"/>
      <c r="AG854" s="312"/>
      <c r="AH854" s="312"/>
      <c r="AI854" s="312"/>
      <c r="AJ854" s="312"/>
      <c r="AK854" s="312"/>
      <c r="AL854" s="312"/>
    </row>
    <row r="855" spans="9:38" s="155" customFormat="1">
      <c r="I855" s="403"/>
      <c r="J855" s="319"/>
      <c r="K855" s="319"/>
      <c r="L855" s="319"/>
      <c r="M855" s="319"/>
      <c r="N855" s="315"/>
      <c r="O855" s="315"/>
      <c r="P855" s="315"/>
      <c r="Q855" s="315"/>
      <c r="R855" s="315"/>
      <c r="S855" s="315"/>
      <c r="T855" s="315"/>
      <c r="U855" s="315"/>
      <c r="V855" s="315"/>
      <c r="W855" s="315"/>
      <c r="X855" s="315"/>
      <c r="Y855" s="315"/>
      <c r="Z855" s="315"/>
      <c r="AA855" s="315"/>
      <c r="AB855" s="315"/>
      <c r="AC855" s="315"/>
      <c r="AD855" s="315"/>
      <c r="AE855" s="315"/>
      <c r="AF855" s="315"/>
      <c r="AG855" s="312"/>
      <c r="AH855" s="312"/>
      <c r="AI855" s="312"/>
      <c r="AJ855" s="312"/>
      <c r="AK855" s="312"/>
      <c r="AL855" s="312"/>
    </row>
    <row r="856" spans="9:38" s="155" customFormat="1">
      <c r="I856" s="403"/>
      <c r="J856" s="319"/>
      <c r="K856" s="319"/>
      <c r="L856" s="319"/>
      <c r="M856" s="319"/>
      <c r="N856" s="315"/>
      <c r="O856" s="315"/>
      <c r="P856" s="315"/>
      <c r="Q856" s="315"/>
      <c r="R856" s="315"/>
      <c r="S856" s="315"/>
      <c r="T856" s="315"/>
      <c r="U856" s="315"/>
      <c r="V856" s="315"/>
      <c r="W856" s="315"/>
      <c r="X856" s="315"/>
      <c r="Y856" s="315"/>
      <c r="Z856" s="315"/>
      <c r="AA856" s="315"/>
      <c r="AB856" s="315"/>
      <c r="AC856" s="315"/>
      <c r="AD856" s="315"/>
      <c r="AE856" s="315"/>
      <c r="AF856" s="315"/>
      <c r="AG856" s="312"/>
      <c r="AH856" s="312"/>
      <c r="AI856" s="312"/>
      <c r="AJ856" s="312"/>
      <c r="AK856" s="312"/>
      <c r="AL856" s="312"/>
    </row>
    <row r="857" spans="9:38" s="155" customFormat="1">
      <c r="I857" s="403"/>
      <c r="J857" s="319"/>
      <c r="K857" s="319"/>
      <c r="L857" s="319"/>
      <c r="M857" s="319"/>
      <c r="N857" s="315"/>
      <c r="O857" s="315"/>
      <c r="P857" s="315"/>
      <c r="Q857" s="315"/>
      <c r="R857" s="315"/>
      <c r="S857" s="315"/>
      <c r="T857" s="315"/>
      <c r="U857" s="315"/>
      <c r="V857" s="315"/>
      <c r="W857" s="315"/>
      <c r="X857" s="315"/>
      <c r="Y857" s="315"/>
      <c r="Z857" s="315"/>
      <c r="AA857" s="315"/>
      <c r="AB857" s="315"/>
      <c r="AC857" s="315"/>
      <c r="AD857" s="315"/>
      <c r="AE857" s="315"/>
      <c r="AF857" s="315"/>
      <c r="AG857" s="312"/>
      <c r="AH857" s="312"/>
      <c r="AI857" s="312"/>
      <c r="AJ857" s="312"/>
      <c r="AK857" s="312"/>
      <c r="AL857" s="312"/>
    </row>
    <row r="858" spans="9:38" s="155" customFormat="1">
      <c r="I858" s="403"/>
      <c r="J858" s="319"/>
      <c r="K858" s="319"/>
      <c r="L858" s="319"/>
      <c r="M858" s="319"/>
      <c r="N858" s="315"/>
      <c r="O858" s="315"/>
      <c r="P858" s="315"/>
      <c r="Q858" s="315"/>
      <c r="R858" s="315"/>
      <c r="S858" s="315"/>
      <c r="T858" s="315"/>
      <c r="U858" s="315"/>
      <c r="V858" s="315"/>
      <c r="W858" s="315"/>
      <c r="X858" s="315"/>
      <c r="Y858" s="315"/>
      <c r="Z858" s="315"/>
      <c r="AA858" s="315"/>
      <c r="AB858" s="315"/>
      <c r="AC858" s="315"/>
      <c r="AD858" s="315"/>
      <c r="AE858" s="315"/>
      <c r="AF858" s="315"/>
      <c r="AG858" s="312"/>
      <c r="AH858" s="312"/>
      <c r="AI858" s="312"/>
      <c r="AJ858" s="312"/>
      <c r="AK858" s="312"/>
      <c r="AL858" s="312"/>
    </row>
    <row r="859" spans="9:38" s="155" customFormat="1">
      <c r="I859" s="403"/>
      <c r="J859" s="319"/>
      <c r="K859" s="319"/>
      <c r="L859" s="319"/>
      <c r="M859" s="319"/>
      <c r="N859" s="315"/>
      <c r="O859" s="315"/>
      <c r="P859" s="315"/>
      <c r="Q859" s="315"/>
      <c r="R859" s="315"/>
      <c r="S859" s="315"/>
      <c r="T859" s="315"/>
      <c r="U859" s="315"/>
      <c r="V859" s="315"/>
      <c r="W859" s="315"/>
      <c r="X859" s="315"/>
      <c r="Y859" s="315"/>
      <c r="Z859" s="315"/>
      <c r="AA859" s="315"/>
      <c r="AB859" s="315"/>
      <c r="AC859" s="315"/>
      <c r="AD859" s="315"/>
      <c r="AE859" s="315"/>
      <c r="AF859" s="315"/>
      <c r="AG859" s="312"/>
      <c r="AH859" s="312"/>
      <c r="AI859" s="312"/>
      <c r="AJ859" s="312"/>
      <c r="AK859" s="312"/>
      <c r="AL859" s="312"/>
    </row>
    <row r="860" spans="9:38" s="155" customFormat="1">
      <c r="I860" s="403"/>
      <c r="J860" s="319"/>
      <c r="K860" s="319"/>
      <c r="L860" s="319"/>
      <c r="M860" s="319"/>
      <c r="N860" s="315"/>
      <c r="O860" s="315"/>
      <c r="P860" s="315"/>
      <c r="Q860" s="315"/>
      <c r="R860" s="315"/>
      <c r="S860" s="315"/>
      <c r="T860" s="315"/>
      <c r="U860" s="315"/>
      <c r="V860" s="315"/>
      <c r="W860" s="315"/>
      <c r="X860" s="315"/>
      <c r="Y860" s="315"/>
      <c r="Z860" s="315"/>
      <c r="AA860" s="315"/>
      <c r="AB860" s="315"/>
      <c r="AC860" s="315"/>
      <c r="AD860" s="315"/>
      <c r="AE860" s="315"/>
      <c r="AF860" s="315"/>
      <c r="AG860" s="312"/>
      <c r="AH860" s="312"/>
      <c r="AI860" s="312"/>
      <c r="AJ860" s="312"/>
      <c r="AK860" s="312"/>
      <c r="AL860" s="312"/>
    </row>
    <row r="861" spans="9:38" s="155" customFormat="1">
      <c r="I861" s="403"/>
      <c r="J861" s="319"/>
      <c r="K861" s="319"/>
      <c r="L861" s="319"/>
      <c r="M861" s="319"/>
      <c r="N861" s="315"/>
      <c r="O861" s="315"/>
      <c r="P861" s="315"/>
      <c r="Q861" s="315"/>
      <c r="R861" s="315"/>
      <c r="S861" s="315"/>
      <c r="T861" s="315"/>
      <c r="U861" s="315"/>
      <c r="V861" s="315"/>
      <c r="W861" s="315"/>
      <c r="X861" s="315"/>
      <c r="Y861" s="315"/>
      <c r="Z861" s="315"/>
      <c r="AA861" s="315"/>
      <c r="AB861" s="315"/>
      <c r="AC861" s="315"/>
      <c r="AD861" s="315"/>
      <c r="AE861" s="315"/>
      <c r="AF861" s="315"/>
      <c r="AG861" s="312"/>
      <c r="AH861" s="312"/>
      <c r="AI861" s="312"/>
      <c r="AJ861" s="312"/>
      <c r="AK861" s="312"/>
      <c r="AL861" s="312"/>
    </row>
    <row r="862" spans="9:38" s="155" customFormat="1">
      <c r="I862" s="403"/>
      <c r="J862" s="319"/>
      <c r="K862" s="319"/>
      <c r="L862" s="319"/>
      <c r="M862" s="319"/>
      <c r="N862" s="315"/>
      <c r="O862" s="315"/>
      <c r="P862" s="315"/>
      <c r="Q862" s="315"/>
      <c r="R862" s="315"/>
      <c r="S862" s="315"/>
      <c r="T862" s="315"/>
      <c r="U862" s="315"/>
      <c r="V862" s="315"/>
      <c r="W862" s="315"/>
      <c r="X862" s="315"/>
      <c r="Y862" s="315"/>
      <c r="Z862" s="315"/>
      <c r="AA862" s="315"/>
      <c r="AB862" s="315"/>
      <c r="AC862" s="315"/>
      <c r="AD862" s="315"/>
      <c r="AE862" s="315"/>
      <c r="AF862" s="315"/>
      <c r="AG862" s="312"/>
      <c r="AH862" s="312"/>
      <c r="AI862" s="312"/>
      <c r="AJ862" s="312"/>
      <c r="AK862" s="312"/>
      <c r="AL862" s="312"/>
    </row>
    <row r="863" spans="9:38" s="155" customFormat="1">
      <c r="I863" s="403"/>
      <c r="J863" s="319"/>
      <c r="K863" s="319"/>
      <c r="L863" s="319"/>
      <c r="M863" s="319"/>
      <c r="N863" s="315"/>
      <c r="O863" s="315"/>
      <c r="P863" s="315"/>
      <c r="Q863" s="315"/>
      <c r="R863" s="315"/>
      <c r="S863" s="315"/>
      <c r="T863" s="315"/>
      <c r="U863" s="315"/>
      <c r="V863" s="315"/>
      <c r="W863" s="315"/>
      <c r="X863" s="315"/>
      <c r="Y863" s="315"/>
      <c r="Z863" s="315"/>
      <c r="AA863" s="315"/>
      <c r="AB863" s="315"/>
      <c r="AC863" s="315"/>
      <c r="AD863" s="315"/>
      <c r="AE863" s="315"/>
      <c r="AF863" s="315"/>
      <c r="AG863" s="312"/>
      <c r="AH863" s="312"/>
      <c r="AI863" s="312"/>
      <c r="AJ863" s="312"/>
      <c r="AK863" s="312"/>
      <c r="AL863" s="312"/>
    </row>
    <row r="864" spans="9:38" s="155" customFormat="1">
      <c r="I864" s="403"/>
      <c r="J864" s="319"/>
      <c r="K864" s="319"/>
      <c r="L864" s="319"/>
      <c r="M864" s="319"/>
      <c r="N864" s="315"/>
      <c r="O864" s="315"/>
      <c r="P864" s="315"/>
      <c r="Q864" s="315"/>
      <c r="R864" s="315"/>
      <c r="S864" s="315"/>
      <c r="T864" s="315"/>
      <c r="U864" s="315"/>
      <c r="V864" s="315"/>
      <c r="W864" s="315"/>
      <c r="X864" s="315"/>
      <c r="Y864" s="315"/>
      <c r="Z864" s="315"/>
      <c r="AA864" s="315"/>
      <c r="AB864" s="315"/>
      <c r="AC864" s="315"/>
      <c r="AD864" s="315"/>
      <c r="AE864" s="315"/>
      <c r="AF864" s="315"/>
      <c r="AG864" s="312"/>
      <c r="AH864" s="312"/>
      <c r="AI864" s="312"/>
      <c r="AJ864" s="312"/>
      <c r="AK864" s="312"/>
      <c r="AL864" s="312"/>
    </row>
    <row r="865" spans="9:38" s="155" customFormat="1">
      <c r="I865" s="403"/>
      <c r="J865" s="319"/>
      <c r="K865" s="319"/>
      <c r="L865" s="319"/>
      <c r="M865" s="319"/>
      <c r="N865" s="315"/>
      <c r="O865" s="315"/>
      <c r="P865" s="315"/>
      <c r="Q865" s="315"/>
      <c r="R865" s="315"/>
      <c r="S865" s="315"/>
      <c r="T865" s="315"/>
      <c r="U865" s="315"/>
      <c r="V865" s="315"/>
      <c r="W865" s="315"/>
      <c r="X865" s="315"/>
      <c r="Y865" s="315"/>
      <c r="Z865" s="315"/>
      <c r="AA865" s="315"/>
      <c r="AB865" s="315"/>
      <c r="AC865" s="315"/>
      <c r="AD865" s="315"/>
      <c r="AE865" s="315"/>
      <c r="AF865" s="315"/>
      <c r="AG865" s="312"/>
      <c r="AH865" s="312"/>
      <c r="AI865" s="312"/>
      <c r="AJ865" s="312"/>
      <c r="AK865" s="312"/>
      <c r="AL865" s="312"/>
    </row>
    <row r="866" spans="9:38" s="155" customFormat="1">
      <c r="I866" s="403"/>
      <c r="J866" s="319"/>
      <c r="K866" s="319"/>
      <c r="L866" s="319"/>
      <c r="M866" s="319"/>
      <c r="N866" s="315"/>
      <c r="O866" s="315"/>
      <c r="P866" s="315"/>
      <c r="Q866" s="315"/>
      <c r="R866" s="315"/>
      <c r="S866" s="315"/>
      <c r="T866" s="315"/>
      <c r="U866" s="315"/>
      <c r="V866" s="315"/>
      <c r="W866" s="315"/>
      <c r="X866" s="315"/>
      <c r="Y866" s="315"/>
      <c r="Z866" s="315"/>
      <c r="AA866" s="315"/>
      <c r="AB866" s="315"/>
      <c r="AC866" s="315"/>
      <c r="AD866" s="315"/>
      <c r="AE866" s="315"/>
      <c r="AF866" s="315"/>
      <c r="AG866" s="312"/>
      <c r="AH866" s="312"/>
      <c r="AI866" s="312"/>
      <c r="AJ866" s="312"/>
      <c r="AK866" s="312"/>
      <c r="AL866" s="312"/>
    </row>
    <row r="867" spans="9:38" s="155" customFormat="1">
      <c r="I867" s="403"/>
      <c r="J867" s="319"/>
      <c r="K867" s="319"/>
      <c r="L867" s="319"/>
      <c r="M867" s="319"/>
      <c r="N867" s="315"/>
      <c r="O867" s="315"/>
      <c r="P867" s="315"/>
      <c r="Q867" s="315"/>
      <c r="R867" s="315"/>
      <c r="S867" s="315"/>
      <c r="T867" s="315"/>
      <c r="U867" s="315"/>
      <c r="V867" s="315"/>
      <c r="W867" s="315"/>
      <c r="X867" s="315"/>
      <c r="Y867" s="315"/>
      <c r="Z867" s="315"/>
      <c r="AA867" s="315"/>
      <c r="AB867" s="315"/>
      <c r="AC867" s="315"/>
      <c r="AD867" s="315"/>
      <c r="AE867" s="315"/>
      <c r="AF867" s="315"/>
      <c r="AG867" s="312"/>
      <c r="AH867" s="312"/>
      <c r="AI867" s="312"/>
      <c r="AJ867" s="312"/>
      <c r="AK867" s="312"/>
      <c r="AL867" s="312"/>
    </row>
    <row r="868" spans="9:38" s="155" customFormat="1">
      <c r="I868" s="403"/>
      <c r="J868" s="319"/>
      <c r="K868" s="319"/>
      <c r="L868" s="319"/>
      <c r="M868" s="319"/>
      <c r="N868" s="315"/>
      <c r="O868" s="315"/>
      <c r="P868" s="315"/>
      <c r="Q868" s="315"/>
      <c r="R868" s="315"/>
      <c r="S868" s="315"/>
      <c r="T868" s="315"/>
      <c r="U868" s="315"/>
      <c r="V868" s="315"/>
      <c r="W868" s="315"/>
      <c r="X868" s="315"/>
      <c r="Y868" s="315"/>
      <c r="Z868" s="315"/>
      <c r="AA868" s="315"/>
      <c r="AB868" s="315"/>
      <c r="AC868" s="315"/>
      <c r="AD868" s="315"/>
      <c r="AE868" s="315"/>
      <c r="AF868" s="315"/>
      <c r="AG868" s="312"/>
      <c r="AH868" s="312"/>
      <c r="AI868" s="312"/>
      <c r="AJ868" s="312"/>
      <c r="AK868" s="312"/>
      <c r="AL868" s="312"/>
    </row>
    <row r="869" spans="9:38" s="155" customFormat="1">
      <c r="I869" s="403"/>
      <c r="J869" s="319"/>
      <c r="K869" s="319"/>
      <c r="L869" s="319"/>
      <c r="M869" s="319"/>
      <c r="N869" s="315"/>
      <c r="O869" s="315"/>
      <c r="P869" s="315"/>
      <c r="Q869" s="315"/>
      <c r="R869" s="315"/>
      <c r="S869" s="315"/>
      <c r="T869" s="315"/>
      <c r="U869" s="315"/>
      <c r="V869" s="315"/>
      <c r="W869" s="315"/>
      <c r="X869" s="315"/>
      <c r="Y869" s="315"/>
      <c r="Z869" s="315"/>
      <c r="AA869" s="315"/>
      <c r="AB869" s="315"/>
      <c r="AC869" s="315"/>
      <c r="AD869" s="315"/>
      <c r="AE869" s="315"/>
      <c r="AF869" s="315"/>
      <c r="AG869" s="312"/>
      <c r="AH869" s="312"/>
      <c r="AI869" s="312"/>
      <c r="AJ869" s="312"/>
      <c r="AK869" s="312"/>
      <c r="AL869" s="312"/>
    </row>
    <row r="870" spans="9:38" s="155" customFormat="1">
      <c r="I870" s="403"/>
      <c r="J870" s="319"/>
      <c r="K870" s="319"/>
      <c r="L870" s="319"/>
      <c r="M870" s="319"/>
      <c r="N870" s="315"/>
      <c r="O870" s="315"/>
      <c r="P870" s="315"/>
      <c r="Q870" s="315"/>
      <c r="R870" s="315"/>
      <c r="S870" s="315"/>
      <c r="T870" s="315"/>
      <c r="U870" s="315"/>
      <c r="V870" s="315"/>
      <c r="W870" s="315"/>
      <c r="X870" s="315"/>
      <c r="Y870" s="315"/>
      <c r="Z870" s="315"/>
      <c r="AA870" s="315"/>
      <c r="AB870" s="315"/>
      <c r="AC870" s="315"/>
      <c r="AD870" s="315"/>
      <c r="AE870" s="315"/>
      <c r="AF870" s="315"/>
      <c r="AG870" s="312"/>
      <c r="AH870" s="312"/>
      <c r="AI870" s="312"/>
      <c r="AJ870" s="312"/>
      <c r="AK870" s="312"/>
      <c r="AL870" s="312"/>
    </row>
    <row r="871" spans="9:38" s="155" customFormat="1">
      <c r="I871" s="403"/>
      <c r="J871" s="319"/>
      <c r="K871" s="319"/>
      <c r="L871" s="319"/>
      <c r="M871" s="319"/>
      <c r="N871" s="315"/>
      <c r="O871" s="315"/>
      <c r="P871" s="315"/>
      <c r="Q871" s="315"/>
      <c r="R871" s="315"/>
      <c r="S871" s="315"/>
      <c r="T871" s="315"/>
      <c r="U871" s="315"/>
      <c r="V871" s="315"/>
      <c r="W871" s="315"/>
      <c r="X871" s="315"/>
      <c r="Y871" s="315"/>
      <c r="Z871" s="315"/>
      <c r="AA871" s="315"/>
      <c r="AB871" s="315"/>
      <c r="AC871" s="315"/>
      <c r="AD871" s="315"/>
      <c r="AE871" s="315"/>
      <c r="AF871" s="315"/>
      <c r="AG871" s="312"/>
      <c r="AH871" s="312"/>
      <c r="AI871" s="312"/>
      <c r="AJ871" s="312"/>
      <c r="AK871" s="312"/>
      <c r="AL871" s="312"/>
    </row>
    <row r="872" spans="9:38" s="155" customFormat="1">
      <c r="I872" s="403"/>
      <c r="J872" s="319"/>
      <c r="K872" s="319"/>
      <c r="L872" s="319"/>
      <c r="M872" s="319"/>
      <c r="N872" s="315"/>
      <c r="O872" s="315"/>
      <c r="P872" s="315"/>
      <c r="Q872" s="315"/>
      <c r="R872" s="315"/>
      <c r="S872" s="315"/>
      <c r="T872" s="315"/>
      <c r="U872" s="315"/>
      <c r="V872" s="315"/>
      <c r="W872" s="315"/>
      <c r="X872" s="315"/>
      <c r="Y872" s="315"/>
      <c r="Z872" s="315"/>
      <c r="AA872" s="315"/>
      <c r="AB872" s="315"/>
      <c r="AC872" s="315"/>
      <c r="AD872" s="315"/>
      <c r="AE872" s="315"/>
      <c r="AF872" s="315"/>
      <c r="AG872" s="312"/>
      <c r="AH872" s="312"/>
      <c r="AI872" s="312"/>
      <c r="AJ872" s="312"/>
      <c r="AK872" s="312"/>
      <c r="AL872" s="312"/>
    </row>
    <row r="873" spans="9:38" s="155" customFormat="1">
      <c r="I873" s="403"/>
      <c r="J873" s="319"/>
      <c r="K873" s="319"/>
      <c r="L873" s="319"/>
      <c r="M873" s="319"/>
      <c r="N873" s="315"/>
      <c r="O873" s="315"/>
      <c r="P873" s="315"/>
      <c r="Q873" s="315"/>
      <c r="R873" s="315"/>
      <c r="S873" s="315"/>
      <c r="T873" s="315"/>
      <c r="U873" s="315"/>
      <c r="V873" s="315"/>
      <c r="W873" s="315"/>
      <c r="X873" s="315"/>
      <c r="Y873" s="315"/>
      <c r="Z873" s="315"/>
      <c r="AA873" s="315"/>
      <c r="AB873" s="315"/>
      <c r="AC873" s="315"/>
      <c r="AD873" s="315"/>
      <c r="AE873" s="315"/>
      <c r="AF873" s="315"/>
      <c r="AG873" s="312"/>
      <c r="AH873" s="312"/>
      <c r="AI873" s="312"/>
      <c r="AJ873" s="312"/>
      <c r="AK873" s="312"/>
      <c r="AL873" s="312"/>
    </row>
    <row r="874" spans="9:38" s="155" customFormat="1">
      <c r="I874" s="403"/>
      <c r="J874" s="319"/>
      <c r="K874" s="319"/>
      <c r="L874" s="319"/>
      <c r="M874" s="319"/>
      <c r="N874" s="315"/>
      <c r="O874" s="315"/>
      <c r="P874" s="315"/>
      <c r="Q874" s="315"/>
      <c r="R874" s="315"/>
      <c r="S874" s="315"/>
      <c r="T874" s="315"/>
      <c r="U874" s="315"/>
      <c r="V874" s="315"/>
      <c r="W874" s="315"/>
      <c r="X874" s="315"/>
      <c r="Y874" s="315"/>
      <c r="Z874" s="315"/>
      <c r="AA874" s="315"/>
      <c r="AB874" s="315"/>
      <c r="AC874" s="315"/>
      <c r="AD874" s="315"/>
      <c r="AE874" s="315"/>
      <c r="AF874" s="315"/>
      <c r="AG874" s="312"/>
      <c r="AH874" s="312"/>
      <c r="AI874" s="312"/>
      <c r="AJ874" s="312"/>
      <c r="AK874" s="312"/>
      <c r="AL874" s="312"/>
    </row>
    <row r="875" spans="9:38" s="155" customFormat="1">
      <c r="I875" s="403"/>
      <c r="J875" s="319"/>
      <c r="K875" s="319"/>
      <c r="L875" s="319"/>
      <c r="M875" s="319"/>
      <c r="N875" s="315"/>
      <c r="O875" s="315"/>
      <c r="P875" s="315"/>
      <c r="Q875" s="315"/>
      <c r="R875" s="315"/>
      <c r="S875" s="315"/>
      <c r="T875" s="315"/>
      <c r="U875" s="315"/>
      <c r="V875" s="315"/>
      <c r="W875" s="315"/>
      <c r="X875" s="315"/>
      <c r="Y875" s="315"/>
      <c r="Z875" s="315"/>
      <c r="AA875" s="315"/>
      <c r="AB875" s="315"/>
      <c r="AC875" s="315"/>
      <c r="AD875" s="315"/>
      <c r="AE875" s="315"/>
      <c r="AF875" s="315"/>
      <c r="AG875" s="312"/>
      <c r="AH875" s="312"/>
      <c r="AI875" s="312"/>
      <c r="AJ875" s="312"/>
      <c r="AK875" s="312"/>
      <c r="AL875" s="312"/>
    </row>
    <row r="876" spans="9:38" s="155" customFormat="1">
      <c r="I876" s="403"/>
      <c r="J876" s="319"/>
      <c r="K876" s="319"/>
      <c r="L876" s="319"/>
      <c r="M876" s="319"/>
      <c r="N876" s="315"/>
      <c r="O876" s="315"/>
      <c r="P876" s="315"/>
      <c r="Q876" s="315"/>
      <c r="R876" s="315"/>
      <c r="S876" s="315"/>
      <c r="T876" s="315"/>
      <c r="U876" s="315"/>
      <c r="V876" s="315"/>
      <c r="W876" s="315"/>
      <c r="X876" s="315"/>
      <c r="Y876" s="315"/>
      <c r="Z876" s="315"/>
      <c r="AA876" s="315"/>
      <c r="AB876" s="315"/>
      <c r="AC876" s="315"/>
      <c r="AD876" s="315"/>
      <c r="AE876" s="315"/>
      <c r="AF876" s="315"/>
      <c r="AG876" s="312"/>
      <c r="AH876" s="312"/>
      <c r="AI876" s="312"/>
      <c r="AJ876" s="312"/>
      <c r="AK876" s="312"/>
      <c r="AL876" s="312"/>
    </row>
    <row r="877" spans="9:38" s="155" customFormat="1">
      <c r="I877" s="403"/>
      <c r="J877" s="319"/>
      <c r="K877" s="319"/>
      <c r="L877" s="319"/>
      <c r="M877" s="319"/>
      <c r="N877" s="315"/>
      <c r="O877" s="315"/>
      <c r="P877" s="315"/>
      <c r="Q877" s="315"/>
      <c r="R877" s="315"/>
      <c r="S877" s="315"/>
      <c r="T877" s="315"/>
      <c r="U877" s="315"/>
      <c r="V877" s="315"/>
      <c r="W877" s="315"/>
      <c r="X877" s="315"/>
      <c r="Y877" s="315"/>
      <c r="Z877" s="315"/>
      <c r="AA877" s="315"/>
      <c r="AB877" s="315"/>
      <c r="AC877" s="315"/>
      <c r="AD877" s="315"/>
      <c r="AE877" s="315"/>
      <c r="AF877" s="315"/>
      <c r="AG877" s="312"/>
      <c r="AH877" s="312"/>
      <c r="AI877" s="312"/>
      <c r="AJ877" s="312"/>
      <c r="AK877" s="312"/>
      <c r="AL877" s="312"/>
    </row>
    <row r="878" spans="9:38" s="155" customFormat="1">
      <c r="I878" s="403"/>
      <c r="J878" s="319"/>
      <c r="K878" s="319"/>
      <c r="L878" s="319"/>
      <c r="M878" s="319"/>
      <c r="N878" s="315"/>
      <c r="O878" s="315"/>
      <c r="P878" s="315"/>
      <c r="Q878" s="315"/>
      <c r="R878" s="315"/>
      <c r="S878" s="315"/>
      <c r="T878" s="315"/>
      <c r="U878" s="315"/>
      <c r="V878" s="315"/>
      <c r="W878" s="315"/>
      <c r="X878" s="315"/>
      <c r="Y878" s="315"/>
      <c r="Z878" s="315"/>
      <c r="AA878" s="315"/>
      <c r="AB878" s="315"/>
      <c r="AC878" s="315"/>
      <c r="AD878" s="315"/>
      <c r="AE878" s="315"/>
      <c r="AF878" s="315"/>
      <c r="AG878" s="312"/>
      <c r="AH878" s="312"/>
      <c r="AI878" s="312"/>
      <c r="AJ878" s="312"/>
      <c r="AK878" s="312"/>
      <c r="AL878" s="312"/>
    </row>
    <row r="879" spans="9:38" s="155" customFormat="1">
      <c r="I879" s="403"/>
      <c r="J879" s="319"/>
      <c r="K879" s="319"/>
      <c r="L879" s="319"/>
      <c r="M879" s="319"/>
      <c r="N879" s="315"/>
      <c r="O879" s="315"/>
      <c r="P879" s="315"/>
      <c r="Q879" s="315"/>
      <c r="R879" s="315"/>
      <c r="S879" s="315"/>
      <c r="T879" s="315"/>
      <c r="U879" s="315"/>
      <c r="V879" s="315"/>
      <c r="W879" s="315"/>
      <c r="X879" s="315"/>
      <c r="Y879" s="315"/>
      <c r="Z879" s="315"/>
      <c r="AA879" s="315"/>
      <c r="AB879" s="315"/>
      <c r="AC879" s="315"/>
      <c r="AD879" s="315"/>
      <c r="AE879" s="315"/>
      <c r="AF879" s="315"/>
      <c r="AG879" s="312"/>
      <c r="AH879" s="312"/>
      <c r="AI879" s="312"/>
      <c r="AJ879" s="312"/>
      <c r="AK879" s="312"/>
      <c r="AL879" s="312"/>
    </row>
    <row r="880" spans="9:38" s="155" customFormat="1">
      <c r="I880" s="403"/>
      <c r="J880" s="319"/>
      <c r="K880" s="319"/>
      <c r="L880" s="319"/>
      <c r="M880" s="319"/>
      <c r="N880" s="315"/>
      <c r="O880" s="315"/>
      <c r="P880" s="315"/>
      <c r="Q880" s="315"/>
      <c r="R880" s="315"/>
      <c r="S880" s="315"/>
      <c r="T880" s="315"/>
      <c r="U880" s="315"/>
      <c r="V880" s="315"/>
      <c r="W880" s="315"/>
      <c r="X880" s="315"/>
      <c r="Y880" s="315"/>
      <c r="Z880" s="315"/>
      <c r="AA880" s="315"/>
      <c r="AB880" s="315"/>
      <c r="AC880" s="315"/>
      <c r="AD880" s="315"/>
      <c r="AE880" s="315"/>
      <c r="AF880" s="315"/>
      <c r="AG880" s="312"/>
      <c r="AH880" s="312"/>
      <c r="AI880" s="312"/>
      <c r="AJ880" s="312"/>
      <c r="AK880" s="312"/>
      <c r="AL880" s="312"/>
    </row>
    <row r="881" spans="9:38" s="155" customFormat="1">
      <c r="I881" s="403"/>
      <c r="J881" s="319"/>
      <c r="K881" s="319"/>
      <c r="L881" s="319"/>
      <c r="M881" s="319"/>
      <c r="N881" s="315"/>
      <c r="O881" s="315"/>
      <c r="P881" s="315"/>
      <c r="Q881" s="315"/>
      <c r="R881" s="315"/>
      <c r="S881" s="315"/>
      <c r="T881" s="315"/>
      <c r="U881" s="315"/>
      <c r="V881" s="315"/>
      <c r="W881" s="315"/>
      <c r="X881" s="315"/>
      <c r="Y881" s="315"/>
      <c r="Z881" s="315"/>
      <c r="AA881" s="315"/>
      <c r="AB881" s="315"/>
      <c r="AC881" s="315"/>
      <c r="AD881" s="315"/>
      <c r="AE881" s="315"/>
      <c r="AF881" s="315"/>
      <c r="AG881" s="312"/>
      <c r="AH881" s="312"/>
      <c r="AI881" s="312"/>
      <c r="AJ881" s="312"/>
      <c r="AK881" s="312"/>
      <c r="AL881" s="312"/>
    </row>
    <row r="882" spans="9:38" s="155" customFormat="1">
      <c r="I882" s="403"/>
      <c r="J882" s="319"/>
      <c r="K882" s="319"/>
      <c r="L882" s="319"/>
      <c r="M882" s="319"/>
      <c r="N882" s="315"/>
      <c r="O882" s="315"/>
      <c r="P882" s="315"/>
      <c r="Q882" s="315"/>
      <c r="R882" s="315"/>
      <c r="S882" s="315"/>
      <c r="T882" s="315"/>
      <c r="U882" s="315"/>
      <c r="V882" s="315"/>
      <c r="W882" s="315"/>
      <c r="X882" s="315"/>
      <c r="Y882" s="315"/>
      <c r="Z882" s="315"/>
      <c r="AA882" s="315"/>
      <c r="AB882" s="315"/>
      <c r="AC882" s="315"/>
      <c r="AD882" s="315"/>
      <c r="AE882" s="315"/>
      <c r="AF882" s="315"/>
      <c r="AG882" s="312"/>
      <c r="AH882" s="312"/>
      <c r="AI882" s="312"/>
      <c r="AJ882" s="312"/>
      <c r="AK882" s="312"/>
      <c r="AL882" s="312"/>
    </row>
    <row r="883" spans="9:38" s="155" customFormat="1">
      <c r="I883" s="403"/>
      <c r="J883" s="319"/>
      <c r="K883" s="319"/>
      <c r="L883" s="319"/>
      <c r="M883" s="319"/>
      <c r="N883" s="315"/>
      <c r="O883" s="315"/>
      <c r="P883" s="315"/>
      <c r="Q883" s="315"/>
      <c r="R883" s="315"/>
      <c r="S883" s="315"/>
      <c r="T883" s="315"/>
      <c r="U883" s="315"/>
      <c r="V883" s="315"/>
      <c r="W883" s="315"/>
      <c r="X883" s="315"/>
      <c r="Y883" s="315"/>
      <c r="Z883" s="315"/>
      <c r="AA883" s="315"/>
      <c r="AB883" s="315"/>
      <c r="AC883" s="315"/>
      <c r="AD883" s="315"/>
      <c r="AE883" s="315"/>
      <c r="AF883" s="315"/>
      <c r="AG883" s="312"/>
      <c r="AH883" s="312"/>
      <c r="AI883" s="312"/>
      <c r="AJ883" s="312"/>
      <c r="AK883" s="312"/>
      <c r="AL883" s="312"/>
    </row>
    <row r="884" spans="9:38" s="155" customFormat="1">
      <c r="I884" s="403"/>
      <c r="J884" s="319"/>
      <c r="K884" s="319"/>
      <c r="L884" s="319"/>
      <c r="M884" s="319"/>
      <c r="N884" s="315"/>
      <c r="O884" s="315"/>
      <c r="P884" s="315"/>
      <c r="Q884" s="315"/>
      <c r="R884" s="315"/>
      <c r="S884" s="315"/>
      <c r="T884" s="315"/>
      <c r="U884" s="315"/>
      <c r="V884" s="315"/>
      <c r="W884" s="315"/>
      <c r="X884" s="315"/>
      <c r="Y884" s="315"/>
      <c r="Z884" s="315"/>
      <c r="AA884" s="315"/>
      <c r="AB884" s="315"/>
      <c r="AC884" s="315"/>
      <c r="AD884" s="315"/>
      <c r="AE884" s="315"/>
      <c r="AF884" s="315"/>
      <c r="AG884" s="312"/>
      <c r="AH884" s="312"/>
      <c r="AI884" s="312"/>
      <c r="AJ884" s="312"/>
      <c r="AK884" s="312"/>
      <c r="AL884" s="312"/>
    </row>
    <row r="885" spans="9:38" s="155" customFormat="1">
      <c r="I885" s="403"/>
      <c r="J885" s="319"/>
      <c r="K885" s="319"/>
      <c r="L885" s="319"/>
      <c r="M885" s="319"/>
      <c r="N885" s="315"/>
      <c r="O885" s="315"/>
      <c r="P885" s="315"/>
      <c r="Q885" s="315"/>
      <c r="R885" s="315"/>
      <c r="S885" s="315"/>
      <c r="T885" s="315"/>
      <c r="U885" s="315"/>
      <c r="V885" s="315"/>
      <c r="W885" s="315"/>
      <c r="X885" s="315"/>
      <c r="Y885" s="315"/>
      <c r="Z885" s="315"/>
      <c r="AA885" s="315"/>
      <c r="AB885" s="315"/>
      <c r="AC885" s="315"/>
      <c r="AD885" s="315"/>
      <c r="AE885" s="315"/>
      <c r="AF885" s="315"/>
      <c r="AG885" s="312"/>
      <c r="AH885" s="312"/>
      <c r="AI885" s="312"/>
      <c r="AJ885" s="312"/>
      <c r="AK885" s="312"/>
      <c r="AL885" s="312"/>
    </row>
    <row r="886" spans="9:38" s="155" customFormat="1">
      <c r="I886" s="403"/>
      <c r="J886" s="319"/>
      <c r="K886" s="319"/>
      <c r="L886" s="319"/>
      <c r="M886" s="319"/>
      <c r="N886" s="315"/>
      <c r="O886" s="315"/>
      <c r="P886" s="315"/>
      <c r="Q886" s="315"/>
      <c r="R886" s="315"/>
      <c r="S886" s="315"/>
      <c r="T886" s="315"/>
      <c r="U886" s="315"/>
      <c r="V886" s="315"/>
      <c r="W886" s="315"/>
      <c r="X886" s="315"/>
      <c r="Y886" s="315"/>
      <c r="Z886" s="315"/>
      <c r="AA886" s="315"/>
      <c r="AB886" s="315"/>
      <c r="AC886" s="315"/>
      <c r="AD886" s="315"/>
      <c r="AE886" s="315"/>
      <c r="AF886" s="315"/>
      <c r="AG886" s="312"/>
      <c r="AH886" s="312"/>
      <c r="AI886" s="312"/>
      <c r="AJ886" s="312"/>
      <c r="AK886" s="312"/>
      <c r="AL886" s="312"/>
    </row>
    <row r="887" spans="9:38" s="155" customFormat="1">
      <c r="I887" s="403"/>
      <c r="J887" s="319"/>
      <c r="K887" s="319"/>
      <c r="L887" s="319"/>
      <c r="M887" s="319"/>
      <c r="N887" s="315"/>
      <c r="O887" s="315"/>
      <c r="P887" s="315"/>
      <c r="Q887" s="315"/>
      <c r="R887" s="315"/>
      <c r="S887" s="315"/>
      <c r="T887" s="315"/>
      <c r="U887" s="315"/>
      <c r="V887" s="315"/>
      <c r="W887" s="315"/>
      <c r="X887" s="315"/>
      <c r="Y887" s="315"/>
      <c r="Z887" s="315"/>
      <c r="AA887" s="315"/>
      <c r="AB887" s="315"/>
      <c r="AC887" s="315"/>
      <c r="AD887" s="315"/>
      <c r="AE887" s="315"/>
      <c r="AF887" s="315"/>
      <c r="AG887" s="312"/>
      <c r="AH887" s="312"/>
      <c r="AI887" s="312"/>
      <c r="AJ887" s="312"/>
      <c r="AK887" s="312"/>
      <c r="AL887" s="312"/>
    </row>
    <row r="888" spans="9:38" s="155" customFormat="1">
      <c r="I888" s="403"/>
      <c r="J888" s="319"/>
      <c r="K888" s="319"/>
      <c r="L888" s="319"/>
      <c r="M888" s="319"/>
      <c r="N888" s="315"/>
      <c r="O888" s="315"/>
      <c r="P888" s="315"/>
      <c r="Q888" s="315"/>
      <c r="R888" s="315"/>
      <c r="S888" s="315"/>
      <c r="T888" s="315"/>
      <c r="U888" s="315"/>
      <c r="V888" s="315"/>
      <c r="W888" s="315"/>
      <c r="X888" s="315"/>
      <c r="Y888" s="315"/>
      <c r="Z888" s="315"/>
      <c r="AA888" s="315"/>
      <c r="AB888" s="315"/>
      <c r="AC888" s="315"/>
      <c r="AD888" s="315"/>
      <c r="AE888" s="315"/>
      <c r="AF888" s="315"/>
      <c r="AG888" s="312"/>
      <c r="AH888" s="312"/>
      <c r="AI888" s="312"/>
      <c r="AJ888" s="312"/>
      <c r="AK888" s="312"/>
      <c r="AL888" s="312"/>
    </row>
    <row r="889" spans="9:38" s="155" customFormat="1">
      <c r="I889" s="403"/>
      <c r="J889" s="319"/>
      <c r="K889" s="319"/>
      <c r="L889" s="319"/>
      <c r="M889" s="319"/>
      <c r="N889" s="315"/>
      <c r="O889" s="315"/>
      <c r="P889" s="315"/>
      <c r="Q889" s="315"/>
      <c r="R889" s="315"/>
      <c r="S889" s="315"/>
      <c r="T889" s="315"/>
      <c r="U889" s="315"/>
      <c r="V889" s="315"/>
      <c r="W889" s="315"/>
      <c r="X889" s="315"/>
      <c r="Y889" s="315"/>
      <c r="Z889" s="315"/>
      <c r="AA889" s="315"/>
      <c r="AB889" s="315"/>
      <c r="AC889" s="315"/>
      <c r="AD889" s="315"/>
      <c r="AE889" s="315"/>
      <c r="AF889" s="315"/>
      <c r="AG889" s="312"/>
      <c r="AH889" s="312"/>
      <c r="AI889" s="312"/>
      <c r="AJ889" s="312"/>
      <c r="AK889" s="312"/>
      <c r="AL889" s="312"/>
    </row>
    <row r="890" spans="9:38" s="155" customFormat="1">
      <c r="I890" s="403"/>
      <c r="J890" s="319"/>
      <c r="K890" s="319"/>
      <c r="L890" s="319"/>
      <c r="M890" s="319"/>
      <c r="N890" s="315"/>
      <c r="O890" s="315"/>
      <c r="P890" s="315"/>
      <c r="Q890" s="315"/>
      <c r="R890" s="315"/>
      <c r="S890" s="315"/>
      <c r="T890" s="315"/>
      <c r="U890" s="315"/>
      <c r="V890" s="315"/>
      <c r="W890" s="315"/>
      <c r="X890" s="315"/>
      <c r="Y890" s="315"/>
      <c r="Z890" s="315"/>
      <c r="AA890" s="315"/>
      <c r="AB890" s="315"/>
      <c r="AC890" s="315"/>
      <c r="AD890" s="315"/>
      <c r="AE890" s="315"/>
      <c r="AF890" s="315"/>
      <c r="AG890" s="312"/>
      <c r="AH890" s="312"/>
      <c r="AI890" s="312"/>
      <c r="AJ890" s="312"/>
      <c r="AK890" s="312"/>
      <c r="AL890" s="312"/>
    </row>
    <row r="891" spans="9:38" s="155" customFormat="1">
      <c r="I891" s="403"/>
      <c r="J891" s="319"/>
      <c r="K891" s="319"/>
      <c r="L891" s="319"/>
      <c r="M891" s="319"/>
      <c r="N891" s="315"/>
      <c r="O891" s="315"/>
      <c r="P891" s="315"/>
      <c r="Q891" s="315"/>
      <c r="R891" s="315"/>
      <c r="S891" s="315"/>
      <c r="T891" s="315"/>
      <c r="U891" s="315"/>
      <c r="V891" s="315"/>
      <c r="W891" s="315"/>
      <c r="X891" s="315"/>
      <c r="Y891" s="315"/>
      <c r="Z891" s="315"/>
      <c r="AA891" s="315"/>
      <c r="AB891" s="315"/>
      <c r="AC891" s="315"/>
      <c r="AD891" s="315"/>
      <c r="AE891" s="315"/>
      <c r="AF891" s="315"/>
      <c r="AG891" s="312"/>
      <c r="AH891" s="312"/>
      <c r="AI891" s="312"/>
      <c r="AJ891" s="312"/>
      <c r="AK891" s="312"/>
      <c r="AL891" s="312"/>
    </row>
    <row r="892" spans="9:38" s="155" customFormat="1">
      <c r="I892" s="403"/>
      <c r="J892" s="319"/>
      <c r="K892" s="319"/>
      <c r="L892" s="319"/>
      <c r="M892" s="319"/>
      <c r="N892" s="315"/>
      <c r="O892" s="315"/>
      <c r="P892" s="315"/>
      <c r="Q892" s="315"/>
      <c r="R892" s="315"/>
      <c r="S892" s="315"/>
      <c r="T892" s="315"/>
      <c r="U892" s="315"/>
      <c r="V892" s="315"/>
      <c r="W892" s="315"/>
      <c r="X892" s="315"/>
      <c r="Y892" s="315"/>
      <c r="Z892" s="315"/>
      <c r="AA892" s="315"/>
      <c r="AB892" s="315"/>
      <c r="AC892" s="315"/>
      <c r="AD892" s="315"/>
      <c r="AE892" s="315"/>
      <c r="AF892" s="315"/>
      <c r="AG892" s="312"/>
      <c r="AH892" s="312"/>
      <c r="AI892" s="312"/>
      <c r="AJ892" s="312"/>
      <c r="AK892" s="312"/>
      <c r="AL892" s="312"/>
    </row>
    <row r="893" spans="9:38" s="155" customFormat="1">
      <c r="I893" s="403"/>
      <c r="J893" s="319"/>
      <c r="K893" s="319"/>
      <c r="L893" s="319"/>
      <c r="M893" s="319"/>
      <c r="N893" s="315"/>
      <c r="O893" s="315"/>
      <c r="P893" s="315"/>
      <c r="Q893" s="315"/>
      <c r="R893" s="315"/>
      <c r="S893" s="315"/>
      <c r="T893" s="315"/>
      <c r="U893" s="315"/>
      <c r="V893" s="315"/>
      <c r="W893" s="315"/>
      <c r="X893" s="315"/>
      <c r="Y893" s="315"/>
      <c r="Z893" s="315"/>
      <c r="AA893" s="315"/>
      <c r="AB893" s="315"/>
      <c r="AC893" s="315"/>
      <c r="AD893" s="315"/>
      <c r="AE893" s="315"/>
      <c r="AF893" s="315"/>
      <c r="AG893" s="312"/>
      <c r="AH893" s="312"/>
      <c r="AI893" s="312"/>
      <c r="AJ893" s="312"/>
      <c r="AK893" s="312"/>
      <c r="AL893" s="312"/>
    </row>
    <row r="894" spans="9:38" s="155" customFormat="1">
      <c r="I894" s="403"/>
      <c r="J894" s="319"/>
      <c r="K894" s="319"/>
      <c r="L894" s="319"/>
      <c r="M894" s="319"/>
      <c r="N894" s="315"/>
      <c r="O894" s="315"/>
      <c r="P894" s="315"/>
      <c r="Q894" s="315"/>
      <c r="R894" s="315"/>
      <c r="S894" s="315"/>
      <c r="T894" s="315"/>
      <c r="U894" s="315"/>
      <c r="V894" s="315"/>
      <c r="W894" s="315"/>
      <c r="X894" s="315"/>
      <c r="Y894" s="315"/>
      <c r="Z894" s="315"/>
      <c r="AA894" s="315"/>
      <c r="AB894" s="315"/>
      <c r="AC894" s="315"/>
      <c r="AD894" s="315"/>
      <c r="AE894" s="315"/>
      <c r="AF894" s="315"/>
      <c r="AG894" s="312"/>
      <c r="AH894" s="312"/>
      <c r="AI894" s="312"/>
      <c r="AJ894" s="312"/>
      <c r="AK894" s="312"/>
      <c r="AL894" s="312"/>
    </row>
    <row r="895" spans="9:38" s="155" customFormat="1">
      <c r="I895" s="403"/>
      <c r="J895" s="319"/>
      <c r="K895" s="319"/>
      <c r="L895" s="319"/>
      <c r="M895" s="319"/>
      <c r="N895" s="315"/>
      <c r="O895" s="315"/>
      <c r="P895" s="315"/>
      <c r="Q895" s="315"/>
      <c r="R895" s="315"/>
      <c r="S895" s="315"/>
      <c r="T895" s="315"/>
      <c r="U895" s="315"/>
      <c r="V895" s="315"/>
      <c r="W895" s="315"/>
      <c r="X895" s="315"/>
      <c r="Y895" s="315"/>
      <c r="Z895" s="315"/>
      <c r="AA895" s="315"/>
      <c r="AB895" s="315"/>
      <c r="AC895" s="315"/>
      <c r="AD895" s="315"/>
      <c r="AE895" s="315"/>
      <c r="AF895" s="315"/>
      <c r="AG895" s="312"/>
      <c r="AH895" s="312"/>
      <c r="AI895" s="312"/>
      <c r="AJ895" s="312"/>
      <c r="AK895" s="312"/>
      <c r="AL895" s="312"/>
    </row>
    <row r="896" spans="9:38" s="155" customFormat="1">
      <c r="I896" s="403"/>
      <c r="J896" s="319"/>
      <c r="K896" s="319"/>
      <c r="L896" s="319"/>
      <c r="M896" s="319"/>
      <c r="N896" s="315"/>
      <c r="O896" s="315"/>
      <c r="P896" s="315"/>
      <c r="Q896" s="315"/>
      <c r="R896" s="315"/>
      <c r="S896" s="315"/>
      <c r="T896" s="315"/>
      <c r="U896" s="315"/>
      <c r="V896" s="315"/>
      <c r="W896" s="315"/>
      <c r="X896" s="315"/>
      <c r="Y896" s="315"/>
      <c r="Z896" s="315"/>
      <c r="AA896" s="315"/>
      <c r="AB896" s="315"/>
      <c r="AC896" s="315"/>
      <c r="AD896" s="315"/>
      <c r="AE896" s="315"/>
      <c r="AF896" s="315"/>
      <c r="AG896" s="312"/>
      <c r="AH896" s="312"/>
      <c r="AI896" s="312"/>
      <c r="AJ896" s="312"/>
      <c r="AK896" s="312"/>
      <c r="AL896" s="312"/>
    </row>
    <row r="897" spans="9:38" s="155" customFormat="1">
      <c r="I897" s="403"/>
      <c r="J897" s="319"/>
      <c r="K897" s="319"/>
      <c r="L897" s="319"/>
      <c r="M897" s="319"/>
      <c r="N897" s="315"/>
      <c r="O897" s="315"/>
      <c r="P897" s="315"/>
      <c r="Q897" s="315"/>
      <c r="R897" s="315"/>
      <c r="S897" s="315"/>
      <c r="T897" s="315"/>
      <c r="U897" s="315"/>
      <c r="V897" s="315"/>
      <c r="W897" s="315"/>
      <c r="X897" s="315"/>
      <c r="Y897" s="315"/>
      <c r="Z897" s="315"/>
      <c r="AA897" s="315"/>
      <c r="AB897" s="315"/>
      <c r="AC897" s="315"/>
      <c r="AD897" s="315"/>
      <c r="AE897" s="315"/>
      <c r="AF897" s="315"/>
      <c r="AG897" s="312"/>
      <c r="AH897" s="312"/>
      <c r="AI897" s="312"/>
      <c r="AJ897" s="312"/>
      <c r="AK897" s="312"/>
      <c r="AL897" s="312"/>
    </row>
    <row r="898" spans="9:38" s="155" customFormat="1">
      <c r="I898" s="403"/>
      <c r="J898" s="319"/>
      <c r="K898" s="319"/>
      <c r="L898" s="319"/>
      <c r="M898" s="319"/>
      <c r="N898" s="315"/>
      <c r="O898" s="315"/>
      <c r="P898" s="315"/>
      <c r="Q898" s="315"/>
      <c r="R898" s="315"/>
      <c r="S898" s="315"/>
      <c r="T898" s="315"/>
      <c r="U898" s="315"/>
      <c r="V898" s="315"/>
      <c r="W898" s="315"/>
      <c r="X898" s="315"/>
      <c r="Y898" s="315"/>
      <c r="Z898" s="315"/>
      <c r="AA898" s="315"/>
      <c r="AB898" s="315"/>
      <c r="AC898" s="315"/>
      <c r="AD898" s="315"/>
      <c r="AE898" s="315"/>
      <c r="AF898" s="315"/>
      <c r="AG898" s="312"/>
      <c r="AH898" s="312"/>
      <c r="AI898" s="312"/>
      <c r="AJ898" s="312"/>
      <c r="AK898" s="312"/>
      <c r="AL898" s="312"/>
    </row>
    <row r="899" spans="9:38" s="155" customFormat="1">
      <c r="I899" s="403"/>
      <c r="J899" s="319"/>
      <c r="K899" s="319"/>
      <c r="L899" s="319"/>
      <c r="M899" s="319"/>
      <c r="N899" s="315"/>
      <c r="O899" s="315"/>
      <c r="P899" s="315"/>
      <c r="Q899" s="315"/>
      <c r="R899" s="315"/>
      <c r="S899" s="315"/>
      <c r="T899" s="315"/>
      <c r="U899" s="315"/>
      <c r="V899" s="315"/>
      <c r="W899" s="315"/>
      <c r="X899" s="315"/>
      <c r="Y899" s="315"/>
      <c r="Z899" s="315"/>
      <c r="AA899" s="315"/>
      <c r="AB899" s="315"/>
      <c r="AC899" s="315"/>
      <c r="AD899" s="315"/>
      <c r="AE899" s="315"/>
      <c r="AF899" s="315"/>
      <c r="AG899" s="312"/>
      <c r="AH899" s="312"/>
      <c r="AI899" s="312"/>
      <c r="AJ899" s="312"/>
      <c r="AK899" s="312"/>
      <c r="AL899" s="312"/>
    </row>
    <row r="900" spans="9:38" s="155" customFormat="1">
      <c r="I900" s="403"/>
      <c r="J900" s="319"/>
      <c r="K900" s="319"/>
      <c r="L900" s="319"/>
      <c r="M900" s="319"/>
      <c r="N900" s="315"/>
      <c r="O900" s="315"/>
      <c r="P900" s="315"/>
      <c r="Q900" s="315"/>
      <c r="R900" s="315"/>
      <c r="S900" s="315"/>
      <c r="T900" s="315"/>
      <c r="U900" s="315"/>
      <c r="V900" s="315"/>
      <c r="W900" s="315"/>
      <c r="X900" s="315"/>
      <c r="Y900" s="315"/>
      <c r="Z900" s="315"/>
      <c r="AA900" s="315"/>
      <c r="AB900" s="315"/>
      <c r="AC900" s="315"/>
      <c r="AD900" s="315"/>
      <c r="AE900" s="315"/>
      <c r="AF900" s="315"/>
      <c r="AG900" s="312"/>
      <c r="AH900" s="312"/>
      <c r="AI900" s="312"/>
      <c r="AJ900" s="312"/>
      <c r="AK900" s="312"/>
      <c r="AL900" s="312"/>
    </row>
    <row r="901" spans="9:38" s="155" customFormat="1">
      <c r="I901" s="403"/>
      <c r="J901" s="319"/>
      <c r="K901" s="319"/>
      <c r="L901" s="319"/>
      <c r="M901" s="319"/>
      <c r="N901" s="315"/>
      <c r="O901" s="315"/>
      <c r="P901" s="315"/>
      <c r="Q901" s="315"/>
      <c r="R901" s="315"/>
      <c r="S901" s="315"/>
      <c r="T901" s="315"/>
      <c r="U901" s="315"/>
      <c r="V901" s="315"/>
      <c r="W901" s="315"/>
      <c r="X901" s="315"/>
      <c r="Y901" s="315"/>
      <c r="Z901" s="315"/>
      <c r="AA901" s="315"/>
      <c r="AB901" s="315"/>
      <c r="AC901" s="315"/>
      <c r="AD901" s="315"/>
      <c r="AE901" s="315"/>
      <c r="AF901" s="315"/>
      <c r="AG901" s="312"/>
      <c r="AH901" s="312"/>
      <c r="AI901" s="312"/>
      <c r="AJ901" s="312"/>
      <c r="AK901" s="312"/>
      <c r="AL901" s="312"/>
    </row>
    <row r="902" spans="9:38" s="155" customFormat="1">
      <c r="I902" s="403"/>
      <c r="J902" s="319"/>
      <c r="K902" s="319"/>
      <c r="L902" s="319"/>
      <c r="M902" s="319"/>
      <c r="N902" s="315"/>
      <c r="O902" s="315"/>
      <c r="P902" s="315"/>
      <c r="Q902" s="315"/>
      <c r="R902" s="315"/>
      <c r="S902" s="315"/>
      <c r="T902" s="315"/>
      <c r="U902" s="315"/>
      <c r="V902" s="315"/>
      <c r="W902" s="315"/>
      <c r="X902" s="315"/>
      <c r="Y902" s="315"/>
      <c r="Z902" s="315"/>
      <c r="AA902" s="315"/>
      <c r="AB902" s="315"/>
      <c r="AC902" s="315"/>
      <c r="AD902" s="315"/>
      <c r="AE902" s="315"/>
      <c r="AF902" s="315"/>
      <c r="AG902" s="312"/>
      <c r="AH902" s="312"/>
      <c r="AI902" s="312"/>
      <c r="AJ902" s="312"/>
      <c r="AK902" s="312"/>
      <c r="AL902" s="312"/>
    </row>
    <row r="903" spans="9:38" s="155" customFormat="1">
      <c r="I903" s="403"/>
      <c r="J903" s="319"/>
      <c r="K903" s="319"/>
      <c r="L903" s="319"/>
      <c r="M903" s="319"/>
      <c r="N903" s="315"/>
      <c r="O903" s="315"/>
      <c r="P903" s="315"/>
      <c r="Q903" s="315"/>
      <c r="R903" s="315"/>
      <c r="S903" s="315"/>
      <c r="T903" s="315"/>
      <c r="U903" s="315"/>
      <c r="V903" s="315"/>
      <c r="W903" s="315"/>
      <c r="X903" s="315"/>
      <c r="Y903" s="315"/>
      <c r="Z903" s="315"/>
      <c r="AA903" s="315"/>
      <c r="AB903" s="315"/>
      <c r="AC903" s="315"/>
      <c r="AD903" s="315"/>
      <c r="AE903" s="315"/>
      <c r="AF903" s="315"/>
      <c r="AG903" s="312"/>
      <c r="AH903" s="312"/>
      <c r="AI903" s="312"/>
      <c r="AJ903" s="312"/>
      <c r="AK903" s="312"/>
      <c r="AL903" s="312"/>
    </row>
    <row r="904" spans="9:38" s="155" customFormat="1">
      <c r="I904" s="403"/>
      <c r="J904" s="319"/>
      <c r="K904" s="319"/>
      <c r="L904" s="319"/>
      <c r="M904" s="319"/>
      <c r="N904" s="315"/>
      <c r="O904" s="315"/>
      <c r="P904" s="315"/>
      <c r="Q904" s="315"/>
      <c r="R904" s="315"/>
      <c r="S904" s="315"/>
      <c r="T904" s="315"/>
      <c r="U904" s="315"/>
      <c r="V904" s="315"/>
      <c r="W904" s="315"/>
      <c r="X904" s="315"/>
      <c r="Y904" s="315"/>
      <c r="Z904" s="315"/>
      <c r="AA904" s="315"/>
      <c r="AB904" s="315"/>
      <c r="AC904" s="315"/>
      <c r="AD904" s="315"/>
      <c r="AE904" s="315"/>
      <c r="AF904" s="315"/>
      <c r="AG904" s="312"/>
      <c r="AH904" s="312"/>
      <c r="AI904" s="312"/>
      <c r="AJ904" s="312"/>
      <c r="AK904" s="312"/>
      <c r="AL904" s="312"/>
    </row>
    <row r="905" spans="9:38" s="155" customFormat="1">
      <c r="I905" s="403"/>
      <c r="J905" s="319"/>
      <c r="K905" s="319"/>
      <c r="L905" s="319"/>
      <c r="M905" s="319"/>
      <c r="N905" s="315"/>
      <c r="O905" s="315"/>
      <c r="P905" s="315"/>
      <c r="Q905" s="315"/>
      <c r="R905" s="315"/>
      <c r="S905" s="315"/>
      <c r="T905" s="315"/>
      <c r="U905" s="315"/>
      <c r="V905" s="315"/>
      <c r="W905" s="315"/>
      <c r="X905" s="315"/>
      <c r="Y905" s="315"/>
      <c r="Z905" s="315"/>
      <c r="AA905" s="315"/>
      <c r="AB905" s="315"/>
      <c r="AC905" s="315"/>
      <c r="AD905" s="315"/>
      <c r="AE905" s="315"/>
      <c r="AF905" s="315"/>
      <c r="AG905" s="312"/>
      <c r="AH905" s="312"/>
      <c r="AI905" s="312"/>
      <c r="AJ905" s="312"/>
      <c r="AK905" s="312"/>
      <c r="AL905" s="312"/>
    </row>
    <row r="906" spans="9:38" s="155" customFormat="1">
      <c r="I906" s="403"/>
      <c r="J906" s="319"/>
      <c r="K906" s="319"/>
      <c r="L906" s="319"/>
      <c r="M906" s="319"/>
      <c r="N906" s="315"/>
      <c r="O906" s="315"/>
      <c r="P906" s="315"/>
      <c r="Q906" s="315"/>
      <c r="R906" s="315"/>
      <c r="S906" s="315"/>
      <c r="T906" s="315"/>
      <c r="U906" s="315"/>
      <c r="V906" s="315"/>
      <c r="W906" s="315"/>
      <c r="X906" s="315"/>
      <c r="Y906" s="315"/>
      <c r="Z906" s="315"/>
      <c r="AA906" s="315"/>
      <c r="AB906" s="315"/>
      <c r="AC906" s="315"/>
      <c r="AD906" s="315"/>
      <c r="AE906" s="315"/>
      <c r="AF906" s="315"/>
      <c r="AG906" s="312"/>
      <c r="AH906" s="312"/>
      <c r="AI906" s="312"/>
      <c r="AJ906" s="312"/>
      <c r="AK906" s="312"/>
      <c r="AL906" s="312"/>
    </row>
    <row r="907" spans="9:38" s="155" customFormat="1">
      <c r="I907" s="403"/>
      <c r="J907" s="319"/>
      <c r="K907" s="319"/>
      <c r="L907" s="319"/>
      <c r="M907" s="319"/>
      <c r="N907" s="315"/>
      <c r="O907" s="315"/>
      <c r="P907" s="315"/>
      <c r="Q907" s="315"/>
      <c r="R907" s="315"/>
      <c r="S907" s="315"/>
      <c r="T907" s="315"/>
      <c r="U907" s="315"/>
      <c r="V907" s="315"/>
      <c r="W907" s="315"/>
      <c r="X907" s="315"/>
      <c r="Y907" s="315"/>
      <c r="Z907" s="315"/>
      <c r="AA907" s="315"/>
      <c r="AB907" s="315"/>
      <c r="AC907" s="315"/>
      <c r="AD907" s="315"/>
      <c r="AE907" s="315"/>
      <c r="AF907" s="315"/>
      <c r="AG907" s="312"/>
      <c r="AH907" s="312"/>
      <c r="AI907" s="312"/>
      <c r="AJ907" s="312"/>
      <c r="AK907" s="312"/>
      <c r="AL907" s="312"/>
    </row>
    <row r="908" spans="9:38" s="155" customFormat="1">
      <c r="I908" s="403"/>
      <c r="J908" s="319"/>
      <c r="K908" s="319"/>
      <c r="L908" s="319"/>
      <c r="M908" s="319"/>
      <c r="N908" s="315"/>
      <c r="O908" s="315"/>
      <c r="P908" s="315"/>
      <c r="Q908" s="315"/>
      <c r="R908" s="315"/>
      <c r="S908" s="315"/>
      <c r="T908" s="315"/>
      <c r="U908" s="315"/>
      <c r="V908" s="315"/>
      <c r="W908" s="315"/>
      <c r="X908" s="315"/>
      <c r="Y908" s="315"/>
      <c r="Z908" s="315"/>
      <c r="AA908" s="315"/>
      <c r="AB908" s="315"/>
      <c r="AC908" s="315"/>
      <c r="AD908" s="315"/>
      <c r="AE908" s="315"/>
      <c r="AF908" s="315"/>
      <c r="AG908" s="312"/>
      <c r="AH908" s="312"/>
      <c r="AI908" s="312"/>
      <c r="AJ908" s="312"/>
      <c r="AK908" s="312"/>
      <c r="AL908" s="312"/>
    </row>
    <row r="909" spans="9:38" s="155" customFormat="1">
      <c r="I909" s="403"/>
      <c r="J909" s="319"/>
      <c r="K909" s="319"/>
      <c r="L909" s="319"/>
      <c r="M909" s="319"/>
      <c r="N909" s="315"/>
      <c r="O909" s="315"/>
      <c r="P909" s="315"/>
      <c r="Q909" s="315"/>
      <c r="R909" s="315"/>
      <c r="S909" s="315"/>
      <c r="T909" s="315"/>
      <c r="U909" s="315"/>
      <c r="V909" s="315"/>
      <c r="W909" s="315"/>
      <c r="X909" s="315"/>
      <c r="Y909" s="315"/>
      <c r="Z909" s="315"/>
      <c r="AA909" s="315"/>
      <c r="AB909" s="315"/>
      <c r="AC909" s="315"/>
      <c r="AD909" s="315"/>
      <c r="AE909" s="315"/>
      <c r="AF909" s="315"/>
      <c r="AG909" s="312"/>
      <c r="AH909" s="312"/>
      <c r="AI909" s="312"/>
      <c r="AJ909" s="312"/>
      <c r="AK909" s="312"/>
      <c r="AL909" s="312"/>
    </row>
    <row r="910" spans="9:38" s="155" customFormat="1">
      <c r="I910" s="403"/>
      <c r="J910" s="319"/>
      <c r="K910" s="319"/>
      <c r="L910" s="319"/>
      <c r="M910" s="319"/>
      <c r="N910" s="315"/>
      <c r="O910" s="315"/>
      <c r="P910" s="315"/>
      <c r="Q910" s="315"/>
      <c r="R910" s="315"/>
      <c r="S910" s="315"/>
      <c r="T910" s="315"/>
      <c r="U910" s="315"/>
      <c r="V910" s="315"/>
      <c r="W910" s="315"/>
      <c r="X910" s="315"/>
      <c r="Y910" s="315"/>
      <c r="Z910" s="315"/>
      <c r="AA910" s="315"/>
      <c r="AB910" s="315"/>
      <c r="AC910" s="315"/>
      <c r="AD910" s="315"/>
      <c r="AE910" s="315"/>
      <c r="AF910" s="315"/>
      <c r="AG910" s="312"/>
      <c r="AH910" s="312"/>
      <c r="AI910" s="312"/>
      <c r="AJ910" s="312"/>
      <c r="AK910" s="312"/>
      <c r="AL910" s="312"/>
    </row>
    <row r="911" spans="9:38" s="155" customFormat="1">
      <c r="I911" s="403"/>
      <c r="J911" s="319"/>
      <c r="K911" s="319"/>
      <c r="L911" s="319"/>
      <c r="M911" s="319"/>
      <c r="N911" s="315"/>
      <c r="O911" s="315"/>
      <c r="P911" s="315"/>
      <c r="Q911" s="315"/>
      <c r="R911" s="315"/>
      <c r="S911" s="315"/>
      <c r="T911" s="315"/>
      <c r="U911" s="315"/>
      <c r="V911" s="315"/>
      <c r="W911" s="315"/>
      <c r="X911" s="315"/>
      <c r="Y911" s="315"/>
      <c r="Z911" s="315"/>
      <c r="AA911" s="315"/>
      <c r="AB911" s="315"/>
      <c r="AC911" s="315"/>
      <c r="AD911" s="315"/>
      <c r="AE911" s="315"/>
      <c r="AF911" s="315"/>
      <c r="AG911" s="312"/>
      <c r="AH911" s="312"/>
      <c r="AI911" s="312"/>
      <c r="AJ911" s="312"/>
      <c r="AK911" s="312"/>
      <c r="AL911" s="312"/>
    </row>
    <row r="912" spans="9:38" s="155" customFormat="1">
      <c r="I912" s="403"/>
      <c r="J912" s="319"/>
      <c r="K912" s="319"/>
      <c r="L912" s="319"/>
      <c r="M912" s="319"/>
      <c r="N912" s="315"/>
      <c r="O912" s="315"/>
      <c r="P912" s="315"/>
      <c r="Q912" s="315"/>
      <c r="R912" s="315"/>
      <c r="S912" s="315"/>
      <c r="T912" s="315"/>
      <c r="U912" s="315"/>
      <c r="V912" s="315"/>
      <c r="W912" s="315"/>
      <c r="X912" s="315"/>
      <c r="Y912" s="315"/>
      <c r="Z912" s="315"/>
      <c r="AA912" s="315"/>
      <c r="AB912" s="315"/>
      <c r="AC912" s="315"/>
      <c r="AD912" s="315"/>
      <c r="AE912" s="315"/>
      <c r="AF912" s="315"/>
      <c r="AG912" s="312"/>
      <c r="AH912" s="312"/>
      <c r="AI912" s="312"/>
      <c r="AJ912" s="312"/>
      <c r="AK912" s="312"/>
      <c r="AL912" s="312"/>
    </row>
    <row r="913" spans="9:38" s="155" customFormat="1">
      <c r="I913" s="403"/>
      <c r="J913" s="319"/>
      <c r="K913" s="319"/>
      <c r="L913" s="319"/>
      <c r="M913" s="319"/>
      <c r="N913" s="315"/>
      <c r="O913" s="315"/>
      <c r="P913" s="315"/>
      <c r="Q913" s="315"/>
      <c r="R913" s="315"/>
      <c r="S913" s="315"/>
      <c r="T913" s="315"/>
      <c r="U913" s="315"/>
      <c r="V913" s="315"/>
      <c r="W913" s="315"/>
      <c r="X913" s="315"/>
      <c r="Y913" s="315"/>
      <c r="Z913" s="315"/>
      <c r="AA913" s="315"/>
      <c r="AB913" s="315"/>
      <c r="AC913" s="315"/>
      <c r="AD913" s="315"/>
      <c r="AE913" s="315"/>
      <c r="AF913" s="315"/>
      <c r="AG913" s="312"/>
      <c r="AH913" s="312"/>
      <c r="AI913" s="312"/>
      <c r="AJ913" s="312"/>
      <c r="AK913" s="312"/>
      <c r="AL913" s="312"/>
    </row>
    <row r="914" spans="9:38" s="155" customFormat="1">
      <c r="I914" s="403"/>
      <c r="J914" s="319"/>
      <c r="K914" s="319"/>
      <c r="L914" s="319"/>
      <c r="M914" s="319"/>
      <c r="N914" s="315"/>
      <c r="O914" s="315"/>
      <c r="P914" s="315"/>
      <c r="Q914" s="315"/>
      <c r="R914" s="315"/>
      <c r="S914" s="315"/>
      <c r="T914" s="315"/>
      <c r="U914" s="315"/>
      <c r="V914" s="315"/>
      <c r="W914" s="315"/>
      <c r="X914" s="315"/>
      <c r="Y914" s="315"/>
      <c r="Z914" s="315"/>
      <c r="AA914" s="315"/>
      <c r="AB914" s="315"/>
      <c r="AC914" s="315"/>
      <c r="AD914" s="315"/>
      <c r="AE914" s="315"/>
      <c r="AF914" s="315"/>
      <c r="AG914" s="312"/>
      <c r="AH914" s="312"/>
      <c r="AI914" s="312"/>
      <c r="AJ914" s="312"/>
      <c r="AK914" s="312"/>
      <c r="AL914" s="312"/>
    </row>
    <row r="915" spans="9:38" s="155" customFormat="1">
      <c r="I915" s="403"/>
      <c r="J915" s="319"/>
      <c r="K915" s="319"/>
      <c r="L915" s="319"/>
      <c r="M915" s="319"/>
      <c r="N915" s="315"/>
      <c r="O915" s="315"/>
      <c r="P915" s="315"/>
      <c r="Q915" s="315"/>
      <c r="R915" s="315"/>
      <c r="S915" s="315"/>
      <c r="T915" s="315"/>
      <c r="U915" s="315"/>
      <c r="V915" s="315"/>
      <c r="W915" s="315"/>
      <c r="X915" s="315"/>
      <c r="Y915" s="315"/>
      <c r="Z915" s="315"/>
      <c r="AA915" s="315"/>
      <c r="AB915" s="315"/>
      <c r="AC915" s="315"/>
      <c r="AD915" s="315"/>
      <c r="AE915" s="315"/>
      <c r="AF915" s="315"/>
      <c r="AG915" s="312"/>
      <c r="AH915" s="312"/>
      <c r="AI915" s="312"/>
      <c r="AJ915" s="312"/>
      <c r="AK915" s="312"/>
      <c r="AL915" s="312"/>
    </row>
    <row r="916" spans="9:38" s="155" customFormat="1">
      <c r="I916" s="403"/>
      <c r="J916" s="319"/>
      <c r="K916" s="319"/>
      <c r="L916" s="319"/>
      <c r="M916" s="319"/>
      <c r="N916" s="315"/>
      <c r="O916" s="315"/>
      <c r="P916" s="315"/>
      <c r="Q916" s="315"/>
      <c r="R916" s="315"/>
      <c r="S916" s="315"/>
      <c r="T916" s="315"/>
      <c r="U916" s="315"/>
      <c r="V916" s="315"/>
      <c r="W916" s="315"/>
      <c r="X916" s="315"/>
      <c r="Y916" s="315"/>
      <c r="Z916" s="315"/>
      <c r="AA916" s="315"/>
      <c r="AB916" s="315"/>
      <c r="AC916" s="315"/>
      <c r="AD916" s="315"/>
      <c r="AE916" s="315"/>
      <c r="AF916" s="315"/>
      <c r="AG916" s="312"/>
      <c r="AH916" s="312"/>
      <c r="AI916" s="312"/>
      <c r="AJ916" s="312"/>
      <c r="AK916" s="312"/>
      <c r="AL916" s="312"/>
    </row>
    <row r="917" spans="9:38" s="155" customFormat="1">
      <c r="I917" s="403"/>
      <c r="J917" s="319"/>
      <c r="K917" s="319"/>
      <c r="L917" s="319"/>
      <c r="M917" s="319"/>
      <c r="N917" s="315"/>
      <c r="O917" s="315"/>
      <c r="P917" s="315"/>
      <c r="Q917" s="315"/>
      <c r="R917" s="315"/>
      <c r="S917" s="315"/>
      <c r="T917" s="315"/>
      <c r="U917" s="315"/>
      <c r="V917" s="315"/>
      <c r="W917" s="315"/>
      <c r="X917" s="315"/>
      <c r="Y917" s="315"/>
      <c r="Z917" s="315"/>
      <c r="AA917" s="315"/>
      <c r="AB917" s="315"/>
      <c r="AC917" s="315"/>
      <c r="AD917" s="315"/>
      <c r="AE917" s="315"/>
      <c r="AF917" s="315"/>
      <c r="AG917" s="312"/>
      <c r="AH917" s="312"/>
      <c r="AI917" s="312"/>
      <c r="AJ917" s="312"/>
      <c r="AK917" s="312"/>
      <c r="AL917" s="312"/>
    </row>
    <row r="918" spans="9:38" s="155" customFormat="1">
      <c r="I918" s="403"/>
      <c r="J918" s="319"/>
      <c r="K918" s="319"/>
      <c r="L918" s="319"/>
      <c r="M918" s="319"/>
      <c r="N918" s="315"/>
      <c r="O918" s="315"/>
      <c r="P918" s="315"/>
      <c r="Q918" s="315"/>
      <c r="R918" s="315"/>
      <c r="S918" s="315"/>
      <c r="T918" s="315"/>
      <c r="U918" s="315"/>
      <c r="V918" s="315"/>
      <c r="W918" s="315"/>
      <c r="X918" s="315"/>
      <c r="Y918" s="315"/>
      <c r="Z918" s="315"/>
      <c r="AA918" s="315"/>
      <c r="AB918" s="315"/>
      <c r="AC918" s="315"/>
      <c r="AD918" s="315"/>
      <c r="AE918" s="315"/>
      <c r="AF918" s="315"/>
      <c r="AG918" s="312"/>
      <c r="AH918" s="312"/>
      <c r="AI918" s="312"/>
      <c r="AJ918" s="312"/>
      <c r="AK918" s="312"/>
      <c r="AL918" s="312"/>
    </row>
    <row r="919" spans="9:38" s="155" customFormat="1">
      <c r="I919" s="403"/>
      <c r="J919" s="319"/>
      <c r="K919" s="319"/>
      <c r="L919" s="319"/>
      <c r="M919" s="319"/>
      <c r="N919" s="315"/>
      <c r="O919" s="315"/>
      <c r="P919" s="315"/>
      <c r="Q919" s="315"/>
      <c r="R919" s="315"/>
      <c r="S919" s="315"/>
      <c r="T919" s="315"/>
      <c r="U919" s="315"/>
      <c r="V919" s="315"/>
      <c r="W919" s="315"/>
      <c r="X919" s="315"/>
      <c r="Y919" s="315"/>
      <c r="Z919" s="315"/>
      <c r="AA919" s="315"/>
      <c r="AB919" s="315"/>
      <c r="AC919" s="315"/>
      <c r="AD919" s="315"/>
      <c r="AE919" s="315"/>
      <c r="AF919" s="315"/>
      <c r="AG919" s="312"/>
      <c r="AH919" s="312"/>
      <c r="AI919" s="312"/>
      <c r="AJ919" s="312"/>
      <c r="AK919" s="312"/>
      <c r="AL919" s="312"/>
    </row>
    <row r="920" spans="9:38" s="155" customFormat="1">
      <c r="I920" s="403"/>
      <c r="J920" s="319"/>
      <c r="K920" s="319"/>
      <c r="L920" s="319"/>
      <c r="M920" s="319"/>
      <c r="N920" s="315"/>
      <c r="O920" s="315"/>
      <c r="P920" s="315"/>
      <c r="Q920" s="315"/>
      <c r="R920" s="315"/>
      <c r="S920" s="315"/>
      <c r="T920" s="315"/>
      <c r="U920" s="315"/>
      <c r="V920" s="315"/>
      <c r="W920" s="315"/>
      <c r="X920" s="315"/>
      <c r="Y920" s="315"/>
      <c r="Z920" s="315"/>
      <c r="AA920" s="315"/>
      <c r="AB920" s="315"/>
      <c r="AC920" s="315"/>
      <c r="AD920" s="315"/>
      <c r="AE920" s="315"/>
      <c r="AF920" s="315"/>
      <c r="AG920" s="312"/>
      <c r="AH920" s="312"/>
      <c r="AI920" s="312"/>
      <c r="AJ920" s="312"/>
      <c r="AK920" s="312"/>
      <c r="AL920" s="312"/>
    </row>
    <row r="921" spans="9:38" s="155" customFormat="1">
      <c r="I921" s="403"/>
      <c r="J921" s="319"/>
      <c r="K921" s="319"/>
      <c r="L921" s="319"/>
      <c r="M921" s="319"/>
      <c r="N921" s="315"/>
      <c r="O921" s="315"/>
      <c r="P921" s="315"/>
      <c r="Q921" s="315"/>
      <c r="R921" s="315"/>
      <c r="S921" s="315"/>
      <c r="T921" s="315"/>
      <c r="U921" s="315"/>
      <c r="V921" s="315"/>
      <c r="W921" s="315"/>
      <c r="X921" s="315"/>
      <c r="Y921" s="315"/>
      <c r="Z921" s="315"/>
      <c r="AA921" s="315"/>
      <c r="AB921" s="315"/>
      <c r="AC921" s="315"/>
      <c r="AD921" s="315"/>
      <c r="AE921" s="315"/>
      <c r="AF921" s="315"/>
      <c r="AG921" s="312"/>
      <c r="AH921" s="312"/>
      <c r="AI921" s="312"/>
      <c r="AJ921" s="312"/>
      <c r="AK921" s="312"/>
      <c r="AL921" s="312"/>
    </row>
    <row r="922" spans="9:38" s="155" customFormat="1">
      <c r="I922" s="403"/>
      <c r="J922" s="319"/>
      <c r="K922" s="319"/>
      <c r="L922" s="319"/>
      <c r="M922" s="319"/>
      <c r="N922" s="315"/>
      <c r="O922" s="315"/>
      <c r="P922" s="315"/>
      <c r="Q922" s="315"/>
      <c r="R922" s="315"/>
      <c r="S922" s="315"/>
      <c r="T922" s="315"/>
      <c r="U922" s="315"/>
      <c r="V922" s="315"/>
      <c r="W922" s="315"/>
      <c r="X922" s="315"/>
      <c r="Y922" s="315"/>
      <c r="Z922" s="315"/>
      <c r="AA922" s="315"/>
      <c r="AB922" s="315"/>
      <c r="AC922" s="315"/>
      <c r="AD922" s="315"/>
      <c r="AE922" s="315"/>
      <c r="AF922" s="315"/>
      <c r="AG922" s="312"/>
      <c r="AH922" s="312"/>
      <c r="AI922" s="312"/>
      <c r="AJ922" s="312"/>
      <c r="AK922" s="312"/>
      <c r="AL922" s="312"/>
    </row>
    <row r="923" spans="9:38" s="155" customFormat="1">
      <c r="I923" s="403"/>
      <c r="J923" s="319"/>
      <c r="K923" s="319"/>
      <c r="L923" s="319"/>
      <c r="M923" s="319"/>
      <c r="N923" s="315"/>
      <c r="O923" s="315"/>
      <c r="P923" s="315"/>
      <c r="Q923" s="315"/>
      <c r="R923" s="315"/>
      <c r="S923" s="315"/>
      <c r="T923" s="315"/>
      <c r="U923" s="315"/>
      <c r="V923" s="315"/>
      <c r="W923" s="315"/>
      <c r="X923" s="315"/>
      <c r="Y923" s="315"/>
      <c r="Z923" s="315"/>
      <c r="AA923" s="315"/>
      <c r="AB923" s="315"/>
      <c r="AC923" s="315"/>
      <c r="AD923" s="315"/>
      <c r="AE923" s="315"/>
      <c r="AF923" s="315"/>
      <c r="AG923" s="312"/>
      <c r="AH923" s="312"/>
      <c r="AI923" s="312"/>
      <c r="AJ923" s="312"/>
      <c r="AK923" s="312"/>
      <c r="AL923" s="312"/>
    </row>
    <row r="924" spans="9:38" s="155" customFormat="1">
      <c r="I924" s="403"/>
      <c r="J924" s="319"/>
      <c r="K924" s="319"/>
      <c r="L924" s="319"/>
      <c r="M924" s="319"/>
      <c r="N924" s="315"/>
      <c r="O924" s="315"/>
      <c r="P924" s="315"/>
      <c r="Q924" s="315"/>
      <c r="R924" s="315"/>
      <c r="S924" s="315"/>
      <c r="T924" s="315"/>
      <c r="U924" s="315"/>
      <c r="V924" s="315"/>
      <c r="W924" s="315"/>
      <c r="X924" s="315"/>
      <c r="Y924" s="315"/>
      <c r="Z924" s="315"/>
      <c r="AA924" s="315"/>
      <c r="AB924" s="315"/>
      <c r="AC924" s="315"/>
      <c r="AD924" s="315"/>
      <c r="AE924" s="315"/>
      <c r="AF924" s="315"/>
      <c r="AG924" s="312"/>
      <c r="AH924" s="312"/>
      <c r="AI924" s="312"/>
      <c r="AJ924" s="312"/>
      <c r="AK924" s="312"/>
      <c r="AL924" s="312"/>
    </row>
    <row r="925" spans="9:38" s="155" customFormat="1">
      <c r="I925" s="403"/>
      <c r="J925" s="319"/>
      <c r="K925" s="319"/>
      <c r="L925" s="319"/>
      <c r="M925" s="319"/>
      <c r="N925" s="315"/>
      <c r="O925" s="315"/>
      <c r="P925" s="315"/>
      <c r="Q925" s="315"/>
      <c r="R925" s="315"/>
      <c r="S925" s="315"/>
      <c r="T925" s="315"/>
      <c r="U925" s="315"/>
      <c r="V925" s="315"/>
      <c r="W925" s="315"/>
      <c r="X925" s="315"/>
      <c r="Y925" s="315"/>
      <c r="Z925" s="315"/>
      <c r="AA925" s="315"/>
      <c r="AB925" s="315"/>
      <c r="AC925" s="315"/>
      <c r="AD925" s="315"/>
      <c r="AE925" s="315"/>
      <c r="AF925" s="315"/>
      <c r="AG925" s="312"/>
      <c r="AH925" s="312"/>
      <c r="AI925" s="312"/>
      <c r="AJ925" s="312"/>
      <c r="AK925" s="312"/>
      <c r="AL925" s="312"/>
    </row>
    <row r="926" spans="9:38" s="155" customFormat="1">
      <c r="I926" s="403"/>
      <c r="J926" s="319"/>
      <c r="K926" s="319"/>
      <c r="L926" s="319"/>
      <c r="M926" s="319"/>
      <c r="N926" s="315"/>
      <c r="O926" s="315"/>
      <c r="P926" s="315"/>
      <c r="Q926" s="315"/>
      <c r="R926" s="315"/>
      <c r="S926" s="315"/>
      <c r="T926" s="315"/>
      <c r="U926" s="315"/>
      <c r="V926" s="315"/>
      <c r="W926" s="315"/>
      <c r="X926" s="315"/>
      <c r="Y926" s="315"/>
      <c r="Z926" s="315"/>
      <c r="AA926" s="315"/>
      <c r="AB926" s="315"/>
      <c r="AC926" s="315"/>
      <c r="AD926" s="315"/>
      <c r="AE926" s="315"/>
      <c r="AF926" s="315"/>
      <c r="AG926" s="312"/>
      <c r="AH926" s="312"/>
      <c r="AI926" s="312"/>
      <c r="AJ926" s="312"/>
      <c r="AK926" s="312"/>
      <c r="AL926" s="312"/>
    </row>
    <row r="927" spans="9:38" s="155" customFormat="1">
      <c r="I927" s="403"/>
      <c r="J927" s="319"/>
      <c r="K927" s="319"/>
      <c r="L927" s="319"/>
      <c r="M927" s="319"/>
      <c r="N927" s="315"/>
      <c r="O927" s="315"/>
      <c r="P927" s="315"/>
      <c r="Q927" s="315"/>
      <c r="R927" s="315"/>
      <c r="S927" s="315"/>
      <c r="T927" s="315"/>
      <c r="U927" s="315"/>
      <c r="V927" s="315"/>
      <c r="W927" s="315"/>
      <c r="X927" s="315"/>
      <c r="Y927" s="315"/>
      <c r="Z927" s="315"/>
      <c r="AA927" s="315"/>
      <c r="AB927" s="315"/>
      <c r="AC927" s="315"/>
      <c r="AD927" s="315"/>
      <c r="AE927" s="315"/>
      <c r="AF927" s="315"/>
      <c r="AG927" s="312"/>
      <c r="AH927" s="312"/>
      <c r="AI927" s="312"/>
      <c r="AJ927" s="312"/>
      <c r="AK927" s="312"/>
      <c r="AL927" s="312"/>
    </row>
    <row r="928" spans="9:38" s="155" customFormat="1">
      <c r="I928" s="403"/>
      <c r="J928" s="319"/>
      <c r="K928" s="319"/>
      <c r="L928" s="319"/>
      <c r="M928" s="319"/>
      <c r="N928" s="315"/>
      <c r="O928" s="315"/>
      <c r="P928" s="315"/>
      <c r="Q928" s="315"/>
      <c r="R928" s="315"/>
      <c r="S928" s="315"/>
      <c r="T928" s="315"/>
      <c r="U928" s="315"/>
      <c r="V928" s="315"/>
      <c r="W928" s="315"/>
      <c r="X928" s="315"/>
      <c r="Y928" s="315"/>
      <c r="Z928" s="315"/>
      <c r="AA928" s="315"/>
      <c r="AB928" s="315"/>
      <c r="AC928" s="315"/>
      <c r="AD928" s="315"/>
      <c r="AE928" s="315"/>
      <c r="AF928" s="315"/>
      <c r="AG928" s="312"/>
      <c r="AH928" s="312"/>
      <c r="AI928" s="312"/>
      <c r="AJ928" s="312"/>
      <c r="AK928" s="312"/>
      <c r="AL928" s="312"/>
    </row>
    <row r="929" spans="9:38" s="155" customFormat="1">
      <c r="I929" s="403"/>
      <c r="J929" s="319"/>
      <c r="K929" s="319"/>
      <c r="L929" s="319"/>
      <c r="M929" s="319"/>
      <c r="N929" s="315"/>
      <c r="O929" s="315"/>
      <c r="P929" s="315"/>
      <c r="Q929" s="315"/>
      <c r="R929" s="315"/>
      <c r="S929" s="315"/>
      <c r="T929" s="315"/>
      <c r="U929" s="315"/>
      <c r="V929" s="315"/>
      <c r="W929" s="315"/>
      <c r="X929" s="315"/>
      <c r="Y929" s="315"/>
      <c r="Z929" s="315"/>
      <c r="AA929" s="315"/>
      <c r="AB929" s="315"/>
      <c r="AC929" s="315"/>
      <c r="AD929" s="315"/>
      <c r="AE929" s="315"/>
      <c r="AF929" s="315"/>
      <c r="AG929" s="312"/>
      <c r="AH929" s="312"/>
      <c r="AI929" s="312"/>
      <c r="AJ929" s="312"/>
      <c r="AK929" s="312"/>
      <c r="AL929" s="312"/>
    </row>
    <row r="930" spans="9:38" s="155" customFormat="1">
      <c r="I930" s="403"/>
      <c r="J930" s="319"/>
      <c r="K930" s="319"/>
      <c r="L930" s="319"/>
      <c r="M930" s="319"/>
      <c r="N930" s="315"/>
      <c r="O930" s="315"/>
      <c r="P930" s="315"/>
      <c r="Q930" s="315"/>
      <c r="R930" s="315"/>
      <c r="S930" s="315"/>
      <c r="T930" s="315"/>
      <c r="U930" s="315"/>
      <c r="V930" s="315"/>
      <c r="W930" s="315"/>
      <c r="X930" s="315"/>
      <c r="Y930" s="315"/>
      <c r="Z930" s="315"/>
      <c r="AA930" s="315"/>
      <c r="AB930" s="315"/>
      <c r="AC930" s="315"/>
      <c r="AD930" s="315"/>
      <c r="AE930" s="315"/>
      <c r="AF930" s="315"/>
      <c r="AG930" s="312"/>
      <c r="AH930" s="312"/>
      <c r="AI930" s="312"/>
      <c r="AJ930" s="312"/>
      <c r="AK930" s="312"/>
      <c r="AL930" s="312"/>
    </row>
    <row r="931" spans="9:38" s="155" customFormat="1">
      <c r="I931" s="403"/>
      <c r="J931" s="319"/>
      <c r="K931" s="319"/>
      <c r="L931" s="319"/>
      <c r="M931" s="319"/>
      <c r="N931" s="315"/>
      <c r="O931" s="315"/>
      <c r="P931" s="315"/>
      <c r="Q931" s="315"/>
      <c r="R931" s="315"/>
      <c r="S931" s="315"/>
      <c r="T931" s="315"/>
      <c r="U931" s="315"/>
      <c r="V931" s="315"/>
      <c r="W931" s="315"/>
      <c r="X931" s="315"/>
      <c r="Y931" s="315"/>
      <c r="Z931" s="315"/>
      <c r="AA931" s="315"/>
      <c r="AB931" s="315"/>
      <c r="AC931" s="315"/>
      <c r="AD931" s="315"/>
      <c r="AE931" s="315"/>
      <c r="AF931" s="315"/>
      <c r="AG931" s="312"/>
      <c r="AH931" s="312"/>
      <c r="AI931" s="312"/>
      <c r="AJ931" s="312"/>
      <c r="AK931" s="312"/>
      <c r="AL931" s="312"/>
    </row>
    <row r="932" spans="9:38" s="155" customFormat="1">
      <c r="I932" s="403"/>
      <c r="J932" s="319"/>
      <c r="K932" s="319"/>
      <c r="L932" s="319"/>
      <c r="M932" s="319"/>
      <c r="N932" s="315"/>
      <c r="O932" s="315"/>
      <c r="P932" s="315"/>
      <c r="Q932" s="315"/>
      <c r="R932" s="315"/>
      <c r="S932" s="315"/>
      <c r="T932" s="315"/>
      <c r="U932" s="315"/>
      <c r="V932" s="315"/>
      <c r="W932" s="315"/>
      <c r="X932" s="315"/>
      <c r="Y932" s="315"/>
      <c r="Z932" s="315"/>
      <c r="AA932" s="315"/>
      <c r="AB932" s="315"/>
      <c r="AC932" s="315"/>
      <c r="AD932" s="315"/>
      <c r="AE932" s="315"/>
      <c r="AF932" s="315"/>
      <c r="AG932" s="312"/>
      <c r="AH932" s="312"/>
      <c r="AI932" s="312"/>
      <c r="AJ932" s="312"/>
      <c r="AK932" s="312"/>
      <c r="AL932" s="312"/>
    </row>
    <row r="933" spans="9:38" s="155" customFormat="1">
      <c r="I933" s="403"/>
      <c r="J933" s="319"/>
      <c r="K933" s="319"/>
      <c r="L933" s="319"/>
      <c r="M933" s="319"/>
      <c r="N933" s="315"/>
      <c r="O933" s="315"/>
      <c r="P933" s="315"/>
      <c r="Q933" s="315"/>
      <c r="R933" s="315"/>
      <c r="S933" s="315"/>
      <c r="T933" s="315"/>
      <c r="U933" s="315"/>
      <c r="V933" s="315"/>
      <c r="W933" s="315"/>
      <c r="X933" s="315"/>
      <c r="Y933" s="315"/>
      <c r="Z933" s="315"/>
      <c r="AA933" s="315"/>
      <c r="AB933" s="315"/>
      <c r="AC933" s="315"/>
      <c r="AD933" s="315"/>
      <c r="AE933" s="315"/>
      <c r="AF933" s="315"/>
      <c r="AG933" s="312"/>
      <c r="AH933" s="312"/>
      <c r="AI933" s="312"/>
      <c r="AJ933" s="312"/>
      <c r="AK933" s="312"/>
      <c r="AL933" s="312"/>
    </row>
    <row r="934" spans="9:38" s="155" customFormat="1">
      <c r="I934" s="403"/>
      <c r="J934" s="319"/>
      <c r="K934" s="319"/>
      <c r="L934" s="319"/>
      <c r="M934" s="319"/>
      <c r="N934" s="315"/>
      <c r="O934" s="315"/>
      <c r="P934" s="315"/>
      <c r="Q934" s="315"/>
      <c r="R934" s="315"/>
      <c r="S934" s="315"/>
      <c r="T934" s="315"/>
      <c r="U934" s="315"/>
      <c r="V934" s="315"/>
      <c r="W934" s="315"/>
      <c r="X934" s="315"/>
      <c r="Y934" s="315"/>
      <c r="Z934" s="315"/>
      <c r="AA934" s="315"/>
      <c r="AB934" s="315"/>
      <c r="AC934" s="315"/>
      <c r="AD934" s="315"/>
      <c r="AE934" s="315"/>
      <c r="AF934" s="315"/>
      <c r="AG934" s="312"/>
      <c r="AH934" s="312"/>
      <c r="AI934" s="312"/>
      <c r="AJ934" s="312"/>
      <c r="AK934" s="312"/>
      <c r="AL934" s="312"/>
    </row>
    <row r="935" spans="9:38" s="155" customFormat="1">
      <c r="I935" s="403"/>
      <c r="J935" s="319"/>
      <c r="K935" s="319"/>
      <c r="L935" s="319"/>
      <c r="M935" s="319"/>
      <c r="N935" s="315"/>
      <c r="O935" s="315"/>
      <c r="P935" s="315"/>
      <c r="Q935" s="315"/>
      <c r="R935" s="315"/>
      <c r="S935" s="315"/>
      <c r="T935" s="315"/>
      <c r="U935" s="315"/>
      <c r="V935" s="315"/>
      <c r="W935" s="315"/>
      <c r="X935" s="315"/>
      <c r="Y935" s="315"/>
      <c r="Z935" s="315"/>
      <c r="AA935" s="315"/>
      <c r="AB935" s="315"/>
      <c r="AC935" s="315"/>
      <c r="AD935" s="315"/>
      <c r="AE935" s="315"/>
      <c r="AF935" s="315"/>
      <c r="AG935" s="312"/>
      <c r="AH935" s="312"/>
      <c r="AI935" s="312"/>
      <c r="AJ935" s="312"/>
      <c r="AK935" s="312"/>
      <c r="AL935" s="312"/>
    </row>
    <row r="936" spans="9:38" s="155" customFormat="1">
      <c r="I936" s="403"/>
      <c r="J936" s="319"/>
      <c r="K936" s="319"/>
      <c r="L936" s="319"/>
      <c r="M936" s="319"/>
      <c r="N936" s="315"/>
      <c r="O936" s="315"/>
      <c r="P936" s="315"/>
      <c r="Q936" s="315"/>
      <c r="R936" s="315"/>
      <c r="S936" s="315"/>
      <c r="T936" s="315"/>
      <c r="U936" s="315"/>
      <c r="V936" s="315"/>
      <c r="W936" s="315"/>
      <c r="X936" s="315"/>
      <c r="Y936" s="315"/>
      <c r="Z936" s="315"/>
      <c r="AA936" s="315"/>
      <c r="AB936" s="315"/>
      <c r="AC936" s="315"/>
      <c r="AD936" s="315"/>
      <c r="AE936" s="315"/>
      <c r="AF936" s="315"/>
      <c r="AG936" s="312"/>
      <c r="AH936" s="312"/>
      <c r="AI936" s="312"/>
      <c r="AJ936" s="312"/>
      <c r="AK936" s="312"/>
      <c r="AL936" s="312"/>
    </row>
    <row r="937" spans="9:38" s="155" customFormat="1">
      <c r="I937" s="403"/>
      <c r="J937" s="319"/>
      <c r="K937" s="319"/>
      <c r="L937" s="319"/>
      <c r="M937" s="319"/>
      <c r="N937" s="315"/>
      <c r="O937" s="315"/>
      <c r="P937" s="315"/>
      <c r="Q937" s="315"/>
      <c r="R937" s="315"/>
      <c r="S937" s="315"/>
      <c r="T937" s="315"/>
      <c r="U937" s="315"/>
      <c r="V937" s="315"/>
      <c r="W937" s="315"/>
      <c r="X937" s="315"/>
      <c r="Y937" s="315"/>
      <c r="Z937" s="315"/>
      <c r="AA937" s="315"/>
      <c r="AB937" s="315"/>
      <c r="AC937" s="315"/>
      <c r="AD937" s="315"/>
      <c r="AE937" s="315"/>
      <c r="AF937" s="315"/>
      <c r="AG937" s="312"/>
      <c r="AH937" s="312"/>
      <c r="AI937" s="312"/>
      <c r="AJ937" s="312"/>
      <c r="AK937" s="312"/>
      <c r="AL937" s="312"/>
    </row>
    <row r="938" spans="9:38" s="155" customFormat="1">
      <c r="I938" s="403"/>
      <c r="J938" s="319"/>
      <c r="K938" s="319"/>
      <c r="L938" s="319"/>
      <c r="M938" s="319"/>
      <c r="N938" s="315"/>
      <c r="O938" s="315"/>
      <c r="P938" s="315"/>
      <c r="Q938" s="315"/>
      <c r="R938" s="315"/>
      <c r="S938" s="315"/>
      <c r="T938" s="315"/>
      <c r="U938" s="315"/>
      <c r="V938" s="315"/>
      <c r="W938" s="315"/>
      <c r="X938" s="315"/>
      <c r="Y938" s="315"/>
      <c r="Z938" s="315"/>
      <c r="AA938" s="315"/>
      <c r="AB938" s="315"/>
      <c r="AC938" s="315"/>
      <c r="AD938" s="315"/>
      <c r="AE938" s="315"/>
      <c r="AF938" s="315"/>
      <c r="AG938" s="312"/>
      <c r="AH938" s="312"/>
      <c r="AI938" s="312"/>
      <c r="AJ938" s="312"/>
      <c r="AK938" s="312"/>
      <c r="AL938" s="312"/>
    </row>
    <row r="939" spans="9:38" s="155" customFormat="1">
      <c r="I939" s="403"/>
      <c r="J939" s="319"/>
      <c r="K939" s="319"/>
      <c r="L939" s="319"/>
      <c r="M939" s="319"/>
      <c r="N939" s="315"/>
      <c r="O939" s="315"/>
      <c r="P939" s="315"/>
      <c r="Q939" s="315"/>
      <c r="R939" s="315"/>
      <c r="S939" s="315"/>
      <c r="T939" s="315"/>
      <c r="U939" s="315"/>
      <c r="V939" s="315"/>
      <c r="W939" s="315"/>
      <c r="X939" s="315"/>
      <c r="Y939" s="315"/>
      <c r="Z939" s="315"/>
      <c r="AA939" s="315"/>
      <c r="AB939" s="315"/>
      <c r="AC939" s="315"/>
      <c r="AD939" s="315"/>
      <c r="AE939" s="315"/>
      <c r="AF939" s="315"/>
      <c r="AG939" s="312"/>
      <c r="AH939" s="312"/>
      <c r="AI939" s="312"/>
      <c r="AJ939" s="312"/>
      <c r="AK939" s="312"/>
      <c r="AL939" s="312"/>
    </row>
    <row r="940" spans="9:38" s="155" customFormat="1">
      <c r="I940" s="403"/>
      <c r="J940" s="319"/>
      <c r="K940" s="319"/>
      <c r="L940" s="319"/>
      <c r="M940" s="319"/>
      <c r="N940" s="315"/>
      <c r="O940" s="315"/>
      <c r="P940" s="315"/>
      <c r="Q940" s="315"/>
      <c r="R940" s="315"/>
      <c r="S940" s="315"/>
      <c r="T940" s="315"/>
      <c r="U940" s="315"/>
      <c r="V940" s="315"/>
      <c r="W940" s="315"/>
      <c r="X940" s="315"/>
      <c r="Y940" s="315"/>
      <c r="Z940" s="315"/>
      <c r="AA940" s="315"/>
      <c r="AB940" s="315"/>
      <c r="AC940" s="315"/>
      <c r="AD940" s="315"/>
      <c r="AE940" s="315"/>
      <c r="AF940" s="315"/>
      <c r="AG940" s="312"/>
      <c r="AH940" s="312"/>
      <c r="AI940" s="312"/>
      <c r="AJ940" s="312"/>
      <c r="AK940" s="312"/>
      <c r="AL940" s="312"/>
    </row>
    <row r="941" spans="9:38" s="155" customFormat="1">
      <c r="I941" s="403"/>
      <c r="J941" s="319"/>
      <c r="K941" s="319"/>
      <c r="L941" s="319"/>
      <c r="M941" s="319"/>
      <c r="N941" s="315"/>
      <c r="O941" s="315"/>
      <c r="P941" s="315"/>
      <c r="Q941" s="315"/>
      <c r="R941" s="315"/>
      <c r="S941" s="315"/>
      <c r="T941" s="315"/>
      <c r="U941" s="315"/>
      <c r="V941" s="315"/>
      <c r="W941" s="315"/>
      <c r="X941" s="315"/>
      <c r="Y941" s="315"/>
      <c r="Z941" s="315"/>
      <c r="AA941" s="315"/>
      <c r="AB941" s="315"/>
      <c r="AC941" s="315"/>
      <c r="AD941" s="315"/>
      <c r="AE941" s="315"/>
      <c r="AF941" s="315"/>
      <c r="AG941" s="312"/>
      <c r="AH941" s="312"/>
      <c r="AI941" s="312"/>
      <c r="AJ941" s="312"/>
      <c r="AK941" s="312"/>
      <c r="AL941" s="312"/>
    </row>
    <row r="942" spans="9:38" s="155" customFormat="1">
      <c r="I942" s="403"/>
      <c r="J942" s="319"/>
      <c r="K942" s="319"/>
      <c r="L942" s="319"/>
      <c r="M942" s="319"/>
      <c r="N942" s="315"/>
      <c r="O942" s="315"/>
      <c r="P942" s="315"/>
      <c r="Q942" s="315"/>
      <c r="R942" s="315"/>
      <c r="S942" s="315"/>
      <c r="T942" s="315"/>
      <c r="U942" s="315"/>
      <c r="V942" s="315"/>
      <c r="W942" s="315"/>
      <c r="X942" s="315"/>
      <c r="Y942" s="315"/>
      <c r="Z942" s="315"/>
      <c r="AA942" s="315"/>
      <c r="AB942" s="315"/>
      <c r="AC942" s="315"/>
      <c r="AD942" s="315"/>
      <c r="AE942" s="315"/>
      <c r="AF942" s="315"/>
      <c r="AG942" s="312"/>
      <c r="AH942" s="312"/>
      <c r="AI942" s="312"/>
      <c r="AJ942" s="312"/>
      <c r="AK942" s="312"/>
      <c r="AL942" s="312"/>
    </row>
    <row r="943" spans="9:38" s="155" customFormat="1">
      <c r="I943" s="403"/>
      <c r="J943" s="319"/>
      <c r="K943" s="319"/>
      <c r="L943" s="319"/>
      <c r="M943" s="319"/>
      <c r="N943" s="315"/>
      <c r="O943" s="315"/>
      <c r="P943" s="315"/>
      <c r="Q943" s="315"/>
      <c r="R943" s="315"/>
      <c r="S943" s="315"/>
      <c r="T943" s="315"/>
      <c r="U943" s="315"/>
      <c r="V943" s="315"/>
      <c r="W943" s="315"/>
      <c r="X943" s="315"/>
      <c r="Y943" s="315"/>
      <c r="Z943" s="315"/>
      <c r="AA943" s="315"/>
      <c r="AB943" s="315"/>
      <c r="AC943" s="315"/>
      <c r="AD943" s="315"/>
      <c r="AE943" s="315"/>
      <c r="AF943" s="315"/>
      <c r="AG943" s="312"/>
      <c r="AH943" s="312"/>
      <c r="AI943" s="312"/>
      <c r="AJ943" s="312"/>
      <c r="AK943" s="312"/>
      <c r="AL943" s="312"/>
    </row>
    <row r="944" spans="9:38" s="155" customFormat="1">
      <c r="I944" s="403"/>
      <c r="J944" s="319"/>
      <c r="K944" s="319"/>
      <c r="L944" s="319"/>
      <c r="M944" s="319"/>
      <c r="N944" s="315"/>
      <c r="O944" s="315"/>
      <c r="P944" s="315"/>
      <c r="Q944" s="315"/>
      <c r="R944" s="315"/>
      <c r="S944" s="315"/>
      <c r="T944" s="315"/>
      <c r="U944" s="315"/>
      <c r="V944" s="315"/>
      <c r="W944" s="315"/>
      <c r="X944" s="315"/>
      <c r="Y944" s="315"/>
      <c r="Z944" s="315"/>
      <c r="AA944" s="315"/>
      <c r="AB944" s="315"/>
      <c r="AC944" s="315"/>
      <c r="AD944" s="315"/>
      <c r="AE944" s="315"/>
      <c r="AF944" s="315"/>
      <c r="AG944" s="312"/>
      <c r="AH944" s="312"/>
      <c r="AI944" s="312"/>
      <c r="AJ944" s="312"/>
      <c r="AK944" s="312"/>
      <c r="AL944" s="312"/>
    </row>
    <row r="945" spans="9:38" s="155" customFormat="1">
      <c r="I945" s="403"/>
      <c r="J945" s="319"/>
      <c r="K945" s="319"/>
      <c r="L945" s="319"/>
      <c r="M945" s="319"/>
      <c r="N945" s="315"/>
      <c r="O945" s="315"/>
      <c r="P945" s="315"/>
      <c r="Q945" s="315"/>
      <c r="R945" s="315"/>
      <c r="S945" s="315"/>
      <c r="T945" s="315"/>
      <c r="U945" s="315"/>
      <c r="V945" s="315"/>
      <c r="W945" s="315"/>
      <c r="X945" s="315"/>
      <c r="Y945" s="315"/>
      <c r="Z945" s="315"/>
      <c r="AA945" s="315"/>
      <c r="AB945" s="315"/>
      <c r="AC945" s="315"/>
      <c r="AD945" s="315"/>
      <c r="AE945" s="315"/>
      <c r="AF945" s="315"/>
      <c r="AG945" s="312"/>
      <c r="AH945" s="312"/>
      <c r="AI945" s="312"/>
      <c r="AJ945" s="312"/>
      <c r="AK945" s="312"/>
      <c r="AL945" s="312"/>
    </row>
    <row r="946" spans="9:38" s="155" customFormat="1">
      <c r="I946" s="403"/>
      <c r="J946" s="319"/>
      <c r="K946" s="319"/>
      <c r="L946" s="319"/>
      <c r="M946" s="319"/>
      <c r="N946" s="315"/>
      <c r="O946" s="315"/>
      <c r="P946" s="315"/>
      <c r="Q946" s="315"/>
      <c r="R946" s="315"/>
      <c r="S946" s="315"/>
      <c r="T946" s="315"/>
      <c r="U946" s="315"/>
      <c r="V946" s="315"/>
      <c r="W946" s="315"/>
      <c r="X946" s="315"/>
      <c r="Y946" s="315"/>
      <c r="Z946" s="315"/>
      <c r="AA946" s="315"/>
      <c r="AB946" s="315"/>
      <c r="AC946" s="315"/>
      <c r="AD946" s="315"/>
      <c r="AE946" s="315"/>
      <c r="AF946" s="315"/>
      <c r="AG946" s="312"/>
      <c r="AH946" s="312"/>
      <c r="AI946" s="312"/>
      <c r="AJ946" s="312"/>
      <c r="AK946" s="312"/>
      <c r="AL946" s="312"/>
    </row>
    <row r="947" spans="9:38" s="155" customFormat="1">
      <c r="I947" s="403"/>
      <c r="J947" s="319"/>
      <c r="K947" s="319"/>
      <c r="L947" s="319"/>
      <c r="M947" s="319"/>
      <c r="N947" s="315"/>
      <c r="O947" s="315"/>
      <c r="P947" s="315"/>
      <c r="Q947" s="315"/>
      <c r="R947" s="315"/>
      <c r="S947" s="315"/>
      <c r="T947" s="315"/>
      <c r="U947" s="315"/>
      <c r="V947" s="315"/>
      <c r="W947" s="315"/>
      <c r="X947" s="315"/>
      <c r="Y947" s="315"/>
      <c r="Z947" s="315"/>
      <c r="AA947" s="315"/>
      <c r="AB947" s="315"/>
      <c r="AC947" s="315"/>
      <c r="AD947" s="315"/>
      <c r="AE947" s="315"/>
      <c r="AF947" s="315"/>
      <c r="AG947" s="312"/>
      <c r="AH947" s="312"/>
      <c r="AI947" s="312"/>
      <c r="AJ947" s="312"/>
      <c r="AK947" s="312"/>
      <c r="AL947" s="312"/>
    </row>
    <row r="948" spans="9:38" s="155" customFormat="1">
      <c r="I948" s="403"/>
      <c r="J948" s="319"/>
      <c r="K948" s="319"/>
      <c r="L948" s="319"/>
      <c r="M948" s="319"/>
      <c r="N948" s="315"/>
      <c r="O948" s="315"/>
      <c r="P948" s="315"/>
      <c r="Q948" s="315"/>
      <c r="R948" s="315"/>
      <c r="S948" s="315"/>
      <c r="T948" s="315"/>
      <c r="U948" s="315"/>
      <c r="V948" s="315"/>
      <c r="W948" s="315"/>
      <c r="X948" s="315"/>
      <c r="Y948" s="315"/>
      <c r="Z948" s="315"/>
      <c r="AA948" s="315"/>
      <c r="AB948" s="315"/>
      <c r="AC948" s="315"/>
      <c r="AD948" s="315"/>
      <c r="AE948" s="315"/>
      <c r="AF948" s="315"/>
      <c r="AG948" s="312"/>
      <c r="AH948" s="312"/>
      <c r="AI948" s="312"/>
      <c r="AJ948" s="312"/>
      <c r="AK948" s="312"/>
      <c r="AL948" s="312"/>
    </row>
    <row r="949" spans="9:38" s="155" customFormat="1">
      <c r="I949" s="403"/>
      <c r="J949" s="319"/>
      <c r="K949" s="319"/>
      <c r="L949" s="319"/>
      <c r="M949" s="319"/>
      <c r="N949" s="315"/>
      <c r="O949" s="315"/>
      <c r="P949" s="315"/>
      <c r="Q949" s="315"/>
      <c r="R949" s="315"/>
      <c r="S949" s="315"/>
      <c r="T949" s="315"/>
      <c r="U949" s="315"/>
      <c r="V949" s="315"/>
      <c r="W949" s="315"/>
      <c r="X949" s="315"/>
      <c r="Y949" s="315"/>
      <c r="Z949" s="315"/>
      <c r="AA949" s="315"/>
      <c r="AB949" s="315"/>
      <c r="AC949" s="315"/>
      <c r="AD949" s="315"/>
      <c r="AE949" s="315"/>
      <c r="AF949" s="315"/>
      <c r="AG949" s="312"/>
      <c r="AH949" s="312"/>
      <c r="AI949" s="312"/>
      <c r="AJ949" s="312"/>
      <c r="AK949" s="312"/>
      <c r="AL949" s="312"/>
    </row>
    <row r="950" spans="9:38" s="155" customFormat="1">
      <c r="I950" s="403"/>
      <c r="J950" s="319"/>
      <c r="K950" s="319"/>
      <c r="L950" s="319"/>
      <c r="M950" s="319"/>
      <c r="N950" s="315"/>
      <c r="O950" s="315"/>
      <c r="P950" s="315"/>
      <c r="Q950" s="315"/>
      <c r="R950" s="315"/>
      <c r="S950" s="315"/>
      <c r="T950" s="315"/>
      <c r="U950" s="315"/>
      <c r="V950" s="315"/>
      <c r="W950" s="315"/>
      <c r="X950" s="315"/>
      <c r="Y950" s="315"/>
      <c r="Z950" s="315"/>
      <c r="AA950" s="315"/>
      <c r="AB950" s="315"/>
      <c r="AC950" s="315"/>
      <c r="AD950" s="315"/>
      <c r="AE950" s="315"/>
      <c r="AF950" s="315"/>
      <c r="AG950" s="312"/>
      <c r="AH950" s="312"/>
      <c r="AI950" s="312"/>
      <c r="AJ950" s="312"/>
      <c r="AK950" s="312"/>
      <c r="AL950" s="312"/>
    </row>
    <row r="951" spans="9:38" s="155" customFormat="1">
      <c r="I951" s="403"/>
      <c r="J951" s="319"/>
      <c r="K951" s="319"/>
      <c r="L951" s="319"/>
      <c r="M951" s="319"/>
      <c r="N951" s="315"/>
      <c r="O951" s="315"/>
      <c r="P951" s="315"/>
      <c r="Q951" s="315"/>
      <c r="R951" s="315"/>
      <c r="S951" s="315"/>
      <c r="T951" s="315"/>
      <c r="U951" s="315"/>
      <c r="V951" s="315"/>
      <c r="W951" s="315"/>
      <c r="X951" s="315"/>
      <c r="Y951" s="315"/>
      <c r="Z951" s="315"/>
      <c r="AA951" s="315"/>
      <c r="AB951" s="315"/>
      <c r="AC951" s="315"/>
      <c r="AD951" s="315"/>
      <c r="AE951" s="315"/>
      <c r="AF951" s="315"/>
      <c r="AG951" s="312"/>
      <c r="AH951" s="312"/>
      <c r="AI951" s="312"/>
      <c r="AJ951" s="312"/>
      <c r="AK951" s="312"/>
      <c r="AL951" s="312"/>
    </row>
    <row r="952" spans="9:38" s="155" customFormat="1">
      <c r="I952" s="403"/>
      <c r="J952" s="319"/>
      <c r="K952" s="319"/>
      <c r="L952" s="319"/>
      <c r="M952" s="319"/>
      <c r="N952" s="315"/>
      <c r="O952" s="315"/>
      <c r="P952" s="315"/>
      <c r="Q952" s="315"/>
      <c r="R952" s="315"/>
      <c r="S952" s="315"/>
      <c r="T952" s="315"/>
      <c r="U952" s="315"/>
      <c r="V952" s="315"/>
      <c r="W952" s="315"/>
      <c r="X952" s="315"/>
      <c r="Y952" s="315"/>
      <c r="Z952" s="315"/>
      <c r="AA952" s="315"/>
      <c r="AB952" s="315"/>
      <c r="AC952" s="315"/>
      <c r="AD952" s="315"/>
      <c r="AE952" s="315"/>
      <c r="AF952" s="315"/>
      <c r="AG952" s="312"/>
      <c r="AH952" s="312"/>
      <c r="AI952" s="312"/>
      <c r="AJ952" s="312"/>
      <c r="AK952" s="312"/>
      <c r="AL952" s="312"/>
    </row>
    <row r="953" spans="9:38" s="155" customFormat="1">
      <c r="I953" s="403"/>
      <c r="J953" s="319"/>
      <c r="K953" s="319"/>
      <c r="L953" s="319"/>
      <c r="M953" s="319"/>
      <c r="N953" s="315"/>
      <c r="O953" s="315"/>
      <c r="P953" s="315"/>
      <c r="Q953" s="315"/>
      <c r="R953" s="315"/>
      <c r="S953" s="315"/>
      <c r="T953" s="315"/>
      <c r="U953" s="315"/>
      <c r="V953" s="315"/>
      <c r="W953" s="315"/>
      <c r="X953" s="315"/>
      <c r="Y953" s="315"/>
      <c r="Z953" s="315"/>
      <c r="AA953" s="315"/>
      <c r="AB953" s="315"/>
      <c r="AC953" s="315"/>
      <c r="AD953" s="315"/>
      <c r="AE953" s="315"/>
      <c r="AF953" s="315"/>
      <c r="AG953" s="312"/>
      <c r="AH953" s="312"/>
      <c r="AI953" s="312"/>
      <c r="AJ953" s="312"/>
      <c r="AK953" s="312"/>
      <c r="AL953" s="312"/>
    </row>
    <row r="954" spans="9:38" s="155" customFormat="1">
      <c r="I954" s="403"/>
      <c r="J954" s="319"/>
      <c r="K954" s="319"/>
      <c r="L954" s="319"/>
      <c r="M954" s="319"/>
      <c r="N954" s="315"/>
      <c r="O954" s="315"/>
      <c r="P954" s="315"/>
      <c r="Q954" s="315"/>
      <c r="R954" s="315"/>
      <c r="S954" s="315"/>
      <c r="T954" s="315"/>
      <c r="U954" s="315"/>
      <c r="V954" s="315"/>
      <c r="W954" s="315"/>
      <c r="X954" s="315"/>
      <c r="Y954" s="315"/>
      <c r="Z954" s="315"/>
      <c r="AA954" s="315"/>
      <c r="AB954" s="315"/>
      <c r="AC954" s="315"/>
      <c r="AD954" s="315"/>
      <c r="AE954" s="315"/>
      <c r="AF954" s="315"/>
      <c r="AG954" s="312"/>
      <c r="AH954" s="312"/>
      <c r="AI954" s="312"/>
      <c r="AJ954" s="312"/>
      <c r="AK954" s="312"/>
      <c r="AL954" s="312"/>
    </row>
    <row r="955" spans="9:38" s="155" customFormat="1">
      <c r="I955" s="403"/>
      <c r="J955" s="319"/>
      <c r="K955" s="319"/>
      <c r="L955" s="319"/>
      <c r="M955" s="319"/>
      <c r="N955" s="315"/>
      <c r="O955" s="315"/>
      <c r="P955" s="315"/>
      <c r="Q955" s="315"/>
      <c r="R955" s="315"/>
      <c r="S955" s="315"/>
      <c r="T955" s="315"/>
      <c r="U955" s="315"/>
      <c r="V955" s="315"/>
      <c r="W955" s="315"/>
      <c r="X955" s="315"/>
      <c r="Y955" s="315"/>
      <c r="Z955" s="315"/>
      <c r="AA955" s="315"/>
      <c r="AB955" s="315"/>
      <c r="AC955" s="315"/>
      <c r="AD955" s="315"/>
      <c r="AE955" s="315"/>
      <c r="AF955" s="315"/>
      <c r="AG955" s="312"/>
      <c r="AH955" s="312"/>
      <c r="AI955" s="312"/>
      <c r="AJ955" s="312"/>
      <c r="AK955" s="312"/>
      <c r="AL955" s="312"/>
    </row>
    <row r="956" spans="9:38" s="155" customFormat="1">
      <c r="I956" s="403"/>
      <c r="J956" s="319"/>
      <c r="K956" s="319"/>
      <c r="L956" s="319"/>
      <c r="M956" s="319"/>
      <c r="N956" s="315"/>
      <c r="O956" s="315"/>
      <c r="P956" s="315"/>
      <c r="Q956" s="315"/>
      <c r="R956" s="315"/>
      <c r="S956" s="315"/>
      <c r="T956" s="315"/>
      <c r="U956" s="315"/>
      <c r="V956" s="315"/>
      <c r="W956" s="315"/>
      <c r="X956" s="315"/>
      <c r="Y956" s="315"/>
      <c r="Z956" s="315"/>
      <c r="AA956" s="315"/>
      <c r="AB956" s="315"/>
      <c r="AC956" s="315"/>
      <c r="AD956" s="315"/>
      <c r="AE956" s="315"/>
      <c r="AF956" s="315"/>
      <c r="AG956" s="312"/>
      <c r="AH956" s="312"/>
      <c r="AI956" s="312"/>
      <c r="AJ956" s="312"/>
      <c r="AK956" s="312"/>
      <c r="AL956" s="312"/>
    </row>
    <row r="957" spans="9:38" s="155" customFormat="1">
      <c r="I957" s="403"/>
      <c r="J957" s="319"/>
      <c r="K957" s="319"/>
      <c r="L957" s="319"/>
      <c r="M957" s="319"/>
      <c r="N957" s="315"/>
      <c r="O957" s="315"/>
      <c r="P957" s="315"/>
      <c r="Q957" s="315"/>
      <c r="R957" s="315"/>
      <c r="S957" s="315"/>
      <c r="T957" s="315"/>
      <c r="U957" s="315"/>
      <c r="V957" s="315"/>
      <c r="W957" s="315"/>
      <c r="X957" s="315"/>
      <c r="Y957" s="315"/>
      <c r="Z957" s="315"/>
      <c r="AA957" s="315"/>
      <c r="AB957" s="315"/>
      <c r="AC957" s="315"/>
      <c r="AD957" s="315"/>
      <c r="AE957" s="315"/>
      <c r="AF957" s="315"/>
      <c r="AG957" s="312"/>
      <c r="AH957" s="312"/>
      <c r="AI957" s="312"/>
      <c r="AJ957" s="312"/>
      <c r="AK957" s="312"/>
      <c r="AL957" s="312"/>
    </row>
    <row r="958" spans="9:38" s="155" customFormat="1">
      <c r="I958" s="403"/>
      <c r="J958" s="319"/>
      <c r="K958" s="319"/>
      <c r="L958" s="319"/>
      <c r="M958" s="319"/>
      <c r="N958" s="315"/>
      <c r="O958" s="315"/>
      <c r="P958" s="315"/>
      <c r="Q958" s="315"/>
      <c r="R958" s="315"/>
      <c r="S958" s="315"/>
      <c r="T958" s="315"/>
      <c r="U958" s="315"/>
      <c r="V958" s="315"/>
      <c r="W958" s="315"/>
      <c r="X958" s="315"/>
      <c r="Y958" s="315"/>
      <c r="Z958" s="315"/>
      <c r="AA958" s="315"/>
      <c r="AB958" s="315"/>
      <c r="AC958" s="315"/>
      <c r="AD958" s="315"/>
      <c r="AE958" s="315"/>
      <c r="AF958" s="315"/>
      <c r="AG958" s="312"/>
      <c r="AH958" s="312"/>
      <c r="AI958" s="312"/>
      <c r="AJ958" s="312"/>
      <c r="AK958" s="312"/>
      <c r="AL958" s="312"/>
    </row>
    <row r="959" spans="9:38" s="155" customFormat="1">
      <c r="I959" s="403"/>
      <c r="J959" s="319"/>
      <c r="K959" s="319"/>
      <c r="L959" s="319"/>
      <c r="M959" s="319"/>
      <c r="N959" s="315"/>
      <c r="O959" s="315"/>
      <c r="P959" s="315"/>
      <c r="Q959" s="315"/>
      <c r="R959" s="315"/>
      <c r="S959" s="315"/>
      <c r="T959" s="315"/>
      <c r="U959" s="315"/>
      <c r="V959" s="315"/>
      <c r="W959" s="315"/>
      <c r="X959" s="315"/>
      <c r="Y959" s="315"/>
      <c r="Z959" s="315"/>
      <c r="AA959" s="315"/>
      <c r="AB959" s="315"/>
      <c r="AC959" s="315"/>
      <c r="AD959" s="315"/>
      <c r="AE959" s="315"/>
      <c r="AF959" s="315"/>
      <c r="AG959" s="312"/>
      <c r="AH959" s="312"/>
      <c r="AI959" s="312"/>
      <c r="AJ959" s="312"/>
      <c r="AK959" s="312"/>
      <c r="AL959" s="312"/>
    </row>
    <row r="960" spans="9:38" s="155" customFormat="1">
      <c r="I960" s="403"/>
      <c r="J960" s="319"/>
      <c r="K960" s="319"/>
      <c r="L960" s="319"/>
      <c r="M960" s="319"/>
      <c r="N960" s="315"/>
      <c r="O960" s="315"/>
      <c r="P960" s="315"/>
      <c r="Q960" s="315"/>
      <c r="R960" s="315"/>
      <c r="S960" s="315"/>
      <c r="T960" s="315"/>
      <c r="U960" s="315"/>
      <c r="V960" s="315"/>
      <c r="W960" s="315"/>
      <c r="X960" s="315"/>
      <c r="Y960" s="315"/>
      <c r="Z960" s="315"/>
      <c r="AA960" s="315"/>
      <c r="AB960" s="315"/>
      <c r="AC960" s="315"/>
      <c r="AD960" s="315"/>
      <c r="AE960" s="315"/>
      <c r="AF960" s="315"/>
      <c r="AG960" s="312"/>
      <c r="AH960" s="312"/>
      <c r="AI960" s="312"/>
      <c r="AJ960" s="312"/>
      <c r="AK960" s="312"/>
      <c r="AL960" s="312"/>
    </row>
    <row r="961" spans="9:38" s="155" customFormat="1">
      <c r="I961" s="403"/>
      <c r="J961" s="319"/>
      <c r="K961" s="319"/>
      <c r="L961" s="319"/>
      <c r="M961" s="319"/>
      <c r="N961" s="315"/>
      <c r="O961" s="315"/>
      <c r="P961" s="315"/>
      <c r="Q961" s="315"/>
      <c r="R961" s="315"/>
      <c r="S961" s="315"/>
      <c r="T961" s="315"/>
      <c r="U961" s="315"/>
      <c r="V961" s="315"/>
      <c r="W961" s="315"/>
      <c r="X961" s="315"/>
      <c r="Y961" s="315"/>
      <c r="Z961" s="315"/>
      <c r="AA961" s="315"/>
      <c r="AB961" s="315"/>
      <c r="AC961" s="315"/>
      <c r="AD961" s="315"/>
      <c r="AE961" s="315"/>
      <c r="AF961" s="315"/>
      <c r="AG961" s="312"/>
      <c r="AH961" s="312"/>
      <c r="AI961" s="312"/>
      <c r="AJ961" s="312"/>
      <c r="AK961" s="312"/>
      <c r="AL961" s="312"/>
    </row>
    <row r="962" spans="9:38" s="155" customFormat="1">
      <c r="I962" s="403"/>
      <c r="J962" s="319"/>
      <c r="K962" s="319"/>
      <c r="L962" s="319"/>
      <c r="M962" s="319"/>
      <c r="N962" s="315"/>
      <c r="O962" s="315"/>
      <c r="P962" s="315"/>
      <c r="Q962" s="315"/>
      <c r="R962" s="315"/>
      <c r="S962" s="315"/>
      <c r="T962" s="315"/>
      <c r="U962" s="315"/>
      <c r="V962" s="315"/>
      <c r="W962" s="315"/>
      <c r="X962" s="315"/>
      <c r="Y962" s="315"/>
      <c r="Z962" s="315"/>
      <c r="AA962" s="315"/>
      <c r="AB962" s="315"/>
      <c r="AC962" s="315"/>
      <c r="AD962" s="315"/>
      <c r="AE962" s="315"/>
      <c r="AF962" s="315"/>
      <c r="AG962" s="312"/>
      <c r="AH962" s="312"/>
      <c r="AI962" s="312"/>
      <c r="AJ962" s="312"/>
      <c r="AK962" s="312"/>
      <c r="AL962" s="312"/>
    </row>
    <row r="963" spans="9:38" s="155" customFormat="1">
      <c r="I963" s="403"/>
      <c r="J963" s="319"/>
      <c r="K963" s="319"/>
      <c r="L963" s="319"/>
      <c r="M963" s="319"/>
      <c r="N963" s="315"/>
      <c r="O963" s="315"/>
      <c r="P963" s="315"/>
      <c r="Q963" s="315"/>
      <c r="R963" s="315"/>
      <c r="S963" s="315"/>
      <c r="T963" s="315"/>
      <c r="U963" s="315"/>
      <c r="V963" s="315"/>
      <c r="W963" s="315"/>
      <c r="X963" s="315"/>
      <c r="Y963" s="315"/>
      <c r="Z963" s="315"/>
      <c r="AA963" s="315"/>
      <c r="AB963" s="315"/>
      <c r="AC963" s="315"/>
      <c r="AD963" s="315"/>
      <c r="AE963" s="315"/>
      <c r="AF963" s="315"/>
      <c r="AG963" s="312"/>
      <c r="AH963" s="312"/>
      <c r="AI963" s="312"/>
      <c r="AJ963" s="312"/>
      <c r="AK963" s="312"/>
      <c r="AL963" s="312"/>
    </row>
    <row r="964" spans="9:38" s="155" customFormat="1">
      <c r="I964" s="403"/>
      <c r="J964" s="319"/>
      <c r="K964" s="319"/>
      <c r="L964" s="319"/>
      <c r="M964" s="319"/>
      <c r="N964" s="315"/>
      <c r="O964" s="315"/>
      <c r="P964" s="315"/>
      <c r="Q964" s="315"/>
      <c r="R964" s="315"/>
      <c r="S964" s="315"/>
      <c r="T964" s="315"/>
      <c r="U964" s="315"/>
      <c r="V964" s="315"/>
      <c r="W964" s="315"/>
      <c r="X964" s="315"/>
      <c r="Y964" s="315"/>
      <c r="Z964" s="315"/>
      <c r="AA964" s="315"/>
      <c r="AB964" s="315"/>
      <c r="AC964" s="315"/>
      <c r="AD964" s="315"/>
      <c r="AE964" s="315"/>
      <c r="AF964" s="315"/>
      <c r="AG964" s="312"/>
      <c r="AH964" s="312"/>
      <c r="AI964" s="312"/>
      <c r="AJ964" s="312"/>
      <c r="AK964" s="312"/>
      <c r="AL964" s="312"/>
    </row>
    <row r="965" spans="9:38" s="155" customFormat="1">
      <c r="I965" s="403"/>
      <c r="J965" s="319"/>
      <c r="K965" s="319"/>
      <c r="L965" s="319"/>
      <c r="M965" s="319"/>
      <c r="N965" s="315"/>
      <c r="O965" s="315"/>
      <c r="P965" s="315"/>
      <c r="Q965" s="315"/>
      <c r="R965" s="315"/>
      <c r="S965" s="315"/>
      <c r="T965" s="315"/>
      <c r="U965" s="315"/>
      <c r="V965" s="315"/>
      <c r="W965" s="315"/>
      <c r="X965" s="315"/>
      <c r="Y965" s="315"/>
      <c r="Z965" s="315"/>
      <c r="AA965" s="315"/>
      <c r="AB965" s="315"/>
      <c r="AC965" s="315"/>
      <c r="AD965" s="315"/>
      <c r="AE965" s="315"/>
      <c r="AF965" s="315"/>
      <c r="AG965" s="312"/>
      <c r="AH965" s="312"/>
      <c r="AI965" s="312"/>
      <c r="AJ965" s="312"/>
      <c r="AK965" s="312"/>
      <c r="AL965" s="312"/>
    </row>
    <row r="966" spans="9:38" s="155" customFormat="1">
      <c r="I966" s="403"/>
      <c r="J966" s="319"/>
      <c r="K966" s="319"/>
      <c r="L966" s="319"/>
      <c r="M966" s="319"/>
      <c r="N966" s="315"/>
      <c r="O966" s="315"/>
      <c r="P966" s="315"/>
      <c r="Q966" s="315"/>
      <c r="R966" s="315"/>
      <c r="S966" s="315"/>
      <c r="T966" s="315"/>
      <c r="U966" s="315"/>
      <c r="V966" s="315"/>
      <c r="W966" s="315"/>
      <c r="X966" s="315"/>
      <c r="Y966" s="315"/>
      <c r="Z966" s="315"/>
      <c r="AA966" s="315"/>
      <c r="AB966" s="315"/>
      <c r="AC966" s="315"/>
      <c r="AD966" s="315"/>
      <c r="AE966" s="315"/>
      <c r="AF966" s="315"/>
      <c r="AG966" s="312"/>
      <c r="AH966" s="312"/>
      <c r="AI966" s="312"/>
      <c r="AJ966" s="312"/>
      <c r="AK966" s="312"/>
      <c r="AL966" s="312"/>
    </row>
    <row r="967" spans="9:38" s="155" customFormat="1">
      <c r="I967" s="403"/>
      <c r="J967" s="319"/>
      <c r="K967" s="319"/>
      <c r="L967" s="319"/>
      <c r="M967" s="319"/>
      <c r="N967" s="315"/>
      <c r="O967" s="315"/>
      <c r="P967" s="315"/>
      <c r="Q967" s="315"/>
      <c r="R967" s="315"/>
      <c r="S967" s="315"/>
      <c r="T967" s="315"/>
      <c r="U967" s="315"/>
      <c r="V967" s="315"/>
      <c r="W967" s="315"/>
      <c r="X967" s="315"/>
      <c r="Y967" s="315"/>
      <c r="Z967" s="315"/>
      <c r="AA967" s="315"/>
      <c r="AB967" s="315"/>
      <c r="AC967" s="315"/>
      <c r="AD967" s="315"/>
      <c r="AE967" s="315"/>
      <c r="AF967" s="315"/>
      <c r="AG967" s="312"/>
      <c r="AH967" s="312"/>
      <c r="AI967" s="312"/>
      <c r="AJ967" s="312"/>
      <c r="AK967" s="312"/>
      <c r="AL967" s="312"/>
    </row>
    <row r="968" spans="9:38" s="155" customFormat="1">
      <c r="I968" s="403"/>
      <c r="J968" s="319"/>
      <c r="K968" s="319"/>
      <c r="L968" s="319"/>
      <c r="M968" s="319"/>
      <c r="N968" s="315"/>
      <c r="O968" s="315"/>
      <c r="P968" s="315"/>
      <c r="Q968" s="315"/>
      <c r="R968" s="315"/>
      <c r="S968" s="315"/>
      <c r="T968" s="315"/>
      <c r="U968" s="315"/>
      <c r="V968" s="315"/>
      <c r="W968" s="315"/>
      <c r="X968" s="315"/>
      <c r="Y968" s="315"/>
      <c r="Z968" s="315"/>
      <c r="AA968" s="315"/>
      <c r="AB968" s="315"/>
      <c r="AC968" s="315"/>
      <c r="AD968" s="315"/>
      <c r="AE968" s="315"/>
      <c r="AF968" s="315"/>
      <c r="AG968" s="312"/>
      <c r="AH968" s="312"/>
      <c r="AI968" s="312"/>
      <c r="AJ968" s="312"/>
      <c r="AK968" s="312"/>
      <c r="AL968" s="312"/>
    </row>
    <row r="969" spans="9:38" s="155" customFormat="1">
      <c r="I969" s="403"/>
      <c r="J969" s="319"/>
      <c r="K969" s="319"/>
      <c r="L969" s="319"/>
      <c r="M969" s="319"/>
      <c r="N969" s="315"/>
      <c r="O969" s="315"/>
      <c r="P969" s="315"/>
      <c r="Q969" s="315"/>
      <c r="R969" s="315"/>
      <c r="S969" s="315"/>
      <c r="T969" s="315"/>
      <c r="U969" s="315"/>
      <c r="V969" s="315"/>
      <c r="W969" s="315"/>
      <c r="X969" s="315"/>
      <c r="Y969" s="315"/>
      <c r="Z969" s="315"/>
      <c r="AA969" s="315"/>
      <c r="AB969" s="315"/>
      <c r="AC969" s="315"/>
      <c r="AD969" s="315"/>
      <c r="AE969" s="315"/>
      <c r="AF969" s="315"/>
      <c r="AG969" s="312"/>
      <c r="AH969" s="312"/>
      <c r="AI969" s="312"/>
      <c r="AJ969" s="312"/>
      <c r="AK969" s="312"/>
      <c r="AL969" s="312"/>
    </row>
    <row r="970" spans="9:38" s="155" customFormat="1">
      <c r="I970" s="403"/>
      <c r="J970" s="319"/>
      <c r="K970" s="319"/>
      <c r="L970" s="319"/>
      <c r="M970" s="319"/>
      <c r="N970" s="315"/>
      <c r="O970" s="315"/>
      <c r="P970" s="315"/>
      <c r="Q970" s="315"/>
      <c r="R970" s="315"/>
      <c r="S970" s="315"/>
      <c r="T970" s="315"/>
      <c r="U970" s="315"/>
      <c r="V970" s="315"/>
      <c r="W970" s="315"/>
      <c r="X970" s="315"/>
      <c r="Y970" s="315"/>
      <c r="Z970" s="315"/>
      <c r="AA970" s="315"/>
      <c r="AB970" s="315"/>
      <c r="AC970" s="315"/>
      <c r="AD970" s="315"/>
      <c r="AE970" s="315"/>
      <c r="AF970" s="315"/>
      <c r="AG970" s="312"/>
      <c r="AH970" s="312"/>
      <c r="AI970" s="312"/>
      <c r="AJ970" s="312"/>
      <c r="AK970" s="312"/>
      <c r="AL970" s="312"/>
    </row>
    <row r="971" spans="9:38" s="155" customFormat="1">
      <c r="I971" s="403"/>
      <c r="J971" s="319"/>
      <c r="K971" s="319"/>
      <c r="L971" s="319"/>
      <c r="M971" s="319"/>
      <c r="N971" s="315"/>
      <c r="O971" s="315"/>
      <c r="P971" s="315"/>
      <c r="Q971" s="315"/>
      <c r="R971" s="315"/>
      <c r="S971" s="315"/>
      <c r="T971" s="315"/>
      <c r="U971" s="315"/>
      <c r="V971" s="315"/>
      <c r="W971" s="315"/>
      <c r="X971" s="315"/>
      <c r="Y971" s="315"/>
      <c r="Z971" s="315"/>
      <c r="AA971" s="315"/>
      <c r="AB971" s="315"/>
      <c r="AC971" s="315"/>
      <c r="AD971" s="315"/>
      <c r="AE971" s="315"/>
      <c r="AF971" s="315"/>
      <c r="AG971" s="312"/>
      <c r="AH971" s="312"/>
      <c r="AI971" s="312"/>
      <c r="AJ971" s="312"/>
      <c r="AK971" s="312"/>
      <c r="AL971" s="312"/>
    </row>
    <row r="972" spans="9:38" s="155" customFormat="1">
      <c r="I972" s="403"/>
      <c r="J972" s="319"/>
      <c r="K972" s="319"/>
      <c r="L972" s="319"/>
      <c r="M972" s="319"/>
      <c r="N972" s="315"/>
      <c r="O972" s="315"/>
      <c r="P972" s="315"/>
      <c r="Q972" s="315"/>
      <c r="R972" s="315"/>
      <c r="S972" s="315"/>
      <c r="T972" s="315"/>
      <c r="U972" s="315"/>
      <c r="V972" s="315"/>
      <c r="W972" s="315"/>
      <c r="X972" s="315"/>
      <c r="Y972" s="315"/>
      <c r="Z972" s="315"/>
      <c r="AA972" s="315"/>
      <c r="AB972" s="315"/>
      <c r="AC972" s="315"/>
      <c r="AD972" s="315"/>
      <c r="AE972" s="315"/>
      <c r="AF972" s="315"/>
      <c r="AG972" s="312"/>
      <c r="AH972" s="312"/>
      <c r="AI972" s="312"/>
      <c r="AJ972" s="312"/>
      <c r="AK972" s="312"/>
      <c r="AL972" s="312"/>
    </row>
    <row r="973" spans="9:38" s="155" customFormat="1">
      <c r="I973" s="403"/>
      <c r="J973" s="319"/>
      <c r="K973" s="319"/>
      <c r="L973" s="319"/>
      <c r="M973" s="319"/>
      <c r="N973" s="315"/>
      <c r="O973" s="315"/>
      <c r="P973" s="315"/>
      <c r="Q973" s="315"/>
      <c r="R973" s="315"/>
      <c r="S973" s="315"/>
      <c r="T973" s="315"/>
      <c r="U973" s="315"/>
      <c r="V973" s="315"/>
      <c r="W973" s="315"/>
      <c r="X973" s="315"/>
      <c r="Y973" s="315"/>
      <c r="Z973" s="315"/>
      <c r="AA973" s="315"/>
      <c r="AB973" s="315"/>
      <c r="AC973" s="315"/>
      <c r="AD973" s="315"/>
      <c r="AE973" s="315"/>
      <c r="AF973" s="315"/>
      <c r="AG973" s="312"/>
      <c r="AH973" s="312"/>
      <c r="AI973" s="312"/>
      <c r="AJ973" s="312"/>
      <c r="AK973" s="312"/>
      <c r="AL973" s="312"/>
    </row>
    <row r="974" spans="9:38" s="155" customFormat="1">
      <c r="I974" s="403"/>
      <c r="J974" s="319"/>
      <c r="K974" s="319"/>
      <c r="L974" s="319"/>
      <c r="M974" s="319"/>
      <c r="N974" s="315"/>
      <c r="O974" s="315"/>
      <c r="P974" s="315"/>
      <c r="Q974" s="315"/>
      <c r="R974" s="315"/>
      <c r="S974" s="315"/>
      <c r="T974" s="315"/>
      <c r="U974" s="315"/>
      <c r="V974" s="315"/>
      <c r="W974" s="315"/>
      <c r="X974" s="315"/>
      <c r="Y974" s="315"/>
      <c r="Z974" s="315"/>
      <c r="AA974" s="315"/>
      <c r="AB974" s="315"/>
      <c r="AC974" s="315"/>
      <c r="AD974" s="315"/>
      <c r="AE974" s="315"/>
      <c r="AF974" s="315"/>
      <c r="AG974" s="312"/>
      <c r="AH974" s="312"/>
      <c r="AI974" s="312"/>
      <c r="AJ974" s="312"/>
      <c r="AK974" s="312"/>
      <c r="AL974" s="312"/>
    </row>
    <row r="975" spans="9:38" s="155" customFormat="1">
      <c r="I975" s="403"/>
      <c r="J975" s="319"/>
      <c r="K975" s="319"/>
      <c r="L975" s="319"/>
      <c r="M975" s="319"/>
      <c r="N975" s="315"/>
      <c r="O975" s="315"/>
      <c r="P975" s="315"/>
      <c r="Q975" s="315"/>
      <c r="R975" s="315"/>
      <c r="S975" s="315"/>
      <c r="T975" s="315"/>
      <c r="U975" s="315"/>
      <c r="V975" s="315"/>
      <c r="W975" s="315"/>
      <c r="X975" s="315"/>
      <c r="Y975" s="315"/>
      <c r="Z975" s="315"/>
      <c r="AA975" s="315"/>
      <c r="AB975" s="315"/>
      <c r="AC975" s="315"/>
      <c r="AD975" s="315"/>
      <c r="AE975" s="315"/>
      <c r="AF975" s="315"/>
      <c r="AG975" s="312"/>
      <c r="AH975" s="312"/>
      <c r="AI975" s="312"/>
      <c r="AJ975" s="312"/>
      <c r="AK975" s="312"/>
      <c r="AL975" s="312"/>
    </row>
    <row r="976" spans="9:38" s="155" customFormat="1">
      <c r="I976" s="403"/>
      <c r="J976" s="319"/>
      <c r="K976" s="319"/>
      <c r="L976" s="319"/>
      <c r="M976" s="319"/>
      <c r="N976" s="315"/>
      <c r="O976" s="315"/>
      <c r="P976" s="315"/>
      <c r="Q976" s="315"/>
      <c r="R976" s="315"/>
      <c r="S976" s="315"/>
      <c r="T976" s="315"/>
      <c r="U976" s="315"/>
      <c r="V976" s="315"/>
      <c r="W976" s="315"/>
      <c r="X976" s="315"/>
      <c r="Y976" s="315"/>
      <c r="Z976" s="315"/>
      <c r="AA976" s="315"/>
      <c r="AB976" s="315"/>
      <c r="AC976" s="315"/>
      <c r="AD976" s="315"/>
      <c r="AE976" s="315"/>
      <c r="AF976" s="315"/>
      <c r="AG976" s="312"/>
      <c r="AH976" s="312"/>
      <c r="AI976" s="312"/>
      <c r="AJ976" s="312"/>
      <c r="AK976" s="312"/>
      <c r="AL976" s="312"/>
    </row>
    <row r="977" spans="9:38" s="155" customFormat="1">
      <c r="I977" s="403"/>
      <c r="J977" s="319"/>
      <c r="K977" s="319"/>
      <c r="L977" s="319"/>
      <c r="M977" s="319"/>
      <c r="N977" s="315"/>
      <c r="O977" s="315"/>
      <c r="P977" s="315"/>
      <c r="Q977" s="315"/>
      <c r="R977" s="315"/>
      <c r="S977" s="315"/>
      <c r="T977" s="315"/>
      <c r="U977" s="315"/>
      <c r="V977" s="315"/>
      <c r="W977" s="315"/>
      <c r="X977" s="315"/>
      <c r="Y977" s="315"/>
      <c r="Z977" s="315"/>
      <c r="AA977" s="315"/>
      <c r="AB977" s="315"/>
      <c r="AC977" s="315"/>
      <c r="AD977" s="315"/>
      <c r="AE977" s="315"/>
      <c r="AF977" s="315"/>
      <c r="AG977" s="312"/>
      <c r="AH977" s="312"/>
      <c r="AI977" s="312"/>
      <c r="AJ977" s="312"/>
      <c r="AK977" s="312"/>
      <c r="AL977" s="312"/>
    </row>
    <row r="978" spans="9:38" s="155" customFormat="1">
      <c r="I978" s="403"/>
      <c r="J978" s="319"/>
      <c r="K978" s="319"/>
      <c r="L978" s="319"/>
      <c r="M978" s="319"/>
      <c r="N978" s="315"/>
      <c r="O978" s="315"/>
      <c r="P978" s="315"/>
      <c r="Q978" s="315"/>
      <c r="R978" s="315"/>
      <c r="S978" s="315"/>
      <c r="T978" s="315"/>
      <c r="U978" s="315"/>
      <c r="V978" s="315"/>
      <c r="W978" s="315"/>
      <c r="X978" s="315"/>
      <c r="Y978" s="315"/>
      <c r="Z978" s="315"/>
      <c r="AA978" s="315"/>
      <c r="AB978" s="315"/>
      <c r="AC978" s="315"/>
      <c r="AD978" s="315"/>
      <c r="AE978" s="315"/>
      <c r="AF978" s="315"/>
      <c r="AG978" s="312"/>
      <c r="AH978" s="312"/>
      <c r="AI978" s="312"/>
      <c r="AJ978" s="312"/>
      <c r="AK978" s="312"/>
      <c r="AL978" s="312"/>
    </row>
    <row r="979" spans="9:38" s="155" customFormat="1">
      <c r="I979" s="403"/>
      <c r="J979" s="319"/>
      <c r="K979" s="319"/>
      <c r="L979" s="319"/>
      <c r="M979" s="319"/>
      <c r="N979" s="315"/>
      <c r="O979" s="315"/>
      <c r="P979" s="315"/>
      <c r="Q979" s="315"/>
      <c r="R979" s="315"/>
      <c r="S979" s="315"/>
      <c r="T979" s="315"/>
      <c r="U979" s="315"/>
      <c r="V979" s="315"/>
      <c r="W979" s="315"/>
      <c r="X979" s="315"/>
      <c r="Y979" s="315"/>
      <c r="Z979" s="315"/>
      <c r="AA979" s="315"/>
      <c r="AB979" s="315"/>
      <c r="AC979" s="315"/>
      <c r="AD979" s="315"/>
      <c r="AE979" s="315"/>
      <c r="AF979" s="315"/>
      <c r="AG979" s="312"/>
      <c r="AH979" s="312"/>
      <c r="AI979" s="312"/>
      <c r="AJ979" s="312"/>
      <c r="AK979" s="312"/>
      <c r="AL979" s="312"/>
    </row>
    <row r="980" spans="9:38" s="155" customFormat="1">
      <c r="I980" s="403"/>
      <c r="J980" s="319"/>
      <c r="K980" s="319"/>
      <c r="L980" s="319"/>
      <c r="M980" s="319"/>
      <c r="N980" s="315"/>
      <c r="O980" s="315"/>
      <c r="P980" s="315"/>
      <c r="Q980" s="315"/>
      <c r="R980" s="315"/>
      <c r="S980" s="315"/>
      <c r="T980" s="315"/>
      <c r="U980" s="315"/>
      <c r="V980" s="315"/>
      <c r="W980" s="315"/>
      <c r="X980" s="315"/>
      <c r="Y980" s="315"/>
      <c r="Z980" s="315"/>
      <c r="AA980" s="315"/>
      <c r="AB980" s="315"/>
      <c r="AC980" s="315"/>
      <c r="AD980" s="315"/>
      <c r="AE980" s="315"/>
      <c r="AF980" s="315"/>
      <c r="AG980" s="312"/>
      <c r="AH980" s="312"/>
      <c r="AI980" s="312"/>
      <c r="AJ980" s="312"/>
      <c r="AK980" s="312"/>
      <c r="AL980" s="312"/>
    </row>
    <row r="981" spans="9:38" s="155" customFormat="1">
      <c r="I981" s="403"/>
      <c r="J981" s="319"/>
      <c r="K981" s="319"/>
      <c r="L981" s="319"/>
      <c r="M981" s="319"/>
      <c r="N981" s="315"/>
      <c r="O981" s="315"/>
      <c r="P981" s="315"/>
      <c r="Q981" s="315"/>
      <c r="R981" s="315"/>
      <c r="S981" s="315"/>
      <c r="T981" s="315"/>
      <c r="U981" s="315"/>
      <c r="V981" s="315"/>
      <c r="W981" s="315"/>
      <c r="X981" s="315"/>
      <c r="Y981" s="315"/>
      <c r="Z981" s="315"/>
      <c r="AA981" s="315"/>
      <c r="AB981" s="315"/>
      <c r="AC981" s="315"/>
      <c r="AD981" s="315"/>
      <c r="AE981" s="315"/>
      <c r="AF981" s="315"/>
      <c r="AG981" s="312"/>
      <c r="AH981" s="312"/>
      <c r="AI981" s="312"/>
      <c r="AJ981" s="312"/>
      <c r="AK981" s="312"/>
      <c r="AL981" s="312"/>
    </row>
    <row r="982" spans="9:38" s="155" customFormat="1">
      <c r="I982" s="403"/>
      <c r="J982" s="319"/>
      <c r="K982" s="319"/>
      <c r="L982" s="319"/>
      <c r="M982" s="319"/>
      <c r="N982" s="315"/>
      <c r="O982" s="315"/>
      <c r="P982" s="315"/>
      <c r="Q982" s="315"/>
      <c r="R982" s="315"/>
      <c r="S982" s="315"/>
      <c r="T982" s="315"/>
      <c r="U982" s="315"/>
      <c r="V982" s="315"/>
      <c r="W982" s="315"/>
      <c r="X982" s="315"/>
      <c r="Y982" s="315"/>
      <c r="Z982" s="315"/>
      <c r="AA982" s="315"/>
      <c r="AB982" s="315"/>
      <c r="AC982" s="315"/>
      <c r="AD982" s="315"/>
      <c r="AE982" s="315"/>
      <c r="AF982" s="315"/>
      <c r="AG982" s="312"/>
      <c r="AH982" s="312"/>
      <c r="AI982" s="312"/>
      <c r="AJ982" s="312"/>
      <c r="AK982" s="312"/>
      <c r="AL982" s="312"/>
    </row>
    <row r="983" spans="9:38" s="155" customFormat="1">
      <c r="I983" s="403"/>
      <c r="J983" s="319"/>
      <c r="K983" s="319"/>
      <c r="L983" s="319"/>
      <c r="M983" s="319"/>
      <c r="N983" s="315"/>
      <c r="O983" s="315"/>
      <c r="P983" s="315"/>
      <c r="Q983" s="315"/>
      <c r="R983" s="315"/>
      <c r="S983" s="315"/>
      <c r="T983" s="315"/>
      <c r="U983" s="315"/>
      <c r="V983" s="315"/>
      <c r="W983" s="315"/>
      <c r="X983" s="315"/>
      <c r="Y983" s="315"/>
      <c r="Z983" s="315"/>
      <c r="AA983" s="315"/>
      <c r="AB983" s="315"/>
      <c r="AC983" s="315"/>
      <c r="AD983" s="315"/>
      <c r="AE983" s="315"/>
      <c r="AF983" s="315"/>
      <c r="AG983" s="312"/>
      <c r="AH983" s="312"/>
      <c r="AI983" s="312"/>
      <c r="AJ983" s="312"/>
      <c r="AK983" s="312"/>
      <c r="AL983" s="312"/>
    </row>
    <row r="984" spans="9:38" s="155" customFormat="1">
      <c r="I984" s="403"/>
      <c r="J984" s="319"/>
      <c r="K984" s="319"/>
      <c r="L984" s="319"/>
      <c r="M984" s="319"/>
      <c r="N984" s="315"/>
      <c r="O984" s="315"/>
      <c r="P984" s="315"/>
      <c r="Q984" s="315"/>
      <c r="R984" s="315"/>
      <c r="S984" s="315"/>
      <c r="T984" s="315"/>
      <c r="U984" s="315"/>
      <c r="V984" s="315"/>
      <c r="W984" s="315"/>
      <c r="X984" s="315"/>
      <c r="Y984" s="315"/>
      <c r="Z984" s="315"/>
      <c r="AA984" s="315"/>
      <c r="AB984" s="315"/>
      <c r="AC984" s="315"/>
      <c r="AD984" s="315"/>
      <c r="AE984" s="315"/>
      <c r="AF984" s="315"/>
      <c r="AG984" s="312"/>
      <c r="AH984" s="312"/>
      <c r="AI984" s="312"/>
      <c r="AJ984" s="312"/>
      <c r="AK984" s="312"/>
      <c r="AL984" s="312"/>
    </row>
    <row r="985" spans="9:38" s="155" customFormat="1">
      <c r="I985" s="403"/>
      <c r="J985" s="319"/>
      <c r="K985" s="319"/>
      <c r="L985" s="319"/>
      <c r="M985" s="319"/>
      <c r="N985" s="315"/>
      <c r="O985" s="315"/>
      <c r="P985" s="315"/>
      <c r="Q985" s="315"/>
      <c r="R985" s="315"/>
      <c r="S985" s="315"/>
      <c r="T985" s="315"/>
      <c r="U985" s="315"/>
      <c r="V985" s="315"/>
      <c r="W985" s="315"/>
      <c r="X985" s="315"/>
      <c r="Y985" s="315"/>
      <c r="Z985" s="315"/>
      <c r="AA985" s="315"/>
      <c r="AB985" s="315"/>
      <c r="AC985" s="315"/>
      <c r="AD985" s="315"/>
      <c r="AE985" s="315"/>
      <c r="AF985" s="315"/>
      <c r="AG985" s="312"/>
      <c r="AH985" s="312"/>
      <c r="AI985" s="312"/>
      <c r="AJ985" s="312"/>
      <c r="AK985" s="312"/>
      <c r="AL985" s="312"/>
    </row>
    <row r="986" spans="9:38" s="155" customFormat="1">
      <c r="I986" s="403"/>
      <c r="J986" s="319"/>
      <c r="K986" s="319"/>
      <c r="L986" s="319"/>
      <c r="M986" s="319"/>
      <c r="N986" s="315"/>
      <c r="O986" s="315"/>
      <c r="P986" s="315"/>
      <c r="Q986" s="315"/>
      <c r="R986" s="315"/>
      <c r="S986" s="315"/>
      <c r="T986" s="315"/>
      <c r="U986" s="315"/>
      <c r="V986" s="315"/>
      <c r="W986" s="315"/>
      <c r="X986" s="315"/>
      <c r="Y986" s="315"/>
      <c r="Z986" s="315"/>
      <c r="AA986" s="315"/>
      <c r="AB986" s="315"/>
      <c r="AC986" s="315"/>
      <c r="AD986" s="315"/>
      <c r="AE986" s="315"/>
      <c r="AF986" s="315"/>
      <c r="AG986" s="312"/>
      <c r="AH986" s="312"/>
      <c r="AI986" s="312"/>
      <c r="AJ986" s="312"/>
      <c r="AK986" s="312"/>
      <c r="AL986" s="312"/>
    </row>
    <row r="987" spans="9:38" s="155" customFormat="1">
      <c r="I987" s="403"/>
      <c r="J987" s="319"/>
      <c r="K987" s="319"/>
      <c r="L987" s="319"/>
      <c r="M987" s="319"/>
      <c r="N987" s="315"/>
      <c r="O987" s="315"/>
      <c r="P987" s="315"/>
      <c r="Q987" s="315"/>
      <c r="R987" s="315"/>
      <c r="S987" s="315"/>
      <c r="T987" s="315"/>
      <c r="U987" s="315"/>
      <c r="V987" s="315"/>
      <c r="W987" s="315"/>
      <c r="X987" s="315"/>
      <c r="Y987" s="315"/>
      <c r="Z987" s="315"/>
      <c r="AA987" s="315"/>
      <c r="AB987" s="315"/>
      <c r="AC987" s="315"/>
      <c r="AD987" s="315"/>
      <c r="AE987" s="315"/>
      <c r="AF987" s="315"/>
      <c r="AG987" s="312"/>
      <c r="AH987" s="312"/>
      <c r="AI987" s="312"/>
      <c r="AJ987" s="312"/>
      <c r="AK987" s="312"/>
      <c r="AL987" s="312"/>
    </row>
    <row r="988" spans="9:38" s="155" customFormat="1">
      <c r="I988" s="403"/>
      <c r="J988" s="319"/>
      <c r="K988" s="319"/>
      <c r="L988" s="319"/>
      <c r="M988" s="319"/>
      <c r="N988" s="315"/>
      <c r="O988" s="315"/>
      <c r="P988" s="315"/>
      <c r="Q988" s="315"/>
      <c r="R988" s="315"/>
      <c r="S988" s="315"/>
      <c r="T988" s="315"/>
      <c r="U988" s="315"/>
      <c r="V988" s="315"/>
      <c r="W988" s="315"/>
      <c r="X988" s="315"/>
      <c r="Y988" s="315"/>
      <c r="Z988" s="315"/>
      <c r="AA988" s="315"/>
      <c r="AB988" s="315"/>
      <c r="AC988" s="315"/>
      <c r="AD988" s="315"/>
      <c r="AE988" s="315"/>
      <c r="AF988" s="315"/>
      <c r="AG988" s="312"/>
      <c r="AH988" s="312"/>
      <c r="AI988" s="312"/>
      <c r="AJ988" s="312"/>
      <c r="AK988" s="312"/>
      <c r="AL988" s="312"/>
    </row>
    <row r="989" spans="9:38" s="155" customFormat="1">
      <c r="I989" s="403"/>
      <c r="J989" s="319"/>
      <c r="K989" s="319"/>
      <c r="L989" s="319"/>
      <c r="M989" s="319"/>
      <c r="N989" s="315"/>
      <c r="O989" s="315"/>
      <c r="P989" s="315"/>
      <c r="Q989" s="315"/>
      <c r="R989" s="315"/>
      <c r="S989" s="315"/>
      <c r="T989" s="315"/>
      <c r="U989" s="315"/>
      <c r="V989" s="315"/>
      <c r="W989" s="315"/>
      <c r="X989" s="315"/>
      <c r="Y989" s="315"/>
      <c r="Z989" s="315"/>
      <c r="AA989" s="315"/>
      <c r="AB989" s="315"/>
      <c r="AC989" s="315"/>
      <c r="AD989" s="315"/>
      <c r="AE989" s="315"/>
      <c r="AF989" s="315"/>
      <c r="AG989" s="312"/>
      <c r="AH989" s="312"/>
      <c r="AI989" s="312"/>
      <c r="AJ989" s="312"/>
      <c r="AK989" s="312"/>
      <c r="AL989" s="312"/>
    </row>
    <row r="990" spans="9:38" s="155" customFormat="1">
      <c r="I990" s="403"/>
      <c r="J990" s="319"/>
      <c r="K990" s="319"/>
      <c r="L990" s="319"/>
      <c r="M990" s="319"/>
      <c r="N990" s="315"/>
      <c r="O990" s="315"/>
      <c r="P990" s="315"/>
      <c r="Q990" s="315"/>
      <c r="R990" s="315"/>
      <c r="S990" s="315"/>
      <c r="T990" s="315"/>
      <c r="U990" s="315"/>
      <c r="V990" s="315"/>
      <c r="W990" s="315"/>
      <c r="X990" s="315"/>
      <c r="Y990" s="315"/>
      <c r="Z990" s="315"/>
      <c r="AA990" s="315"/>
      <c r="AB990" s="315"/>
      <c r="AC990" s="315"/>
      <c r="AD990" s="315"/>
      <c r="AE990" s="315"/>
      <c r="AF990" s="315"/>
      <c r="AG990" s="312"/>
      <c r="AH990" s="312"/>
      <c r="AI990" s="312"/>
      <c r="AJ990" s="312"/>
      <c r="AK990" s="312"/>
      <c r="AL990" s="312"/>
    </row>
    <row r="991" spans="9:38" s="155" customFormat="1">
      <c r="I991" s="403"/>
      <c r="J991" s="319"/>
      <c r="K991" s="319"/>
      <c r="L991" s="319"/>
      <c r="M991" s="319"/>
      <c r="N991" s="315"/>
      <c r="O991" s="315"/>
      <c r="P991" s="315"/>
      <c r="Q991" s="315"/>
      <c r="R991" s="315"/>
      <c r="S991" s="315"/>
      <c r="T991" s="315"/>
      <c r="U991" s="315"/>
      <c r="V991" s="315"/>
      <c r="W991" s="315"/>
      <c r="X991" s="315"/>
      <c r="Y991" s="315"/>
      <c r="Z991" s="315"/>
      <c r="AA991" s="315"/>
      <c r="AB991" s="315"/>
      <c r="AC991" s="315"/>
      <c r="AD991" s="315"/>
      <c r="AE991" s="315"/>
      <c r="AF991" s="315"/>
      <c r="AG991" s="312"/>
      <c r="AH991" s="312"/>
      <c r="AI991" s="312"/>
      <c r="AJ991" s="312"/>
      <c r="AK991" s="312"/>
      <c r="AL991" s="312"/>
    </row>
    <row r="992" spans="9:38" s="155" customFormat="1">
      <c r="I992" s="403"/>
      <c r="J992" s="319"/>
      <c r="K992" s="319"/>
      <c r="L992" s="319"/>
      <c r="M992" s="319"/>
      <c r="N992" s="315"/>
      <c r="O992" s="315"/>
      <c r="P992" s="315"/>
      <c r="Q992" s="315"/>
      <c r="R992" s="315"/>
      <c r="S992" s="315"/>
      <c r="T992" s="315"/>
      <c r="U992" s="315"/>
      <c r="V992" s="315"/>
      <c r="W992" s="315"/>
      <c r="X992" s="315"/>
      <c r="Y992" s="315"/>
      <c r="Z992" s="315"/>
      <c r="AA992" s="315"/>
      <c r="AB992" s="315"/>
      <c r="AC992" s="315"/>
      <c r="AD992" s="315"/>
      <c r="AE992" s="315"/>
      <c r="AF992" s="315"/>
      <c r="AG992" s="312"/>
      <c r="AH992" s="312"/>
      <c r="AI992" s="312"/>
      <c r="AJ992" s="312"/>
      <c r="AK992" s="312"/>
      <c r="AL992" s="312"/>
    </row>
    <row r="993" spans="9:38" s="155" customFormat="1">
      <c r="I993" s="403"/>
      <c r="J993" s="319"/>
      <c r="K993" s="319"/>
      <c r="L993" s="319"/>
      <c r="M993" s="319"/>
      <c r="N993" s="315"/>
      <c r="O993" s="315"/>
      <c r="P993" s="315"/>
      <c r="Q993" s="315"/>
      <c r="R993" s="315"/>
      <c r="S993" s="315"/>
      <c r="T993" s="315"/>
      <c r="U993" s="315"/>
      <c r="V993" s="315"/>
      <c r="W993" s="315"/>
      <c r="X993" s="315"/>
      <c r="Y993" s="315"/>
      <c r="Z993" s="315"/>
      <c r="AA993" s="315"/>
      <c r="AB993" s="315"/>
      <c r="AC993" s="315"/>
      <c r="AD993" s="315"/>
      <c r="AE993" s="315"/>
      <c r="AF993" s="315"/>
      <c r="AG993" s="312"/>
      <c r="AH993" s="312"/>
      <c r="AI993" s="312"/>
      <c r="AJ993" s="312"/>
      <c r="AK993" s="312"/>
      <c r="AL993" s="312"/>
    </row>
    <row r="994" spans="9:38" s="155" customFormat="1">
      <c r="I994" s="403"/>
      <c r="J994" s="319"/>
      <c r="K994" s="319"/>
      <c r="L994" s="319"/>
      <c r="M994" s="319"/>
      <c r="N994" s="315"/>
      <c r="O994" s="315"/>
      <c r="P994" s="315"/>
      <c r="Q994" s="315"/>
      <c r="R994" s="315"/>
      <c r="S994" s="315"/>
      <c r="T994" s="315"/>
      <c r="U994" s="315"/>
      <c r="V994" s="315"/>
      <c r="W994" s="315"/>
      <c r="X994" s="315"/>
      <c r="Y994" s="315"/>
      <c r="Z994" s="315"/>
      <c r="AA994" s="315"/>
      <c r="AB994" s="315"/>
      <c r="AC994" s="315"/>
      <c r="AD994" s="315"/>
      <c r="AE994" s="315"/>
      <c r="AF994" s="315"/>
      <c r="AG994" s="312"/>
      <c r="AH994" s="312"/>
      <c r="AI994" s="312"/>
      <c r="AJ994" s="312"/>
      <c r="AK994" s="312"/>
      <c r="AL994" s="312"/>
    </row>
    <row r="995" spans="9:38" s="155" customFormat="1">
      <c r="I995" s="403"/>
      <c r="J995" s="319"/>
      <c r="K995" s="319"/>
      <c r="L995" s="319"/>
      <c r="M995" s="319"/>
      <c r="N995" s="315"/>
      <c r="O995" s="315"/>
      <c r="P995" s="315"/>
      <c r="Q995" s="315"/>
      <c r="R995" s="315"/>
      <c r="S995" s="315"/>
      <c r="T995" s="315"/>
      <c r="U995" s="315"/>
      <c r="V995" s="315"/>
      <c r="W995" s="315"/>
      <c r="X995" s="315"/>
      <c r="Y995" s="315"/>
      <c r="Z995" s="315"/>
      <c r="AA995" s="315"/>
      <c r="AB995" s="315"/>
      <c r="AC995" s="315"/>
      <c r="AD995" s="315"/>
      <c r="AE995" s="315"/>
      <c r="AF995" s="315"/>
      <c r="AG995" s="312"/>
      <c r="AH995" s="312"/>
      <c r="AI995" s="312"/>
      <c r="AJ995" s="312"/>
      <c r="AK995" s="312"/>
      <c r="AL995" s="312"/>
    </row>
    <row r="996" spans="9:38" s="155" customFormat="1">
      <c r="I996" s="403"/>
      <c r="J996" s="319"/>
      <c r="K996" s="319"/>
      <c r="L996" s="319"/>
      <c r="M996" s="319"/>
      <c r="N996" s="315"/>
      <c r="O996" s="315"/>
      <c r="P996" s="315"/>
      <c r="Q996" s="315"/>
      <c r="R996" s="315"/>
      <c r="S996" s="315"/>
      <c r="T996" s="315"/>
      <c r="U996" s="315"/>
      <c r="V996" s="315"/>
      <c r="W996" s="315"/>
      <c r="X996" s="315"/>
      <c r="Y996" s="315"/>
      <c r="Z996" s="315"/>
      <c r="AA996" s="315"/>
      <c r="AB996" s="315"/>
      <c r="AC996" s="315"/>
      <c r="AD996" s="315"/>
      <c r="AE996" s="315"/>
      <c r="AF996" s="315"/>
      <c r="AG996" s="312"/>
      <c r="AH996" s="312"/>
      <c r="AI996" s="312"/>
      <c r="AJ996" s="312"/>
      <c r="AK996" s="312"/>
      <c r="AL996" s="312"/>
    </row>
    <row r="997" spans="9:38" s="155" customFormat="1">
      <c r="I997" s="403"/>
      <c r="J997" s="319"/>
      <c r="K997" s="319"/>
      <c r="L997" s="319"/>
      <c r="M997" s="319"/>
      <c r="N997" s="315"/>
      <c r="O997" s="315"/>
      <c r="P997" s="315"/>
      <c r="Q997" s="315"/>
      <c r="R997" s="315"/>
      <c r="S997" s="315"/>
      <c r="T997" s="315"/>
      <c r="U997" s="315"/>
      <c r="V997" s="315"/>
      <c r="W997" s="315"/>
      <c r="X997" s="315"/>
      <c r="Y997" s="315"/>
      <c r="Z997" s="315"/>
      <c r="AA997" s="315"/>
      <c r="AB997" s="315"/>
      <c r="AC997" s="315"/>
      <c r="AD997" s="315"/>
      <c r="AE997" s="315"/>
      <c r="AF997" s="315"/>
      <c r="AG997" s="312"/>
      <c r="AH997" s="312"/>
      <c r="AI997" s="312"/>
      <c r="AJ997" s="312"/>
      <c r="AK997" s="312"/>
      <c r="AL997" s="312"/>
    </row>
    <row r="998" spans="9:38" s="155" customFormat="1">
      <c r="I998" s="403"/>
      <c r="J998" s="319"/>
      <c r="K998" s="319"/>
      <c r="L998" s="319"/>
      <c r="M998" s="319"/>
      <c r="N998" s="315"/>
      <c r="O998" s="315"/>
      <c r="P998" s="315"/>
      <c r="Q998" s="315"/>
      <c r="R998" s="315"/>
      <c r="S998" s="315"/>
      <c r="T998" s="315"/>
      <c r="U998" s="315"/>
      <c r="V998" s="315"/>
      <c r="W998" s="315"/>
      <c r="X998" s="315"/>
      <c r="Y998" s="315"/>
      <c r="Z998" s="315"/>
      <c r="AA998" s="315"/>
      <c r="AB998" s="315"/>
      <c r="AC998" s="315"/>
      <c r="AD998" s="315"/>
      <c r="AE998" s="315"/>
      <c r="AF998" s="315"/>
      <c r="AG998" s="312"/>
      <c r="AH998" s="312"/>
      <c r="AI998" s="312"/>
      <c r="AJ998" s="312"/>
      <c r="AK998" s="312"/>
      <c r="AL998" s="312"/>
    </row>
  </sheetData>
  <mergeCells count="143">
    <mergeCell ref="I26:I27"/>
    <mergeCell ref="F24:F25"/>
    <mergeCell ref="B12:B13"/>
    <mergeCell ref="D12:E12"/>
    <mergeCell ref="G12:G13"/>
    <mergeCell ref="H12:H13"/>
    <mergeCell ref="F12:F13"/>
    <mergeCell ref="B20:B21"/>
    <mergeCell ref="D20:D21"/>
    <mergeCell ref="E20:E21"/>
    <mergeCell ref="B22:B23"/>
    <mergeCell ref="D22:D23"/>
    <mergeCell ref="E22:E23"/>
    <mergeCell ref="B24:B25"/>
    <mergeCell ref="D24:D25"/>
    <mergeCell ref="E24:E25"/>
    <mergeCell ref="G24:G25"/>
    <mergeCell ref="B32:B33"/>
    <mergeCell ref="I9:I10"/>
    <mergeCell ref="I12:I13"/>
    <mergeCell ref="B26:B27"/>
    <mergeCell ref="D26:D27"/>
    <mergeCell ref="E26:E27"/>
    <mergeCell ref="F26:F27"/>
    <mergeCell ref="G26:G27"/>
    <mergeCell ref="A30:A31"/>
    <mergeCell ref="A12:A13"/>
    <mergeCell ref="A16:A17"/>
    <mergeCell ref="B18:B19"/>
    <mergeCell ref="D18:D19"/>
    <mergeCell ref="E18:E19"/>
    <mergeCell ref="F18:F19"/>
    <mergeCell ref="G18:G19"/>
    <mergeCell ref="F20:F21"/>
    <mergeCell ref="G20:G21"/>
    <mergeCell ref="F22:F23"/>
    <mergeCell ref="G22:G23"/>
    <mergeCell ref="I18:I19"/>
    <mergeCell ref="I20:I21"/>
    <mergeCell ref="I22:I23"/>
    <mergeCell ref="I24:I25"/>
    <mergeCell ref="G42:G43"/>
    <mergeCell ref="I32:I33"/>
    <mergeCell ref="I34:I35"/>
    <mergeCell ref="B36:B37"/>
    <mergeCell ref="D36:D37"/>
    <mergeCell ref="E36:E37"/>
    <mergeCell ref="F36:F37"/>
    <mergeCell ref="G36:G37"/>
    <mergeCell ref="B38:B39"/>
    <mergeCell ref="D38:D39"/>
    <mergeCell ref="E38:E39"/>
    <mergeCell ref="F38:F39"/>
    <mergeCell ref="G38:G39"/>
    <mergeCell ref="I36:I37"/>
    <mergeCell ref="I38:I39"/>
    <mergeCell ref="D32:D33"/>
    <mergeCell ref="E32:E33"/>
    <mergeCell ref="F32:F33"/>
    <mergeCell ref="G32:G33"/>
    <mergeCell ref="B34:B35"/>
    <mergeCell ref="D34:D35"/>
    <mergeCell ref="E34:E35"/>
    <mergeCell ref="F34:F35"/>
    <mergeCell ref="G34:G35"/>
    <mergeCell ref="I40:I41"/>
    <mergeCell ref="I42:I43"/>
    <mergeCell ref="B44:B45"/>
    <mergeCell ref="D44:D45"/>
    <mergeCell ref="E44:E45"/>
    <mergeCell ref="F44:F45"/>
    <mergeCell ref="G44:G45"/>
    <mergeCell ref="A52:A53"/>
    <mergeCell ref="B54:B55"/>
    <mergeCell ref="D54:D55"/>
    <mergeCell ref="E54:E55"/>
    <mergeCell ref="F54:F55"/>
    <mergeCell ref="G54:G55"/>
    <mergeCell ref="I44:I45"/>
    <mergeCell ref="I54:I55"/>
    <mergeCell ref="B40:B41"/>
    <mergeCell ref="D40:D41"/>
    <mergeCell ref="E40:E41"/>
    <mergeCell ref="F40:F41"/>
    <mergeCell ref="G40:G41"/>
    <mergeCell ref="B42:B43"/>
    <mergeCell ref="D42:D43"/>
    <mergeCell ref="E42:E43"/>
    <mergeCell ref="F42:F43"/>
    <mergeCell ref="I60:I61"/>
    <mergeCell ref="I62:I63"/>
    <mergeCell ref="B56:B57"/>
    <mergeCell ref="D56:D57"/>
    <mergeCell ref="E56:E57"/>
    <mergeCell ref="F56:F57"/>
    <mergeCell ref="G56:G57"/>
    <mergeCell ref="B58:B59"/>
    <mergeCell ref="D58:D59"/>
    <mergeCell ref="E58:E59"/>
    <mergeCell ref="F58:F59"/>
    <mergeCell ref="G58:G59"/>
    <mergeCell ref="B80:B81"/>
    <mergeCell ref="D80:D81"/>
    <mergeCell ref="E80:E81"/>
    <mergeCell ref="F80:F81"/>
    <mergeCell ref="G80:G81"/>
    <mergeCell ref="I78:I79"/>
    <mergeCell ref="I80:I81"/>
    <mergeCell ref="A66:A67"/>
    <mergeCell ref="B68:B69"/>
    <mergeCell ref="D68:D69"/>
    <mergeCell ref="E68:E69"/>
    <mergeCell ref="F68:F69"/>
    <mergeCell ref="G68:G69"/>
    <mergeCell ref="B70:B71"/>
    <mergeCell ref="D70:D71"/>
    <mergeCell ref="E70:E71"/>
    <mergeCell ref="F70:F71"/>
    <mergeCell ref="G70:G71"/>
    <mergeCell ref="B2:F4"/>
    <mergeCell ref="G2:H2"/>
    <mergeCell ref="G3:H3"/>
    <mergeCell ref="G4:H4"/>
    <mergeCell ref="I68:I69"/>
    <mergeCell ref="I70:I71"/>
    <mergeCell ref="A76:A77"/>
    <mergeCell ref="B78:B79"/>
    <mergeCell ref="D78:D79"/>
    <mergeCell ref="E78:E79"/>
    <mergeCell ref="F78:F79"/>
    <mergeCell ref="G78:G79"/>
    <mergeCell ref="I58:I59"/>
    <mergeCell ref="I56:I57"/>
    <mergeCell ref="B60:B61"/>
    <mergeCell ref="D60:D61"/>
    <mergeCell ref="E60:E61"/>
    <mergeCell ref="F60:F61"/>
    <mergeCell ref="G60:G61"/>
    <mergeCell ref="B62:B63"/>
    <mergeCell ref="D62:D63"/>
    <mergeCell ref="E62:E63"/>
    <mergeCell ref="F62:F63"/>
    <mergeCell ref="G62:G63"/>
  </mergeCells>
  <hyperlinks>
    <hyperlink ref="G2" r:id="rId1" display="mailto:info@pkholod.ru"/>
    <hyperlink ref="G4" r:id="rId2"/>
    <hyperlink ref="G3" r:id="rId3" display="tel:+74955327898"/>
    <hyperlink ref="B18:B27" r:id="rId4" display="TAC-EL07ONF/R"/>
    <hyperlink ref="B32:B43" r:id="rId5" display="TAC-07HRA/E1 (01)"/>
    <hyperlink ref="B44:B45" r:id="rId6" display="TAC-EL28ONF/A (03)"/>
    <hyperlink ref="B54:B63" r:id="rId7" display="TAC-TP07ONF/R"/>
    <hyperlink ref="B68:B71" r:id="rId8" display="TAC-09HRA/ES  "/>
    <hyperlink ref="B78:B81" r:id="rId9" display="TAC-EL36ONF/A"/>
  </hyperlinks>
  <pageMargins left="0.51181102362204722" right="0.27559055118110237" top="0.39370078740157483" bottom="0.19685039370078741" header="0.31496062992125984" footer="0.31496062992125984"/>
  <pageSetup paperSize="9" scale="87" orientation="landscape" horizontalDpi="4294967293" verticalDpi="1200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</sheetPr>
  <dimension ref="A1:DG934"/>
  <sheetViews>
    <sheetView zoomScaleNormal="100" workbookViewId="0">
      <pane ySplit="16" topLeftCell="A17" activePane="bottomLeft" state="frozen"/>
      <selection pane="bottomLeft" activeCell="B26" sqref="B26:B27"/>
    </sheetView>
  </sheetViews>
  <sheetFormatPr defaultColWidth="9.109375" defaultRowHeight="14.4"/>
  <cols>
    <col min="1" max="1" width="51.88671875" style="1" customWidth="1"/>
    <col min="2" max="2" width="21.44140625" style="1" customWidth="1"/>
    <col min="3" max="3" width="17.33203125" style="1" customWidth="1"/>
    <col min="4" max="4" width="11.88671875" style="1" customWidth="1"/>
    <col min="5" max="5" width="12.33203125" style="1" customWidth="1"/>
    <col min="6" max="6" width="9.5546875" style="1" customWidth="1"/>
    <col min="7" max="7" width="9.109375" style="1" customWidth="1"/>
    <col min="8" max="8" width="12.5546875" style="1" customWidth="1"/>
    <col min="9" max="9" width="20.88671875" style="395" customWidth="1"/>
    <col min="10" max="16" width="10.6640625" style="414" customWidth="1"/>
    <col min="17" max="23" width="10.6640625" style="415" customWidth="1"/>
    <col min="24" max="33" width="13.5546875" style="415" customWidth="1"/>
    <col min="34" max="110" width="13.5546875" style="155" customWidth="1"/>
    <col min="111" max="16384" width="9.109375" style="1"/>
  </cols>
  <sheetData>
    <row r="1" spans="1:110" s="395" customFormat="1">
      <c r="A1" s="569"/>
      <c r="B1" s="569"/>
      <c r="C1" s="569"/>
      <c r="D1" s="569"/>
      <c r="E1" s="569"/>
      <c r="F1" s="569"/>
      <c r="G1" s="569"/>
      <c r="H1" s="569"/>
      <c r="I1" s="569"/>
      <c r="J1" s="414"/>
      <c r="K1" s="414"/>
      <c r="L1" s="414"/>
      <c r="M1" s="414"/>
      <c r="N1" s="414"/>
      <c r="O1" s="414"/>
      <c r="P1" s="414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</row>
    <row r="2" spans="1:110" s="395" customFormat="1" ht="14.4" customHeight="1">
      <c r="A2" s="569"/>
      <c r="B2" s="635" t="s">
        <v>1033</v>
      </c>
      <c r="C2" s="635"/>
      <c r="D2" s="635"/>
      <c r="E2" s="635"/>
      <c r="F2" s="635"/>
      <c r="G2" s="582"/>
      <c r="H2" s="582"/>
      <c r="I2" s="579"/>
      <c r="J2" s="414"/>
      <c r="K2" s="414"/>
      <c r="L2" s="414"/>
      <c r="M2" s="414"/>
      <c r="N2" s="414"/>
      <c r="O2" s="414"/>
      <c r="P2" s="414"/>
      <c r="Q2" s="415"/>
      <c r="R2" s="415"/>
      <c r="S2" s="415"/>
      <c r="T2" s="415"/>
      <c r="U2" s="415"/>
      <c r="V2" s="415"/>
      <c r="W2" s="415"/>
      <c r="X2" s="415"/>
      <c r="Y2" s="415"/>
      <c r="Z2" s="415"/>
      <c r="AA2" s="415"/>
      <c r="AB2" s="415"/>
      <c r="AC2" s="415"/>
      <c r="AD2" s="415"/>
      <c r="AE2" s="415"/>
      <c r="AF2" s="415"/>
      <c r="AG2" s="415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</row>
    <row r="3" spans="1:110" s="395" customFormat="1">
      <c r="A3" s="569"/>
      <c r="B3" s="635"/>
      <c r="C3" s="635"/>
      <c r="D3" s="635"/>
      <c r="E3" s="635"/>
      <c r="F3" s="635"/>
      <c r="G3" s="636" t="s">
        <v>1034</v>
      </c>
      <c r="H3" s="636"/>
      <c r="I3" s="580"/>
      <c r="J3" s="414"/>
      <c r="K3" s="414"/>
      <c r="L3" s="414"/>
      <c r="M3" s="414"/>
      <c r="N3" s="414"/>
      <c r="O3" s="414"/>
      <c r="P3" s="414"/>
      <c r="Q3" s="415"/>
      <c r="R3" s="415"/>
      <c r="S3" s="415"/>
      <c r="T3" s="415"/>
      <c r="U3" s="415"/>
      <c r="V3" s="415"/>
      <c r="W3" s="415"/>
      <c r="X3" s="415"/>
      <c r="Y3" s="415"/>
      <c r="Z3" s="415"/>
      <c r="AA3" s="415"/>
      <c r="AB3" s="415"/>
      <c r="AC3" s="415"/>
      <c r="AD3" s="415"/>
      <c r="AE3" s="415"/>
      <c r="AF3" s="415"/>
      <c r="AG3" s="415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</row>
    <row r="4" spans="1:110" s="395" customFormat="1">
      <c r="A4" s="569"/>
      <c r="B4" s="635"/>
      <c r="C4" s="635"/>
      <c r="D4" s="635"/>
      <c r="E4" s="635"/>
      <c r="F4" s="635"/>
      <c r="G4" s="637" t="s">
        <v>1035</v>
      </c>
      <c r="H4" s="637"/>
      <c r="I4" s="581"/>
      <c r="J4" s="414"/>
      <c r="K4" s="414"/>
      <c r="L4" s="414"/>
      <c r="M4" s="414"/>
      <c r="N4" s="414"/>
      <c r="O4" s="414"/>
      <c r="P4" s="414"/>
      <c r="Q4" s="415"/>
      <c r="R4" s="415"/>
      <c r="S4" s="415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</row>
    <row r="5" spans="1:110" s="395" customFormat="1">
      <c r="A5" s="569"/>
      <c r="B5" s="635"/>
      <c r="C5" s="635"/>
      <c r="D5" s="635"/>
      <c r="E5" s="635"/>
      <c r="F5" s="635"/>
      <c r="G5" s="638" t="s">
        <v>1036</v>
      </c>
      <c r="H5" s="638"/>
      <c r="I5" s="570"/>
      <c r="J5" s="414"/>
      <c r="K5" s="414"/>
      <c r="L5" s="414"/>
      <c r="M5" s="414"/>
      <c r="N5" s="414"/>
      <c r="O5" s="414"/>
      <c r="P5" s="414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</row>
    <row r="6" spans="1:110" s="395" customFormat="1">
      <c r="A6" s="582"/>
      <c r="B6" s="582"/>
      <c r="C6" s="582"/>
      <c r="D6" s="582"/>
      <c r="E6" s="582"/>
      <c r="F6" s="582"/>
      <c r="G6" s="582"/>
      <c r="H6" s="582"/>
      <c r="I6" s="582"/>
      <c r="J6" s="414"/>
      <c r="K6" s="414"/>
      <c r="L6" s="414"/>
      <c r="M6" s="414"/>
      <c r="N6" s="414"/>
      <c r="O6" s="414"/>
      <c r="P6" s="414"/>
      <c r="Q6" s="415"/>
      <c r="R6" s="415"/>
      <c r="S6" s="415"/>
      <c r="T6" s="415"/>
      <c r="U6" s="415"/>
      <c r="V6" s="415"/>
      <c r="W6" s="415"/>
      <c r="X6" s="415"/>
      <c r="Y6" s="415"/>
      <c r="Z6" s="415"/>
      <c r="AA6" s="415"/>
      <c r="AB6" s="415"/>
      <c r="AC6" s="415"/>
      <c r="AD6" s="415"/>
      <c r="AE6" s="415"/>
      <c r="AF6" s="415"/>
      <c r="AG6" s="415"/>
      <c r="AH6" s="403"/>
      <c r="AI6" s="403"/>
      <c r="AJ6" s="403"/>
      <c r="AK6" s="403"/>
      <c r="AL6" s="403"/>
      <c r="AM6" s="403"/>
      <c r="AN6" s="403"/>
      <c r="AO6" s="403"/>
      <c r="AP6" s="403"/>
      <c r="AQ6" s="403"/>
      <c r="AR6" s="403"/>
      <c r="AS6" s="403"/>
      <c r="AT6" s="403"/>
      <c r="AU6" s="403"/>
      <c r="AV6" s="403"/>
      <c r="AW6" s="403"/>
      <c r="AX6" s="403"/>
      <c r="AY6" s="403"/>
      <c r="AZ6" s="403"/>
      <c r="BA6" s="403"/>
      <c r="BB6" s="403"/>
      <c r="BC6" s="403"/>
      <c r="BD6" s="403"/>
      <c r="BE6" s="403"/>
      <c r="BF6" s="403"/>
      <c r="BG6" s="403"/>
      <c r="BH6" s="403"/>
      <c r="BI6" s="403"/>
      <c r="BJ6" s="403"/>
      <c r="BK6" s="403"/>
      <c r="BL6" s="403"/>
      <c r="BM6" s="403"/>
      <c r="BN6" s="403"/>
      <c r="BO6" s="403"/>
      <c r="BP6" s="403"/>
      <c r="BQ6" s="403"/>
      <c r="BR6" s="403"/>
      <c r="BS6" s="403"/>
      <c r="BT6" s="403"/>
      <c r="BU6" s="403"/>
      <c r="BV6" s="403"/>
      <c r="BW6" s="403"/>
      <c r="BX6" s="403"/>
      <c r="BY6" s="403"/>
      <c r="BZ6" s="403"/>
      <c r="CA6" s="403"/>
      <c r="CB6" s="403"/>
      <c r="CC6" s="403"/>
      <c r="CD6" s="403"/>
      <c r="CE6" s="403"/>
      <c r="CF6" s="403"/>
      <c r="CG6" s="403"/>
      <c r="CH6" s="403"/>
      <c r="CI6" s="403"/>
      <c r="CJ6" s="403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403"/>
      <c r="CX6" s="403"/>
      <c r="CY6" s="403"/>
      <c r="CZ6" s="403"/>
      <c r="DA6" s="403"/>
      <c r="DB6" s="403"/>
      <c r="DC6" s="403"/>
      <c r="DD6" s="403"/>
      <c r="DE6" s="403"/>
      <c r="DF6" s="403"/>
    </row>
    <row r="7" spans="1:110" s="395" customFormat="1" ht="7.5" customHeight="1">
      <c r="A7" s="263"/>
      <c r="B7" s="151"/>
      <c r="C7" s="151"/>
      <c r="D7" s="151"/>
      <c r="E7" s="151"/>
      <c r="F7" s="151"/>
      <c r="G7" s="151"/>
      <c r="H7" s="151"/>
      <c r="I7" s="263"/>
      <c r="J7" s="414"/>
      <c r="K7" s="414"/>
      <c r="L7" s="414"/>
      <c r="M7" s="414"/>
      <c r="N7" s="414"/>
      <c r="O7" s="414"/>
      <c r="P7" s="414"/>
      <c r="Q7" s="415"/>
      <c r="R7" s="415"/>
      <c r="S7" s="415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  <c r="BO7" s="403"/>
      <c r="BP7" s="403"/>
      <c r="BQ7" s="403"/>
      <c r="BR7" s="403"/>
      <c r="BS7" s="403"/>
      <c r="BT7" s="403"/>
      <c r="BU7" s="403"/>
      <c r="BV7" s="403"/>
      <c r="BW7" s="403"/>
      <c r="BX7" s="403"/>
      <c r="BY7" s="403"/>
      <c r="BZ7" s="403"/>
      <c r="CA7" s="403"/>
      <c r="CB7" s="403"/>
      <c r="CC7" s="403"/>
      <c r="CD7" s="403"/>
      <c r="CE7" s="403"/>
      <c r="CF7" s="403"/>
      <c r="CG7" s="403"/>
      <c r="CH7" s="403"/>
      <c r="CI7" s="403"/>
      <c r="CJ7" s="403"/>
      <c r="CK7" s="403"/>
      <c r="CL7" s="403"/>
      <c r="CM7" s="403"/>
      <c r="CN7" s="403"/>
      <c r="CO7" s="403"/>
      <c r="CP7" s="403"/>
      <c r="CQ7" s="403"/>
      <c r="CR7" s="403"/>
      <c r="CS7" s="403"/>
      <c r="CT7" s="403"/>
      <c r="CU7" s="403"/>
      <c r="CV7" s="403"/>
      <c r="CW7" s="403"/>
      <c r="CX7" s="403"/>
      <c r="CY7" s="403"/>
      <c r="CZ7" s="403"/>
      <c r="DA7" s="403"/>
      <c r="DB7" s="403"/>
      <c r="DC7" s="403"/>
      <c r="DD7" s="403"/>
      <c r="DE7" s="403"/>
      <c r="DF7" s="403"/>
    </row>
    <row r="8" spans="1:110" s="395" customFormat="1" ht="7.5" customHeight="1">
      <c r="A8" s="263"/>
      <c r="B8" s="151"/>
      <c r="C8" s="151"/>
      <c r="D8" s="151"/>
      <c r="E8" s="151"/>
      <c r="F8" s="151"/>
      <c r="G8" s="151"/>
      <c r="H8" s="151"/>
      <c r="I8" s="263"/>
      <c r="J8" s="414"/>
      <c r="K8" s="414"/>
      <c r="L8" s="414"/>
      <c r="M8" s="414"/>
      <c r="N8" s="414"/>
      <c r="O8" s="414"/>
      <c r="P8" s="414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  <c r="AT8" s="403"/>
      <c r="AU8" s="403"/>
      <c r="AV8" s="403"/>
      <c r="AW8" s="403"/>
      <c r="AX8" s="403"/>
      <c r="AY8" s="403"/>
      <c r="AZ8" s="403"/>
      <c r="BA8" s="403"/>
      <c r="BB8" s="403"/>
      <c r="BC8" s="403"/>
      <c r="BD8" s="403"/>
      <c r="BE8" s="403"/>
      <c r="BF8" s="403"/>
      <c r="BG8" s="403"/>
      <c r="BH8" s="403"/>
      <c r="BI8" s="403"/>
      <c r="BJ8" s="403"/>
      <c r="BK8" s="403"/>
      <c r="BL8" s="403"/>
      <c r="BM8" s="403"/>
      <c r="BN8" s="403"/>
      <c r="BO8" s="403"/>
      <c r="BP8" s="403"/>
      <c r="BQ8" s="403"/>
      <c r="BR8" s="403"/>
      <c r="BS8" s="403"/>
      <c r="BT8" s="403"/>
      <c r="BU8" s="403"/>
      <c r="BV8" s="403"/>
      <c r="BW8" s="403"/>
      <c r="BX8" s="403"/>
      <c r="BY8" s="403"/>
      <c r="BZ8" s="403"/>
      <c r="CA8" s="403"/>
      <c r="CB8" s="403"/>
      <c r="CC8" s="403"/>
      <c r="CD8" s="403"/>
      <c r="CE8" s="403"/>
      <c r="CF8" s="403"/>
      <c r="CG8" s="403"/>
      <c r="CH8" s="403"/>
      <c r="CI8" s="403"/>
      <c r="CJ8" s="403"/>
      <c r="CK8" s="403"/>
      <c r="CL8" s="403"/>
      <c r="CM8" s="403"/>
      <c r="CN8" s="403"/>
      <c r="CO8" s="403"/>
      <c r="CP8" s="403"/>
      <c r="CQ8" s="403"/>
      <c r="CR8" s="403"/>
      <c r="CS8" s="403"/>
      <c r="CT8" s="403"/>
      <c r="CU8" s="403"/>
      <c r="CV8" s="403"/>
      <c r="CW8" s="403"/>
      <c r="CX8" s="403"/>
      <c r="CY8" s="403"/>
      <c r="CZ8" s="403"/>
      <c r="DA8" s="403"/>
      <c r="DB8" s="403"/>
      <c r="DC8" s="403"/>
      <c r="DD8" s="403"/>
      <c r="DE8" s="403"/>
      <c r="DF8" s="403"/>
    </row>
    <row r="9" spans="1:110" ht="11.4" customHeight="1">
      <c r="A9" s="263"/>
      <c r="B9" s="151"/>
      <c r="C9" s="151"/>
      <c r="D9" s="151"/>
      <c r="E9" s="151"/>
      <c r="F9" s="151"/>
      <c r="G9" s="151"/>
      <c r="H9" s="151"/>
      <c r="I9" s="263"/>
      <c r="J9" s="333"/>
      <c r="AH9" s="415"/>
    </row>
    <row r="10" spans="1:110" ht="5.25" customHeight="1">
      <c r="A10" s="263"/>
      <c r="B10" s="151"/>
      <c r="C10" s="151"/>
      <c r="D10" s="151"/>
      <c r="E10" s="151"/>
      <c r="F10" s="151"/>
      <c r="G10" s="151"/>
      <c r="H10" s="151"/>
      <c r="I10" s="263"/>
      <c r="J10" s="333"/>
      <c r="AH10" s="415"/>
    </row>
    <row r="11" spans="1:110" ht="12" customHeight="1">
      <c r="A11" s="263"/>
      <c r="B11" s="151"/>
      <c r="C11" s="151"/>
      <c r="D11" s="151"/>
      <c r="E11" s="151"/>
      <c r="F11" s="151"/>
      <c r="G11" s="151"/>
      <c r="H11" s="151"/>
      <c r="I11" s="671"/>
      <c r="J11" s="333"/>
      <c r="AH11" s="415"/>
    </row>
    <row r="12" spans="1:110" ht="12" customHeight="1">
      <c r="A12" s="215"/>
      <c r="B12" s="216"/>
      <c r="C12" s="216"/>
      <c r="D12" s="216"/>
      <c r="E12" s="216"/>
      <c r="F12" s="216"/>
      <c r="G12" s="216"/>
      <c r="H12" s="433"/>
      <c r="I12" s="672"/>
      <c r="J12" s="333"/>
      <c r="AH12" s="415"/>
    </row>
    <row r="13" spans="1:110" ht="15" customHeight="1" thickBot="1">
      <c r="A13" s="218"/>
      <c r="B13" s="216"/>
      <c r="C13" s="216"/>
      <c r="D13" s="216"/>
      <c r="E13" s="216"/>
      <c r="F13" s="216"/>
      <c r="G13" s="216"/>
      <c r="H13" s="433"/>
      <c r="I13" s="217"/>
      <c r="J13" s="333"/>
      <c r="AH13" s="415"/>
    </row>
    <row r="14" spans="1:110" s="68" customFormat="1" ht="17.399999999999999" customHeight="1">
      <c r="A14" s="694" t="s">
        <v>42</v>
      </c>
      <c r="B14" s="677" t="s">
        <v>16</v>
      </c>
      <c r="C14" s="264" t="s">
        <v>17</v>
      </c>
      <c r="D14" s="679" t="s">
        <v>21</v>
      </c>
      <c r="E14" s="680"/>
      <c r="F14" s="681" t="s">
        <v>155</v>
      </c>
      <c r="G14" s="681" t="s">
        <v>156</v>
      </c>
      <c r="H14" s="681" t="s">
        <v>20</v>
      </c>
      <c r="I14" s="673" t="s">
        <v>860</v>
      </c>
      <c r="J14" s="416"/>
      <c r="K14" s="416"/>
      <c r="L14" s="416"/>
      <c r="M14" s="416"/>
      <c r="N14" s="416"/>
      <c r="O14" s="416"/>
      <c r="P14" s="416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  <c r="BO14" s="156"/>
      <c r="BP14" s="156"/>
      <c r="BQ14" s="156"/>
      <c r="BR14" s="156"/>
      <c r="BS14" s="156"/>
      <c r="BT14" s="156"/>
      <c r="BU14" s="156"/>
      <c r="BV14" s="156"/>
      <c r="BW14" s="156"/>
      <c r="BX14" s="156"/>
      <c r="BY14" s="156"/>
      <c r="BZ14" s="156"/>
      <c r="CA14" s="156"/>
      <c r="CB14" s="156"/>
      <c r="CC14" s="156"/>
      <c r="CD14" s="156"/>
      <c r="CE14" s="156"/>
      <c r="CF14" s="156"/>
      <c r="CG14" s="156"/>
      <c r="CH14" s="156"/>
      <c r="CI14" s="156"/>
      <c r="CJ14" s="156"/>
      <c r="CK14" s="156"/>
      <c r="CL14" s="156"/>
      <c r="CM14" s="156"/>
      <c r="CN14" s="156"/>
      <c r="CO14" s="156"/>
      <c r="CP14" s="156"/>
      <c r="CQ14" s="156"/>
      <c r="CR14" s="156"/>
      <c r="CS14" s="156"/>
      <c r="CT14" s="156"/>
      <c r="CU14" s="156"/>
      <c r="CV14" s="156"/>
      <c r="CW14" s="156"/>
      <c r="CX14" s="156"/>
      <c r="CY14" s="156"/>
      <c r="CZ14" s="156"/>
      <c r="DA14" s="156"/>
      <c r="DB14" s="156"/>
      <c r="DC14" s="156"/>
      <c r="DD14" s="156"/>
      <c r="DE14" s="156"/>
      <c r="DF14" s="156"/>
    </row>
    <row r="15" spans="1:110" s="68" customFormat="1" ht="23.4" customHeight="1">
      <c r="A15" s="695"/>
      <c r="B15" s="696"/>
      <c r="C15" s="386" t="s">
        <v>18</v>
      </c>
      <c r="D15" s="361" t="s">
        <v>22</v>
      </c>
      <c r="E15" s="361" t="s">
        <v>23</v>
      </c>
      <c r="F15" s="684"/>
      <c r="G15" s="684"/>
      <c r="H15" s="684"/>
      <c r="I15" s="674"/>
      <c r="J15" s="416"/>
      <c r="K15" s="416"/>
      <c r="L15" s="416"/>
      <c r="M15" s="416"/>
      <c r="N15" s="416"/>
      <c r="O15" s="416"/>
      <c r="P15" s="41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</row>
    <row r="16" spans="1:110" s="68" customFormat="1" ht="20.25" customHeight="1">
      <c r="A16" s="265" t="s">
        <v>587</v>
      </c>
      <c r="B16" s="202"/>
      <c r="C16" s="202"/>
      <c r="D16" s="203"/>
      <c r="E16" s="203"/>
      <c r="F16" s="203"/>
      <c r="G16" s="204"/>
      <c r="H16" s="204"/>
      <c r="I16" s="204"/>
      <c r="J16" s="416"/>
      <c r="K16" s="416"/>
      <c r="L16" s="416"/>
      <c r="M16" s="416"/>
      <c r="N16" s="416"/>
      <c r="O16" s="416"/>
      <c r="P16" s="416"/>
      <c r="Q16" s="336"/>
      <c r="R16" s="336"/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</row>
    <row r="17" spans="1:110" s="68" customFormat="1" ht="20.25" customHeight="1">
      <c r="A17" s="241" t="s">
        <v>43</v>
      </c>
      <c r="B17" s="139"/>
      <c r="C17" s="139"/>
      <c r="D17" s="139"/>
      <c r="E17" s="139"/>
      <c r="F17" s="139"/>
      <c r="G17" s="139"/>
      <c r="H17" s="139"/>
      <c r="I17" s="139"/>
      <c r="J17" s="416"/>
      <c r="K17" s="416"/>
      <c r="L17" s="416"/>
      <c r="M17" s="416"/>
      <c r="N17" s="416"/>
      <c r="O17" s="416"/>
      <c r="P17" s="416"/>
      <c r="Q17" s="336"/>
      <c r="R17" s="33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</row>
    <row r="18" spans="1:110" ht="6" customHeight="1">
      <c r="A18" s="642" t="s">
        <v>864</v>
      </c>
      <c r="B18" s="402"/>
      <c r="C18" s="402"/>
      <c r="D18" s="402"/>
      <c r="E18" s="402"/>
      <c r="F18" s="402"/>
      <c r="G18" s="402"/>
      <c r="H18" s="402"/>
      <c r="I18" s="402"/>
      <c r="J18" s="416"/>
      <c r="K18" s="416"/>
      <c r="L18" s="416"/>
      <c r="M18" s="416"/>
      <c r="N18" s="416"/>
      <c r="O18" s="416"/>
      <c r="P18" s="416"/>
      <c r="Q18" s="336"/>
      <c r="R18" s="33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</row>
    <row r="19" spans="1:110" ht="13.95" customHeight="1">
      <c r="A19" s="642"/>
      <c r="B19" s="147" t="s">
        <v>907</v>
      </c>
      <c r="C19" s="134"/>
      <c r="D19" s="134"/>
      <c r="E19" s="134"/>
      <c r="F19" s="134"/>
      <c r="G19" s="134"/>
      <c r="H19" s="134"/>
      <c r="I19" s="134"/>
      <c r="J19" s="416"/>
      <c r="K19" s="416"/>
      <c r="L19" s="416"/>
      <c r="M19" s="416"/>
      <c r="N19" s="416"/>
      <c r="O19" s="416"/>
      <c r="P19" s="416"/>
      <c r="Q19" s="336"/>
      <c r="R19" s="336"/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</row>
    <row r="20" spans="1:110" ht="12.6" customHeight="1">
      <c r="A20" s="400"/>
      <c r="B20" s="690" t="s">
        <v>870</v>
      </c>
      <c r="C20" s="498" t="s">
        <v>865</v>
      </c>
      <c r="D20" s="401">
        <v>2.0499999999999998</v>
      </c>
      <c r="E20" s="394">
        <v>2.0499999999999998</v>
      </c>
      <c r="F20" s="648" t="s">
        <v>31</v>
      </c>
      <c r="G20" s="648" t="s">
        <v>886</v>
      </c>
      <c r="H20" s="404" t="s">
        <v>904</v>
      </c>
      <c r="I20" s="639">
        <v>29999</v>
      </c>
      <c r="J20" s="416"/>
      <c r="K20" s="416"/>
      <c r="L20" s="416"/>
      <c r="M20" s="416"/>
      <c r="N20" s="416"/>
      <c r="O20" s="416"/>
      <c r="P20" s="416"/>
      <c r="Q20" s="336"/>
      <c r="R20" s="336"/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</row>
    <row r="21" spans="1:110" ht="12.6" customHeight="1">
      <c r="A21" s="400"/>
      <c r="B21" s="691"/>
      <c r="C21" s="498" t="s">
        <v>866</v>
      </c>
      <c r="D21" s="396" t="s">
        <v>881</v>
      </c>
      <c r="E21" s="396" t="s">
        <v>880</v>
      </c>
      <c r="F21" s="649"/>
      <c r="G21" s="649"/>
      <c r="H21" s="405">
        <v>52</v>
      </c>
      <c r="I21" s="683"/>
      <c r="J21" s="416"/>
      <c r="K21" s="416"/>
      <c r="L21" s="416"/>
      <c r="M21" s="416"/>
      <c r="N21" s="416"/>
      <c r="O21" s="416"/>
      <c r="P21" s="41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</row>
    <row r="22" spans="1:110" s="395" customFormat="1" ht="12.6" customHeight="1">
      <c r="A22" s="400"/>
      <c r="B22" s="686" t="s">
        <v>650</v>
      </c>
      <c r="C22" s="492" t="s">
        <v>650</v>
      </c>
      <c r="D22" s="493">
        <v>2.6</v>
      </c>
      <c r="E22" s="494">
        <v>2.61</v>
      </c>
      <c r="F22" s="688" t="s">
        <v>39</v>
      </c>
      <c r="G22" s="688" t="s">
        <v>534</v>
      </c>
      <c r="H22" s="495" t="s">
        <v>895</v>
      </c>
      <c r="I22" s="654">
        <v>32999</v>
      </c>
      <c r="J22" s="414"/>
      <c r="K22" s="414"/>
      <c r="L22" s="414"/>
      <c r="M22" s="414"/>
      <c r="N22" s="414"/>
      <c r="O22" s="414"/>
      <c r="P22" s="414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415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  <c r="BJ22" s="403"/>
      <c r="BK22" s="403"/>
      <c r="BL22" s="403"/>
      <c r="BM22" s="403"/>
      <c r="BN22" s="403"/>
      <c r="BO22" s="403"/>
      <c r="BP22" s="403"/>
      <c r="BQ22" s="403"/>
      <c r="BR22" s="403"/>
      <c r="BS22" s="403"/>
      <c r="BT22" s="403"/>
      <c r="BU22" s="403"/>
      <c r="BV22" s="403"/>
      <c r="BW22" s="403"/>
      <c r="BX22" s="403"/>
      <c r="BY22" s="403"/>
      <c r="BZ22" s="403"/>
      <c r="CA22" s="403"/>
      <c r="CB22" s="403"/>
      <c r="CC22" s="403"/>
      <c r="CD22" s="403"/>
      <c r="CE22" s="403"/>
      <c r="CF22" s="403"/>
      <c r="CG22" s="403"/>
      <c r="CH22" s="403"/>
      <c r="CI22" s="403"/>
      <c r="CJ22" s="403"/>
      <c r="CK22" s="403"/>
      <c r="CL22" s="403"/>
      <c r="CM22" s="403"/>
      <c r="CN22" s="403"/>
      <c r="CO22" s="403"/>
      <c r="CP22" s="403"/>
      <c r="CQ22" s="403"/>
      <c r="CR22" s="403"/>
      <c r="CS22" s="403"/>
      <c r="CT22" s="403"/>
      <c r="CU22" s="403"/>
      <c r="CV22" s="403"/>
      <c r="CW22" s="403"/>
      <c r="CX22" s="403"/>
      <c r="CY22" s="403"/>
      <c r="CZ22" s="403"/>
      <c r="DA22" s="403"/>
      <c r="DB22" s="403"/>
      <c r="DC22" s="403"/>
      <c r="DD22" s="403"/>
      <c r="DE22" s="403"/>
      <c r="DF22" s="403"/>
    </row>
    <row r="23" spans="1:110" s="395" customFormat="1" ht="12.6" customHeight="1">
      <c r="A23" s="400"/>
      <c r="B23" s="687"/>
      <c r="C23" s="492" t="s">
        <v>651</v>
      </c>
      <c r="D23" s="496" t="s">
        <v>455</v>
      </c>
      <c r="E23" s="496" t="s">
        <v>533</v>
      </c>
      <c r="F23" s="689"/>
      <c r="G23" s="689"/>
      <c r="H23" s="497">
        <v>50</v>
      </c>
      <c r="I23" s="655"/>
      <c r="J23" s="414"/>
      <c r="K23" s="414"/>
      <c r="L23" s="414"/>
      <c r="M23" s="414"/>
      <c r="N23" s="414"/>
      <c r="O23" s="414"/>
      <c r="P23" s="414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  <c r="BJ23" s="403"/>
      <c r="BK23" s="403"/>
      <c r="BL23" s="403"/>
      <c r="BM23" s="403"/>
      <c r="BN23" s="403"/>
      <c r="BO23" s="403"/>
      <c r="BP23" s="403"/>
      <c r="BQ23" s="403"/>
      <c r="BR23" s="403"/>
      <c r="BS23" s="403"/>
      <c r="BT23" s="403"/>
      <c r="BU23" s="403"/>
      <c r="BV23" s="403"/>
      <c r="BW23" s="403"/>
      <c r="BX23" s="403"/>
      <c r="BY23" s="403"/>
      <c r="BZ23" s="403"/>
      <c r="CA23" s="403"/>
      <c r="CB23" s="403"/>
      <c r="CC23" s="403"/>
      <c r="CD23" s="403"/>
      <c r="CE23" s="403"/>
      <c r="CF23" s="403"/>
      <c r="CG23" s="403"/>
      <c r="CH23" s="403"/>
      <c r="CI23" s="403"/>
      <c r="CJ23" s="403"/>
      <c r="CK23" s="403"/>
      <c r="CL23" s="403"/>
      <c r="CM23" s="403"/>
      <c r="CN23" s="403"/>
      <c r="CO23" s="403"/>
      <c r="CP23" s="403"/>
      <c r="CQ23" s="403"/>
      <c r="CR23" s="403"/>
      <c r="CS23" s="403"/>
      <c r="CT23" s="403"/>
      <c r="CU23" s="403"/>
      <c r="CV23" s="403"/>
      <c r="CW23" s="403"/>
      <c r="CX23" s="403"/>
      <c r="CY23" s="403"/>
      <c r="CZ23" s="403"/>
      <c r="DA23" s="403"/>
      <c r="DB23" s="403"/>
      <c r="DC23" s="403"/>
      <c r="DD23" s="403"/>
      <c r="DE23" s="403"/>
      <c r="DF23" s="403"/>
    </row>
    <row r="24" spans="1:110" s="395" customFormat="1" ht="12.6" customHeight="1">
      <c r="A24" s="400"/>
      <c r="B24" s="690" t="s">
        <v>869</v>
      </c>
      <c r="C24" s="498" t="s">
        <v>867</v>
      </c>
      <c r="D24" s="401">
        <v>2.64</v>
      </c>
      <c r="E24" s="394">
        <v>2.64</v>
      </c>
      <c r="F24" s="648" t="s">
        <v>39</v>
      </c>
      <c r="G24" s="648" t="s">
        <v>887</v>
      </c>
      <c r="H24" s="404" t="s">
        <v>904</v>
      </c>
      <c r="I24" s="639">
        <v>32999</v>
      </c>
      <c r="J24" s="414"/>
      <c r="K24" s="414"/>
      <c r="L24" s="414"/>
      <c r="M24" s="414"/>
      <c r="N24" s="414"/>
      <c r="O24" s="414"/>
      <c r="P24" s="414"/>
      <c r="Q24" s="415"/>
      <c r="R24" s="415"/>
      <c r="S24" s="415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415"/>
      <c r="AG24" s="415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  <c r="BJ24" s="403"/>
      <c r="BK24" s="403"/>
      <c r="BL24" s="403"/>
      <c r="BM24" s="403"/>
      <c r="BN24" s="403"/>
      <c r="BO24" s="403"/>
      <c r="BP24" s="403"/>
      <c r="BQ24" s="403"/>
      <c r="BR24" s="403"/>
      <c r="BS24" s="403"/>
      <c r="BT24" s="403"/>
      <c r="BU24" s="403"/>
      <c r="BV24" s="403"/>
      <c r="BW24" s="403"/>
      <c r="BX24" s="403"/>
      <c r="BY24" s="403"/>
      <c r="BZ24" s="403"/>
      <c r="CA24" s="403"/>
      <c r="CB24" s="403"/>
      <c r="CC24" s="403"/>
      <c r="CD24" s="403"/>
      <c r="CE24" s="403"/>
      <c r="CF24" s="403"/>
      <c r="CG24" s="403"/>
      <c r="CH24" s="403"/>
      <c r="CI24" s="403"/>
      <c r="CJ24" s="403"/>
      <c r="CK24" s="403"/>
      <c r="CL24" s="403"/>
      <c r="CM24" s="403"/>
      <c r="CN24" s="403"/>
      <c r="CO24" s="403"/>
      <c r="CP24" s="403"/>
      <c r="CQ24" s="403"/>
      <c r="CR24" s="403"/>
      <c r="CS24" s="403"/>
      <c r="CT24" s="403"/>
      <c r="CU24" s="403"/>
      <c r="CV24" s="403"/>
      <c r="CW24" s="403"/>
      <c r="CX24" s="403"/>
      <c r="CY24" s="403"/>
      <c r="CZ24" s="403"/>
      <c r="DA24" s="403"/>
      <c r="DB24" s="403"/>
      <c r="DC24" s="403"/>
      <c r="DD24" s="403"/>
      <c r="DE24" s="403"/>
      <c r="DF24" s="403"/>
    </row>
    <row r="25" spans="1:110" s="395" customFormat="1" ht="12.6" customHeight="1">
      <c r="A25" s="400"/>
      <c r="B25" s="691"/>
      <c r="C25" s="498" t="s">
        <v>868</v>
      </c>
      <c r="D25" s="396" t="s">
        <v>888</v>
      </c>
      <c r="E25" s="396" t="s">
        <v>889</v>
      </c>
      <c r="F25" s="649"/>
      <c r="G25" s="649"/>
      <c r="H25" s="405">
        <v>52</v>
      </c>
      <c r="I25" s="640"/>
      <c r="J25" s="414"/>
      <c r="K25" s="414"/>
      <c r="L25" s="414"/>
      <c r="M25" s="414"/>
      <c r="N25" s="414"/>
      <c r="O25" s="414"/>
      <c r="P25" s="414"/>
      <c r="Q25" s="415"/>
      <c r="R25" s="415"/>
      <c r="S25" s="415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  <c r="BJ25" s="403"/>
      <c r="BK25" s="403"/>
      <c r="BL25" s="403"/>
      <c r="BM25" s="403"/>
      <c r="BN25" s="403"/>
      <c r="BO25" s="403"/>
      <c r="BP25" s="403"/>
      <c r="BQ25" s="403"/>
      <c r="BR25" s="403"/>
      <c r="BS25" s="403"/>
      <c r="BT25" s="403"/>
      <c r="BU25" s="403"/>
      <c r="BV25" s="403"/>
      <c r="BW25" s="403"/>
      <c r="BX25" s="403"/>
      <c r="BY25" s="403"/>
      <c r="BZ25" s="403"/>
      <c r="CA25" s="403"/>
      <c r="CB25" s="403"/>
      <c r="CC25" s="403"/>
      <c r="CD25" s="403"/>
      <c r="CE25" s="403"/>
      <c r="CF25" s="403"/>
      <c r="CG25" s="403"/>
      <c r="CH25" s="403"/>
      <c r="CI25" s="403"/>
      <c r="CJ25" s="403"/>
      <c r="CK25" s="403"/>
      <c r="CL25" s="403"/>
      <c r="CM25" s="403"/>
      <c r="CN25" s="403"/>
      <c r="CO25" s="403"/>
      <c r="CP25" s="403"/>
      <c r="CQ25" s="403"/>
      <c r="CR25" s="403"/>
      <c r="CS25" s="403"/>
      <c r="CT25" s="403"/>
      <c r="CU25" s="403"/>
      <c r="CV25" s="403"/>
      <c r="CW25" s="403"/>
      <c r="CX25" s="403"/>
      <c r="CY25" s="403"/>
      <c r="CZ25" s="403"/>
      <c r="DA25" s="403"/>
      <c r="DB25" s="403"/>
      <c r="DC25" s="403"/>
      <c r="DD25" s="403"/>
      <c r="DE25" s="403"/>
      <c r="DF25" s="403"/>
    </row>
    <row r="26" spans="1:110" ht="12.6" customHeight="1">
      <c r="A26" s="400"/>
      <c r="B26" s="686" t="s">
        <v>652</v>
      </c>
      <c r="C26" s="492" t="s">
        <v>652</v>
      </c>
      <c r="D26" s="493">
        <v>3.4</v>
      </c>
      <c r="E26" s="494">
        <v>3.42</v>
      </c>
      <c r="F26" s="688" t="s">
        <v>28</v>
      </c>
      <c r="G26" s="688" t="s">
        <v>532</v>
      </c>
      <c r="H26" s="495" t="s">
        <v>896</v>
      </c>
      <c r="I26" s="654">
        <v>35999</v>
      </c>
    </row>
    <row r="27" spans="1:110" ht="12.6" customHeight="1">
      <c r="A27" s="149" t="s">
        <v>882</v>
      </c>
      <c r="B27" s="687"/>
      <c r="C27" s="492" t="s">
        <v>653</v>
      </c>
      <c r="D27" s="496" t="s">
        <v>457</v>
      </c>
      <c r="E27" s="496" t="s">
        <v>458</v>
      </c>
      <c r="F27" s="689"/>
      <c r="G27" s="689"/>
      <c r="H27" s="497">
        <v>50</v>
      </c>
      <c r="I27" s="655"/>
    </row>
    <row r="28" spans="1:110" s="395" customFormat="1" ht="12.6" customHeight="1">
      <c r="A28" s="295" t="s">
        <v>883</v>
      </c>
      <c r="B28" s="690" t="s">
        <v>873</v>
      </c>
      <c r="C28" s="498" t="s">
        <v>871</v>
      </c>
      <c r="D28" s="401">
        <v>3.52</v>
      </c>
      <c r="E28" s="394">
        <v>3.52</v>
      </c>
      <c r="F28" s="648" t="s">
        <v>31</v>
      </c>
      <c r="G28" s="648" t="s">
        <v>836</v>
      </c>
      <c r="H28" s="404" t="s">
        <v>905</v>
      </c>
      <c r="I28" s="639">
        <v>35999</v>
      </c>
      <c r="J28" s="414"/>
      <c r="K28" s="414"/>
      <c r="L28" s="414"/>
      <c r="M28" s="414"/>
      <c r="N28" s="414"/>
      <c r="O28" s="414"/>
      <c r="P28" s="414"/>
      <c r="Q28" s="415"/>
      <c r="R28" s="415"/>
      <c r="S28" s="415"/>
      <c r="T28" s="415"/>
      <c r="U28" s="415"/>
      <c r="V28" s="415"/>
      <c r="W28" s="415"/>
      <c r="X28" s="415"/>
      <c r="Y28" s="415"/>
      <c r="Z28" s="415"/>
      <c r="AA28" s="415"/>
      <c r="AB28" s="415"/>
      <c r="AC28" s="415"/>
      <c r="AD28" s="415"/>
      <c r="AE28" s="415"/>
      <c r="AF28" s="415"/>
      <c r="AG28" s="415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  <c r="BJ28" s="403"/>
      <c r="BK28" s="403"/>
      <c r="BL28" s="403"/>
      <c r="BM28" s="403"/>
      <c r="BN28" s="403"/>
      <c r="BO28" s="403"/>
      <c r="BP28" s="403"/>
      <c r="BQ28" s="403"/>
      <c r="BR28" s="403"/>
      <c r="BS28" s="403"/>
      <c r="BT28" s="403"/>
      <c r="BU28" s="403"/>
      <c r="BV28" s="403"/>
      <c r="BW28" s="403"/>
      <c r="BX28" s="403"/>
      <c r="BY28" s="403"/>
      <c r="BZ28" s="403"/>
      <c r="CA28" s="403"/>
      <c r="CB28" s="403"/>
      <c r="CC28" s="403"/>
      <c r="CD28" s="403"/>
      <c r="CE28" s="403"/>
      <c r="CF28" s="403"/>
      <c r="CG28" s="403"/>
      <c r="CH28" s="403"/>
      <c r="CI28" s="403"/>
      <c r="CJ28" s="403"/>
      <c r="CK28" s="403"/>
      <c r="CL28" s="403"/>
      <c r="CM28" s="403"/>
      <c r="CN28" s="403"/>
      <c r="CO28" s="403"/>
      <c r="CP28" s="403"/>
      <c r="CQ28" s="403"/>
      <c r="CR28" s="403"/>
      <c r="CS28" s="403"/>
      <c r="CT28" s="403"/>
      <c r="CU28" s="403"/>
      <c r="CV28" s="403"/>
      <c r="CW28" s="403"/>
      <c r="CX28" s="403"/>
      <c r="CY28" s="403"/>
      <c r="CZ28" s="403"/>
      <c r="DA28" s="403"/>
      <c r="DB28" s="403"/>
      <c r="DC28" s="403"/>
      <c r="DD28" s="403"/>
      <c r="DE28" s="403"/>
      <c r="DF28" s="403"/>
    </row>
    <row r="29" spans="1:110" s="395" customFormat="1" ht="12.6" customHeight="1">
      <c r="A29" s="149" t="s">
        <v>493</v>
      </c>
      <c r="B29" s="691"/>
      <c r="C29" s="498" t="s">
        <v>872</v>
      </c>
      <c r="D29" s="396" t="s">
        <v>890</v>
      </c>
      <c r="E29" s="396" t="s">
        <v>890</v>
      </c>
      <c r="F29" s="649"/>
      <c r="G29" s="649"/>
      <c r="H29" s="405">
        <v>53</v>
      </c>
      <c r="I29" s="640"/>
      <c r="J29" s="414"/>
      <c r="K29" s="414"/>
      <c r="L29" s="414"/>
      <c r="M29" s="414"/>
      <c r="N29" s="414"/>
      <c r="O29" s="414"/>
      <c r="P29" s="414"/>
      <c r="Q29" s="415"/>
      <c r="R29" s="415"/>
      <c r="S29" s="415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03"/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/>
      <c r="BC29" s="403"/>
      <c r="BD29" s="403"/>
      <c r="BE29" s="403"/>
      <c r="BF29" s="403"/>
      <c r="BG29" s="403"/>
      <c r="BH29" s="403"/>
      <c r="BI29" s="403"/>
      <c r="BJ29" s="403"/>
      <c r="BK29" s="403"/>
      <c r="BL29" s="403"/>
      <c r="BM29" s="403"/>
      <c r="BN29" s="403"/>
      <c r="BO29" s="403"/>
      <c r="BP29" s="403"/>
      <c r="BQ29" s="403"/>
      <c r="BR29" s="403"/>
      <c r="BS29" s="403"/>
      <c r="BT29" s="403"/>
      <c r="BU29" s="403"/>
      <c r="BV29" s="403"/>
      <c r="BW29" s="403"/>
      <c r="BX29" s="403"/>
      <c r="BY29" s="403"/>
      <c r="BZ29" s="403"/>
      <c r="CA29" s="403"/>
      <c r="CB29" s="403"/>
      <c r="CC29" s="403"/>
      <c r="CD29" s="403"/>
      <c r="CE29" s="403"/>
      <c r="CF29" s="403"/>
      <c r="CG29" s="403"/>
      <c r="CH29" s="403"/>
      <c r="CI29" s="403"/>
      <c r="CJ29" s="403"/>
      <c r="CK29" s="403"/>
      <c r="CL29" s="403"/>
      <c r="CM29" s="403"/>
      <c r="CN29" s="403"/>
      <c r="CO29" s="403"/>
      <c r="CP29" s="403"/>
      <c r="CQ29" s="403"/>
      <c r="CR29" s="403"/>
      <c r="CS29" s="403"/>
      <c r="CT29" s="403"/>
      <c r="CU29" s="403"/>
      <c r="CV29" s="403"/>
      <c r="CW29" s="403"/>
      <c r="CX29" s="403"/>
      <c r="CY29" s="403"/>
      <c r="CZ29" s="403"/>
      <c r="DA29" s="403"/>
      <c r="DB29" s="403"/>
      <c r="DC29" s="403"/>
      <c r="DD29" s="403"/>
      <c r="DE29" s="403"/>
      <c r="DF29" s="403"/>
    </row>
    <row r="30" spans="1:110" ht="12.6" customHeight="1">
      <c r="A30" s="149" t="s">
        <v>529</v>
      </c>
      <c r="B30" s="686" t="s">
        <v>654</v>
      </c>
      <c r="C30" s="492" t="s">
        <v>654</v>
      </c>
      <c r="D30" s="494">
        <v>5.13</v>
      </c>
      <c r="E30" s="493">
        <v>5.23</v>
      </c>
      <c r="F30" s="688" t="s">
        <v>31</v>
      </c>
      <c r="G30" s="688" t="s">
        <v>27</v>
      </c>
      <c r="H30" s="495" t="s">
        <v>897</v>
      </c>
      <c r="I30" s="654">
        <v>51999</v>
      </c>
      <c r="M30" s="502"/>
    </row>
    <row r="31" spans="1:110" ht="12.6" customHeight="1">
      <c r="A31" s="149" t="s">
        <v>923</v>
      </c>
      <c r="B31" s="687"/>
      <c r="C31" s="492" t="s">
        <v>655</v>
      </c>
      <c r="D31" s="496" t="s">
        <v>530</v>
      </c>
      <c r="E31" s="496" t="s">
        <v>531</v>
      </c>
      <c r="F31" s="689"/>
      <c r="G31" s="689"/>
      <c r="H31" s="497">
        <v>55</v>
      </c>
      <c r="I31" s="685"/>
    </row>
    <row r="32" spans="1:110" s="395" customFormat="1" ht="12.6" customHeight="1">
      <c r="A32" s="149" t="s">
        <v>884</v>
      </c>
      <c r="B32" s="690" t="s">
        <v>874</v>
      </c>
      <c r="C32" s="498" t="s">
        <v>875</v>
      </c>
      <c r="D32" s="394">
        <v>5.28</v>
      </c>
      <c r="E32" s="401">
        <v>5.28</v>
      </c>
      <c r="F32" s="648" t="s">
        <v>28</v>
      </c>
      <c r="G32" s="648" t="s">
        <v>29</v>
      </c>
      <c r="H32" s="404" t="s">
        <v>897</v>
      </c>
      <c r="I32" s="639">
        <v>48999</v>
      </c>
      <c r="J32" s="414"/>
      <c r="K32" s="414"/>
      <c r="L32" s="414"/>
      <c r="M32" s="414"/>
      <c r="N32" s="414"/>
      <c r="O32" s="414"/>
      <c r="P32" s="414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3"/>
      <c r="BZ32" s="403"/>
      <c r="CA32" s="403"/>
      <c r="CB32" s="403"/>
      <c r="CC32" s="403"/>
      <c r="CD32" s="403"/>
      <c r="CE32" s="403"/>
      <c r="CF32" s="403"/>
      <c r="CG32" s="403"/>
      <c r="CH32" s="403"/>
      <c r="CI32" s="403"/>
      <c r="CJ32" s="403"/>
      <c r="CK32" s="403"/>
      <c r="CL32" s="403"/>
      <c r="CM32" s="403"/>
      <c r="CN32" s="403"/>
      <c r="CO32" s="403"/>
      <c r="CP32" s="403"/>
      <c r="CQ32" s="403"/>
      <c r="CR32" s="403"/>
      <c r="CS32" s="403"/>
      <c r="CT32" s="403"/>
      <c r="CU32" s="403"/>
      <c r="CV32" s="403"/>
      <c r="CW32" s="403"/>
      <c r="CX32" s="403"/>
      <c r="CY32" s="403"/>
      <c r="CZ32" s="403"/>
      <c r="DA32" s="403"/>
      <c r="DB32" s="403"/>
      <c r="DC32" s="403"/>
      <c r="DD32" s="403"/>
      <c r="DE32" s="403"/>
      <c r="DF32" s="403"/>
    </row>
    <row r="33" spans="1:110" s="395" customFormat="1" ht="12.6" customHeight="1">
      <c r="A33" s="149" t="s">
        <v>885</v>
      </c>
      <c r="B33" s="691"/>
      <c r="C33" s="498" t="s">
        <v>876</v>
      </c>
      <c r="D33" s="396" t="s">
        <v>891</v>
      </c>
      <c r="E33" s="396" t="s">
        <v>892</v>
      </c>
      <c r="F33" s="649"/>
      <c r="G33" s="649"/>
      <c r="H33" s="405">
        <v>57</v>
      </c>
      <c r="I33" s="640"/>
      <c r="J33" s="414"/>
      <c r="K33" s="414"/>
      <c r="L33" s="414"/>
      <c r="M33" s="414"/>
      <c r="N33" s="414"/>
      <c r="O33" s="414"/>
      <c r="P33" s="414"/>
      <c r="Q33" s="415"/>
      <c r="R33" s="415"/>
      <c r="S33" s="415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  <c r="AD33" s="415"/>
      <c r="AE33" s="415"/>
      <c r="AF33" s="415"/>
      <c r="AG33" s="415"/>
      <c r="AH33" s="403"/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/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3"/>
      <c r="BZ33" s="403"/>
      <c r="CA33" s="403"/>
      <c r="CB33" s="403"/>
      <c r="CC33" s="403"/>
      <c r="CD33" s="403"/>
      <c r="CE33" s="403"/>
      <c r="CF33" s="403"/>
      <c r="CG33" s="403"/>
      <c r="CH33" s="403"/>
      <c r="CI33" s="403"/>
      <c r="CJ33" s="403"/>
      <c r="CK33" s="403"/>
      <c r="CL33" s="403"/>
      <c r="CM33" s="403"/>
      <c r="CN33" s="403"/>
      <c r="CO33" s="403"/>
      <c r="CP33" s="403"/>
      <c r="CQ33" s="403"/>
      <c r="CR33" s="403"/>
      <c r="CS33" s="403"/>
      <c r="CT33" s="403"/>
      <c r="CU33" s="403"/>
      <c r="CV33" s="403"/>
      <c r="CW33" s="403"/>
      <c r="CX33" s="403"/>
      <c r="CY33" s="403"/>
      <c r="CZ33" s="403"/>
      <c r="DA33" s="403"/>
      <c r="DB33" s="403"/>
      <c r="DC33" s="403"/>
      <c r="DD33" s="403"/>
      <c r="DE33" s="403"/>
      <c r="DF33" s="403"/>
    </row>
    <row r="34" spans="1:110" s="395" customFormat="1" ht="12.6" customHeight="1">
      <c r="A34" s="479" t="s">
        <v>900</v>
      </c>
      <c r="B34" s="686" t="s">
        <v>656</v>
      </c>
      <c r="C34" s="492" t="s">
        <v>656</v>
      </c>
      <c r="D34" s="494">
        <v>6.81</v>
      </c>
      <c r="E34" s="493">
        <v>6.87</v>
      </c>
      <c r="F34" s="688" t="s">
        <v>26</v>
      </c>
      <c r="G34" s="688" t="s">
        <v>29</v>
      </c>
      <c r="H34" s="495" t="s">
        <v>693</v>
      </c>
      <c r="I34" s="654">
        <v>85999</v>
      </c>
      <c r="J34" s="414"/>
      <c r="K34" s="414"/>
      <c r="L34" s="414"/>
      <c r="M34" s="414"/>
      <c r="N34" s="414"/>
      <c r="O34" s="414"/>
      <c r="P34" s="414"/>
      <c r="Q34" s="415"/>
      <c r="R34" s="415"/>
      <c r="S34" s="415"/>
      <c r="T34" s="415"/>
      <c r="U34" s="415"/>
      <c r="V34" s="415"/>
      <c r="W34" s="415"/>
      <c r="X34" s="415"/>
      <c r="Y34" s="415"/>
      <c r="Z34" s="415"/>
      <c r="AA34" s="415"/>
      <c r="AB34" s="415"/>
      <c r="AC34" s="415"/>
      <c r="AD34" s="415"/>
      <c r="AE34" s="415"/>
      <c r="AF34" s="415"/>
      <c r="AG34" s="415"/>
      <c r="AH34" s="403"/>
      <c r="AI34" s="403"/>
      <c r="AJ34" s="403"/>
      <c r="AK34" s="403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  <c r="BF34" s="403"/>
      <c r="BG34" s="403"/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/>
      <c r="BT34" s="403"/>
      <c r="BU34" s="403"/>
      <c r="BV34" s="403"/>
      <c r="BW34" s="403"/>
      <c r="BX34" s="403"/>
      <c r="BY34" s="403"/>
      <c r="BZ34" s="403"/>
      <c r="CA34" s="403"/>
      <c r="CB34" s="403"/>
      <c r="CC34" s="403"/>
      <c r="CD34" s="403"/>
      <c r="CE34" s="403"/>
      <c r="CF34" s="403"/>
      <c r="CG34" s="403"/>
      <c r="CH34" s="403"/>
      <c r="CI34" s="403"/>
      <c r="CJ34" s="403"/>
      <c r="CK34" s="403"/>
      <c r="CL34" s="403"/>
      <c r="CM34" s="403"/>
      <c r="CN34" s="403"/>
      <c r="CO34" s="403"/>
      <c r="CP34" s="403"/>
      <c r="CQ34" s="403"/>
      <c r="CR34" s="403"/>
      <c r="CS34" s="403"/>
      <c r="CT34" s="403"/>
      <c r="CU34" s="403"/>
      <c r="CV34" s="403"/>
      <c r="CW34" s="403"/>
      <c r="CX34" s="403"/>
      <c r="CY34" s="403"/>
      <c r="CZ34" s="403"/>
      <c r="DA34" s="403"/>
      <c r="DB34" s="403"/>
      <c r="DC34" s="403"/>
      <c r="DD34" s="403"/>
      <c r="DE34" s="403"/>
      <c r="DF34" s="403"/>
    </row>
    <row r="35" spans="1:110" s="395" customFormat="1" ht="12.6" customHeight="1">
      <c r="A35" s="149" t="s">
        <v>898</v>
      </c>
      <c r="B35" s="687"/>
      <c r="C35" s="492" t="s">
        <v>657</v>
      </c>
      <c r="D35" s="496" t="s">
        <v>691</v>
      </c>
      <c r="E35" s="496" t="s">
        <v>692</v>
      </c>
      <c r="F35" s="689"/>
      <c r="G35" s="689"/>
      <c r="H35" s="497">
        <v>57</v>
      </c>
      <c r="I35" s="655"/>
      <c r="J35" s="414"/>
      <c r="K35" s="414"/>
      <c r="L35" s="414"/>
      <c r="M35" s="414"/>
      <c r="N35" s="414"/>
      <c r="O35" s="414"/>
      <c r="P35" s="414"/>
      <c r="Q35" s="415"/>
      <c r="R35" s="415"/>
      <c r="S35" s="415"/>
      <c r="T35" s="415"/>
      <c r="U35" s="415"/>
      <c r="V35" s="415"/>
      <c r="W35" s="415"/>
      <c r="X35" s="415"/>
      <c r="Y35" s="415"/>
      <c r="Z35" s="415"/>
      <c r="AA35" s="415"/>
      <c r="AB35" s="415"/>
      <c r="AC35" s="415"/>
      <c r="AD35" s="415"/>
      <c r="AE35" s="415"/>
      <c r="AF35" s="415"/>
      <c r="AG35" s="415"/>
      <c r="AH35" s="403"/>
      <c r="AI35" s="403"/>
      <c r="AJ35" s="403"/>
      <c r="AK35" s="403"/>
      <c r="AL35" s="403"/>
      <c r="AM35" s="403"/>
      <c r="AN35" s="403"/>
      <c r="AO35" s="403"/>
      <c r="AP35" s="403"/>
      <c r="AQ35" s="403"/>
      <c r="AR35" s="403"/>
      <c r="AS35" s="403"/>
      <c r="AT35" s="403"/>
      <c r="AU35" s="403"/>
      <c r="AV35" s="403"/>
      <c r="AW35" s="403"/>
      <c r="AX35" s="403"/>
      <c r="AY35" s="403"/>
      <c r="AZ35" s="403"/>
      <c r="BA35" s="403"/>
      <c r="BB35" s="403"/>
      <c r="BC35" s="403"/>
      <c r="BD35" s="403"/>
      <c r="BE35" s="403"/>
      <c r="BF35" s="403"/>
      <c r="BG35" s="403"/>
      <c r="BH35" s="403"/>
      <c r="BI35" s="403"/>
      <c r="BJ35" s="403"/>
      <c r="BK35" s="403"/>
      <c r="BL35" s="403"/>
      <c r="BM35" s="403"/>
      <c r="BN35" s="403"/>
      <c r="BO35" s="403"/>
      <c r="BP35" s="403"/>
      <c r="BQ35" s="403"/>
      <c r="BR35" s="403"/>
      <c r="BS35" s="403"/>
      <c r="BT35" s="403"/>
      <c r="BU35" s="403"/>
      <c r="BV35" s="403"/>
      <c r="BW35" s="403"/>
      <c r="BX35" s="403"/>
      <c r="BY35" s="403"/>
      <c r="BZ35" s="403"/>
      <c r="CA35" s="403"/>
      <c r="CB35" s="403"/>
      <c r="CC35" s="403"/>
      <c r="CD35" s="403"/>
      <c r="CE35" s="403"/>
      <c r="CF35" s="403"/>
      <c r="CG35" s="403"/>
      <c r="CH35" s="403"/>
      <c r="CI35" s="403"/>
      <c r="CJ35" s="403"/>
      <c r="CK35" s="403"/>
      <c r="CL35" s="403"/>
      <c r="CM35" s="403"/>
      <c r="CN35" s="403"/>
      <c r="CO35" s="403"/>
      <c r="CP35" s="403"/>
      <c r="CQ35" s="403"/>
      <c r="CR35" s="403"/>
      <c r="CS35" s="403"/>
      <c r="CT35" s="403"/>
      <c r="CU35" s="403"/>
      <c r="CV35" s="403"/>
      <c r="CW35" s="403"/>
      <c r="CX35" s="403"/>
      <c r="CY35" s="403"/>
      <c r="CZ35" s="403"/>
      <c r="DA35" s="403"/>
      <c r="DB35" s="403"/>
      <c r="DC35" s="403"/>
      <c r="DD35" s="403"/>
      <c r="DE35" s="403"/>
      <c r="DF35" s="403"/>
    </row>
    <row r="36" spans="1:110" ht="12.6" customHeight="1">
      <c r="A36" s="149" t="s">
        <v>899</v>
      </c>
      <c r="B36" s="690" t="s">
        <v>877</v>
      </c>
      <c r="C36" s="498" t="s">
        <v>878</v>
      </c>
      <c r="D36" s="394">
        <v>7.04</v>
      </c>
      <c r="E36" s="401">
        <v>7.04</v>
      </c>
      <c r="F36" s="648" t="s">
        <v>26</v>
      </c>
      <c r="G36" s="648" t="s">
        <v>27</v>
      </c>
      <c r="H36" s="404" t="s">
        <v>906</v>
      </c>
      <c r="I36" s="639">
        <v>85999</v>
      </c>
    </row>
    <row r="37" spans="1:110" ht="12.6" customHeight="1">
      <c r="A37" s="499" t="s">
        <v>901</v>
      </c>
      <c r="B37" s="691"/>
      <c r="C37" s="498" t="s">
        <v>879</v>
      </c>
      <c r="D37" s="396" t="s">
        <v>893</v>
      </c>
      <c r="E37" s="396" t="s">
        <v>894</v>
      </c>
      <c r="F37" s="649"/>
      <c r="G37" s="649"/>
      <c r="H37" s="405">
        <v>56</v>
      </c>
      <c r="I37" s="640"/>
    </row>
    <row r="38" spans="1:110" ht="12.75" customHeight="1">
      <c r="A38" s="149" t="s">
        <v>902</v>
      </c>
      <c r="B38" s="562" t="s">
        <v>298</v>
      </c>
      <c r="C38" s="563"/>
      <c r="D38" s="564"/>
      <c r="E38" s="565"/>
      <c r="F38" s="566"/>
      <c r="G38" s="566"/>
      <c r="H38" s="566"/>
      <c r="I38" s="566"/>
    </row>
    <row r="39" spans="1:110" ht="12.75" customHeight="1">
      <c r="A39" s="149" t="s">
        <v>903</v>
      </c>
      <c r="B39" s="119" t="s">
        <v>546</v>
      </c>
      <c r="C39" s="120"/>
      <c r="D39" s="17"/>
      <c r="E39" s="18"/>
      <c r="F39" s="19"/>
      <c r="G39" s="19"/>
      <c r="H39" s="20"/>
      <c r="I39" s="20"/>
      <c r="J39" s="420"/>
      <c r="K39" s="334"/>
      <c r="L39" s="334"/>
    </row>
    <row r="40" spans="1:110" ht="12.75" customHeight="1">
      <c r="A40" s="351"/>
      <c r="B40" s="119" t="s">
        <v>584</v>
      </c>
      <c r="C40" s="120"/>
      <c r="D40" s="17"/>
      <c r="E40" s="18"/>
      <c r="F40" s="19"/>
      <c r="G40" s="19"/>
      <c r="H40" s="20"/>
      <c r="I40" s="20"/>
      <c r="J40" s="420"/>
      <c r="K40" s="334"/>
      <c r="L40" s="334"/>
      <c r="O40" s="503"/>
      <c r="P40" s="503"/>
    </row>
    <row r="41" spans="1:110" ht="6.75" customHeight="1">
      <c r="A41" s="149"/>
      <c r="B41" s="350"/>
      <c r="C41" s="121"/>
      <c r="D41" s="13"/>
      <c r="E41" s="14"/>
      <c r="F41" s="14"/>
      <c r="G41" s="14"/>
      <c r="H41" s="14"/>
      <c r="I41" s="14"/>
    </row>
    <row r="42" spans="1:110" ht="6" customHeight="1">
      <c r="A42" s="641" t="s">
        <v>392</v>
      </c>
      <c r="B42" s="402"/>
      <c r="C42" s="402"/>
      <c r="D42" s="402"/>
      <c r="E42" s="402"/>
      <c r="F42" s="402"/>
      <c r="G42" s="402"/>
      <c r="H42" s="402"/>
      <c r="I42" s="402"/>
    </row>
    <row r="43" spans="1:110" ht="13.95" customHeight="1">
      <c r="A43" s="642"/>
      <c r="B43" s="147" t="s">
        <v>538</v>
      </c>
      <c r="C43" s="134"/>
      <c r="D43" s="134"/>
      <c r="E43" s="134"/>
      <c r="F43" s="134"/>
      <c r="G43" s="134"/>
      <c r="H43" s="134"/>
      <c r="I43" s="134"/>
    </row>
    <row r="44" spans="1:110" ht="12.75" customHeight="1">
      <c r="A44" s="400"/>
      <c r="B44" s="410" t="s">
        <v>660</v>
      </c>
      <c r="C44" s="407"/>
      <c r="D44" s="165"/>
      <c r="E44" s="84"/>
      <c r="F44" s="84"/>
      <c r="G44" s="84"/>
      <c r="H44" s="84"/>
      <c r="I44" s="84"/>
    </row>
    <row r="45" spans="1:110" ht="12.75" customHeight="1">
      <c r="A45" s="400"/>
      <c r="B45" s="411" t="s">
        <v>661</v>
      </c>
      <c r="C45" s="397"/>
      <c r="D45" s="161"/>
      <c r="E45" s="162"/>
      <c r="F45" s="162"/>
      <c r="G45" s="162"/>
      <c r="H45" s="162"/>
      <c r="I45" s="162"/>
    </row>
    <row r="46" spans="1:110" ht="12.75" customHeight="1">
      <c r="A46" s="400"/>
      <c r="B46" s="412" t="s">
        <v>662</v>
      </c>
      <c r="C46" s="408"/>
      <c r="D46" s="166"/>
      <c r="E46" s="167"/>
      <c r="F46" s="167"/>
      <c r="G46" s="167"/>
      <c r="H46" s="167"/>
      <c r="I46" s="167"/>
    </row>
    <row r="47" spans="1:110" ht="12.75" customHeight="1">
      <c r="A47" s="158"/>
      <c r="B47" s="656" t="s">
        <v>222</v>
      </c>
      <c r="C47" s="498" t="s">
        <v>222</v>
      </c>
      <c r="D47" s="401">
        <v>5.28</v>
      </c>
      <c r="E47" s="401">
        <v>5.42</v>
      </c>
      <c r="F47" s="693" t="s">
        <v>41</v>
      </c>
      <c r="G47" s="693" t="s">
        <v>528</v>
      </c>
      <c r="H47" s="34" t="s">
        <v>522</v>
      </c>
      <c r="I47" s="639">
        <v>52999</v>
      </c>
    </row>
    <row r="48" spans="1:110" ht="12.75" customHeight="1">
      <c r="A48" s="158"/>
      <c r="B48" s="656"/>
      <c r="C48" s="498" t="s">
        <v>223</v>
      </c>
      <c r="D48" s="396" t="s">
        <v>524</v>
      </c>
      <c r="E48" s="396" t="s">
        <v>525</v>
      </c>
      <c r="F48" s="693"/>
      <c r="G48" s="693"/>
      <c r="H48" s="33">
        <v>55</v>
      </c>
      <c r="I48" s="698"/>
    </row>
    <row r="49" spans="1:110" ht="12.75" customHeight="1">
      <c r="A49" s="158"/>
      <c r="B49" s="656" t="s">
        <v>552</v>
      </c>
      <c r="C49" s="498" t="s">
        <v>519</v>
      </c>
      <c r="D49" s="401">
        <v>7</v>
      </c>
      <c r="E49" s="401">
        <v>7.32</v>
      </c>
      <c r="F49" s="693" t="s">
        <v>459</v>
      </c>
      <c r="G49" s="693" t="s">
        <v>444</v>
      </c>
      <c r="H49" s="34" t="s">
        <v>523</v>
      </c>
      <c r="I49" s="639">
        <v>78999</v>
      </c>
    </row>
    <row r="50" spans="1:110" ht="12.75" customHeight="1">
      <c r="A50" s="158"/>
      <c r="B50" s="656"/>
      <c r="C50" s="498" t="s">
        <v>520</v>
      </c>
      <c r="D50" s="396" t="s">
        <v>526</v>
      </c>
      <c r="E50" s="396" t="s">
        <v>527</v>
      </c>
      <c r="F50" s="693"/>
      <c r="G50" s="693"/>
      <c r="H50" s="33">
        <v>58</v>
      </c>
      <c r="I50" s="698"/>
    </row>
    <row r="51" spans="1:110" ht="12.75" customHeight="1">
      <c r="A51" s="158"/>
      <c r="B51" s="289" t="s">
        <v>298</v>
      </c>
      <c r="C51" s="290"/>
      <c r="D51" s="291"/>
      <c r="E51" s="292"/>
      <c r="F51" s="293"/>
      <c r="G51" s="293"/>
      <c r="H51" s="293"/>
      <c r="I51" s="293"/>
    </row>
    <row r="52" spans="1:110" ht="12.75" customHeight="1">
      <c r="A52" s="158"/>
      <c r="B52" s="119" t="s">
        <v>299</v>
      </c>
      <c r="C52" s="120"/>
      <c r="D52" s="17"/>
      <c r="E52" s="18"/>
      <c r="F52" s="19"/>
      <c r="G52" s="19"/>
      <c r="H52" s="20"/>
      <c r="I52" s="20"/>
      <c r="J52" s="420"/>
      <c r="K52" s="334"/>
      <c r="L52" s="334"/>
      <c r="M52" s="420"/>
    </row>
    <row r="53" spans="1:110" ht="6" customHeight="1">
      <c r="A53" s="642" t="s">
        <v>669</v>
      </c>
      <c r="B53" s="402"/>
      <c r="C53" s="402"/>
      <c r="D53" s="402"/>
      <c r="E53" s="402"/>
      <c r="F53" s="402"/>
      <c r="G53" s="402"/>
      <c r="H53" s="402"/>
      <c r="I53" s="402"/>
    </row>
    <row r="54" spans="1:110" ht="13.95" customHeight="1">
      <c r="A54" s="642"/>
      <c r="B54" s="160" t="s">
        <v>670</v>
      </c>
      <c r="C54" s="132"/>
      <c r="D54" s="132"/>
      <c r="E54" s="132"/>
      <c r="F54" s="132"/>
      <c r="G54" s="132"/>
      <c r="H54" s="132"/>
      <c r="I54" s="132"/>
    </row>
    <row r="55" spans="1:110" ht="12.75" customHeight="1">
      <c r="A55" s="400"/>
      <c r="B55" s="410" t="s">
        <v>1027</v>
      </c>
      <c r="C55" s="407"/>
      <c r="D55" s="165"/>
      <c r="E55" s="84"/>
      <c r="F55" s="84"/>
      <c r="G55" s="84"/>
      <c r="H55" s="84"/>
      <c r="I55" s="84"/>
      <c r="R55" s="506"/>
    </row>
    <row r="56" spans="1:110" ht="12.75" customHeight="1">
      <c r="A56" s="400"/>
      <c r="B56" s="412" t="s">
        <v>671</v>
      </c>
      <c r="C56" s="408"/>
      <c r="D56" s="166"/>
      <c r="E56" s="167"/>
      <c r="F56" s="167"/>
      <c r="G56" s="167"/>
      <c r="H56" s="167"/>
      <c r="I56" s="167"/>
      <c r="P56" s="503"/>
      <c r="R56" s="506"/>
    </row>
    <row r="57" spans="1:110" ht="12.75" customHeight="1">
      <c r="A57" s="400"/>
      <c r="B57" s="667" t="s">
        <v>663</v>
      </c>
      <c r="C57" s="498" t="s">
        <v>663</v>
      </c>
      <c r="D57" s="394">
        <v>2.64</v>
      </c>
      <c r="E57" s="394">
        <v>2.78</v>
      </c>
      <c r="F57" s="663" t="s">
        <v>28</v>
      </c>
      <c r="G57" s="663" t="s">
        <v>29</v>
      </c>
      <c r="H57" s="392" t="s">
        <v>676</v>
      </c>
      <c r="I57" s="639">
        <v>36999</v>
      </c>
      <c r="N57" s="511"/>
      <c r="P57" s="504"/>
      <c r="Q57" s="505"/>
      <c r="T57" s="415">
        <f>R57*20%+S57*80%</f>
        <v>0</v>
      </c>
      <c r="U57" s="507">
        <f>Q57*T57</f>
        <v>0</v>
      </c>
      <c r="V57" s="508">
        <f>U57*1.18</f>
        <v>0</v>
      </c>
      <c r="W57" s="415">
        <f>O57/1.155</f>
        <v>0</v>
      </c>
      <c r="X57" s="415">
        <f>N57*1.35</f>
        <v>0</v>
      </c>
    </row>
    <row r="58" spans="1:110" ht="12.75" customHeight="1">
      <c r="A58" s="400"/>
      <c r="B58" s="667"/>
      <c r="C58" s="498" t="s">
        <v>668</v>
      </c>
      <c r="D58" s="396" t="s">
        <v>672</v>
      </c>
      <c r="E58" s="396" t="s">
        <v>673</v>
      </c>
      <c r="F58" s="692"/>
      <c r="G58" s="692"/>
      <c r="H58" s="393">
        <v>50</v>
      </c>
      <c r="I58" s="698"/>
      <c r="P58" s="504"/>
      <c r="V58" s="509"/>
    </row>
    <row r="59" spans="1:110" ht="12.75" customHeight="1">
      <c r="A59" s="398"/>
      <c r="B59" s="667" t="s">
        <v>664</v>
      </c>
      <c r="C59" s="498" t="s">
        <v>664</v>
      </c>
      <c r="D59" s="394">
        <v>3.52</v>
      </c>
      <c r="E59" s="394">
        <v>3.66</v>
      </c>
      <c r="F59" s="663" t="s">
        <v>31</v>
      </c>
      <c r="G59" s="663" t="s">
        <v>29</v>
      </c>
      <c r="H59" s="392" t="s">
        <v>40</v>
      </c>
      <c r="I59" s="639">
        <v>40999</v>
      </c>
      <c r="N59" s="511"/>
      <c r="P59" s="504"/>
      <c r="Q59" s="505"/>
      <c r="T59" s="415">
        <f>R59*20%+S59*80%</f>
        <v>0</v>
      </c>
      <c r="U59" s="507">
        <f>Q59*T59</f>
        <v>0</v>
      </c>
      <c r="V59" s="510">
        <f>U59*1.15</f>
        <v>0</v>
      </c>
      <c r="W59" s="415">
        <f>O59/1.155</f>
        <v>0</v>
      </c>
      <c r="X59" s="415">
        <f>N59*1.35</f>
        <v>0</v>
      </c>
    </row>
    <row r="60" spans="1:110" ht="12.75" customHeight="1">
      <c r="A60" s="398"/>
      <c r="B60" s="667"/>
      <c r="C60" s="498" t="s">
        <v>666</v>
      </c>
      <c r="D60" s="396" t="s">
        <v>674</v>
      </c>
      <c r="E60" s="396" t="s">
        <v>675</v>
      </c>
      <c r="F60" s="692"/>
      <c r="G60" s="692"/>
      <c r="H60" s="393">
        <v>52</v>
      </c>
      <c r="I60" s="683"/>
      <c r="P60" s="504"/>
      <c r="V60" s="509"/>
    </row>
    <row r="61" spans="1:110" ht="12.75" customHeight="1">
      <c r="A61" s="398"/>
      <c r="B61" s="667" t="s">
        <v>665</v>
      </c>
      <c r="C61" s="498" t="s">
        <v>665</v>
      </c>
      <c r="D61" s="394">
        <v>5.28</v>
      </c>
      <c r="E61" s="401">
        <v>6</v>
      </c>
      <c r="F61" s="663" t="s">
        <v>677</v>
      </c>
      <c r="G61" s="663" t="s">
        <v>30</v>
      </c>
      <c r="H61" s="392" t="s">
        <v>678</v>
      </c>
      <c r="I61" s="639">
        <v>58999</v>
      </c>
      <c r="N61" s="511"/>
      <c r="P61" s="504"/>
      <c r="Q61" s="505"/>
      <c r="T61" s="415">
        <f>R61*20%+S61*80%</f>
        <v>0</v>
      </c>
      <c r="U61" s="507">
        <f>Q61*T61</f>
        <v>0</v>
      </c>
      <c r="V61" s="512">
        <f>U61*1.17</f>
        <v>0</v>
      </c>
      <c r="W61" s="415">
        <f>O61/1.155</f>
        <v>0</v>
      </c>
      <c r="X61" s="415">
        <f>N61*1.33</f>
        <v>0</v>
      </c>
    </row>
    <row r="62" spans="1:110" ht="12.75" customHeight="1">
      <c r="A62" s="399"/>
      <c r="B62" s="667"/>
      <c r="C62" s="498" t="s">
        <v>667</v>
      </c>
      <c r="D62" s="396" t="s">
        <v>679</v>
      </c>
      <c r="E62" s="396" t="s">
        <v>680</v>
      </c>
      <c r="F62" s="692"/>
      <c r="G62" s="692"/>
      <c r="H62" s="393">
        <v>55</v>
      </c>
      <c r="I62" s="683"/>
      <c r="P62" s="503"/>
    </row>
    <row r="63" spans="1:110" s="395" customFormat="1" ht="12.75" customHeight="1">
      <c r="A63" s="331"/>
      <c r="B63" s="297" t="s">
        <v>298</v>
      </c>
      <c r="C63" s="563"/>
      <c r="D63" s="564"/>
      <c r="E63" s="565"/>
      <c r="F63" s="566"/>
      <c r="G63" s="566"/>
      <c r="H63" s="566"/>
      <c r="I63" s="566"/>
      <c r="J63" s="414"/>
      <c r="K63" s="414"/>
      <c r="L63" s="414"/>
      <c r="M63" s="414"/>
      <c r="N63" s="414"/>
      <c r="O63" s="414"/>
      <c r="P63" s="414"/>
      <c r="Q63" s="415"/>
      <c r="R63" s="415"/>
      <c r="S63" s="415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  <c r="AH63" s="403"/>
      <c r="AI63" s="403"/>
      <c r="AJ63" s="403"/>
      <c r="AK63" s="403"/>
      <c r="AL63" s="403"/>
      <c r="AM63" s="403"/>
      <c r="AN63" s="403"/>
      <c r="AO63" s="403"/>
      <c r="AP63" s="403"/>
      <c r="AQ63" s="403"/>
      <c r="AR63" s="403"/>
      <c r="AS63" s="403"/>
      <c r="AT63" s="403"/>
      <c r="AU63" s="403"/>
      <c r="AV63" s="403"/>
      <c r="AW63" s="403"/>
      <c r="AX63" s="403"/>
      <c r="AY63" s="403"/>
      <c r="AZ63" s="403"/>
      <c r="BA63" s="403"/>
      <c r="BB63" s="403"/>
      <c r="BC63" s="403"/>
      <c r="BD63" s="403"/>
      <c r="BE63" s="403"/>
      <c r="BF63" s="403"/>
      <c r="BG63" s="403"/>
      <c r="BH63" s="403"/>
      <c r="BI63" s="403"/>
      <c r="BJ63" s="403"/>
      <c r="BK63" s="403"/>
      <c r="BL63" s="403"/>
      <c r="BM63" s="403"/>
      <c r="BN63" s="403"/>
      <c r="BO63" s="403"/>
      <c r="BP63" s="403"/>
      <c r="BQ63" s="403"/>
      <c r="BR63" s="403"/>
      <c r="BS63" s="403"/>
      <c r="BT63" s="403"/>
      <c r="BU63" s="403"/>
      <c r="BV63" s="403"/>
      <c r="BW63" s="403"/>
      <c r="BX63" s="403"/>
      <c r="BY63" s="403"/>
      <c r="BZ63" s="403"/>
      <c r="CA63" s="403"/>
      <c r="CB63" s="403"/>
      <c r="CC63" s="403"/>
      <c r="CD63" s="403"/>
      <c r="CE63" s="403"/>
      <c r="CF63" s="403"/>
      <c r="CG63" s="403"/>
      <c r="CH63" s="403"/>
      <c r="CI63" s="403"/>
      <c r="CJ63" s="403"/>
      <c r="CK63" s="403"/>
      <c r="CL63" s="403"/>
      <c r="CM63" s="403"/>
      <c r="CN63" s="403"/>
      <c r="CO63" s="403"/>
      <c r="CP63" s="403"/>
      <c r="CQ63" s="403"/>
      <c r="CR63" s="403"/>
      <c r="CS63" s="403"/>
      <c r="CT63" s="403"/>
      <c r="CU63" s="403"/>
      <c r="CV63" s="403"/>
      <c r="CW63" s="403"/>
      <c r="CX63" s="403"/>
      <c r="CY63" s="403"/>
      <c r="CZ63" s="403"/>
      <c r="DA63" s="403"/>
      <c r="DB63" s="403"/>
      <c r="DC63" s="403"/>
      <c r="DD63" s="403"/>
      <c r="DE63" s="403"/>
      <c r="DF63" s="403"/>
    </row>
    <row r="64" spans="1:110" s="395" customFormat="1" ht="12.75" customHeight="1">
      <c r="A64" s="158"/>
      <c r="B64" s="119" t="s">
        <v>299</v>
      </c>
      <c r="C64" s="120"/>
      <c r="D64" s="17"/>
      <c r="E64" s="18"/>
      <c r="F64" s="19"/>
      <c r="G64" s="19"/>
      <c r="H64" s="20"/>
      <c r="I64" s="20"/>
      <c r="J64" s="420"/>
      <c r="K64" s="334"/>
      <c r="L64" s="334"/>
      <c r="M64" s="420"/>
      <c r="N64" s="414"/>
      <c r="O64" s="414"/>
      <c r="P64" s="414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3"/>
      <c r="BH64" s="403"/>
      <c r="BI64" s="403"/>
      <c r="BJ64" s="403"/>
      <c r="BK64" s="403"/>
      <c r="BL64" s="403"/>
      <c r="BM64" s="403"/>
      <c r="BN64" s="403"/>
      <c r="BO64" s="403"/>
      <c r="BP64" s="403"/>
      <c r="BQ64" s="403"/>
      <c r="BR64" s="403"/>
      <c r="BS64" s="403"/>
      <c r="BT64" s="403"/>
      <c r="BU64" s="403"/>
      <c r="BV64" s="403"/>
      <c r="BW64" s="403"/>
      <c r="BX64" s="403"/>
      <c r="BY64" s="403"/>
      <c r="BZ64" s="403"/>
      <c r="CA64" s="403"/>
      <c r="CB64" s="403"/>
      <c r="CC64" s="403"/>
      <c r="CD64" s="403"/>
      <c r="CE64" s="403"/>
      <c r="CF64" s="403"/>
      <c r="CG64" s="403"/>
      <c r="CH64" s="403"/>
      <c r="CI64" s="403"/>
      <c r="CJ64" s="403"/>
      <c r="CK64" s="403"/>
      <c r="CL64" s="403"/>
      <c r="CM64" s="403"/>
      <c r="CN64" s="403"/>
      <c r="CO64" s="403"/>
      <c r="CP64" s="403"/>
      <c r="CQ64" s="403"/>
      <c r="CR64" s="403"/>
      <c r="CS64" s="403"/>
      <c r="CT64" s="403"/>
      <c r="CU64" s="403"/>
      <c r="CV64" s="403"/>
      <c r="CW64" s="403"/>
      <c r="CX64" s="403"/>
      <c r="CY64" s="403"/>
      <c r="CZ64" s="403"/>
      <c r="DA64" s="403"/>
      <c r="DB64" s="403"/>
      <c r="DC64" s="403"/>
      <c r="DD64" s="403"/>
      <c r="DE64" s="403"/>
      <c r="DF64" s="403"/>
    </row>
    <row r="65" spans="1:110" ht="6" customHeight="1">
      <c r="A65" s="642" t="s">
        <v>448</v>
      </c>
      <c r="B65" s="402"/>
      <c r="C65" s="402"/>
      <c r="D65" s="402"/>
      <c r="E65" s="402"/>
      <c r="F65" s="402"/>
      <c r="G65" s="402"/>
      <c r="H65" s="402"/>
      <c r="I65" s="402"/>
    </row>
    <row r="66" spans="1:110" ht="13.95" customHeight="1">
      <c r="A66" s="642"/>
      <c r="B66" s="147" t="s">
        <v>462</v>
      </c>
      <c r="C66" s="134"/>
      <c r="D66" s="134"/>
      <c r="E66" s="134"/>
      <c r="F66" s="134"/>
      <c r="G66" s="134"/>
      <c r="H66" s="134"/>
      <c r="I66" s="134"/>
    </row>
    <row r="67" spans="1:110" ht="12.75" customHeight="1">
      <c r="A67" s="352"/>
      <c r="B67" s="500" t="s">
        <v>1028</v>
      </c>
      <c r="C67" s="407"/>
      <c r="D67" s="165"/>
      <c r="E67" s="84"/>
      <c r="F67" s="84"/>
      <c r="G67" s="84"/>
      <c r="H67" s="84"/>
      <c r="I67" s="84"/>
    </row>
    <row r="68" spans="1:110" ht="12.75" customHeight="1">
      <c r="A68" s="352"/>
      <c r="B68" s="501" t="s">
        <v>1029</v>
      </c>
      <c r="C68" s="397"/>
      <c r="D68" s="161"/>
      <c r="E68" s="162"/>
      <c r="F68" s="162"/>
      <c r="G68" s="162"/>
      <c r="H68" s="162"/>
      <c r="I68" s="162"/>
    </row>
    <row r="69" spans="1:110" ht="12.6" customHeight="1">
      <c r="A69" s="353"/>
      <c r="B69" s="667" t="s">
        <v>918</v>
      </c>
      <c r="C69" s="498" t="s">
        <v>908</v>
      </c>
      <c r="D69" s="401">
        <v>2.6</v>
      </c>
      <c r="E69" s="401">
        <v>2.63</v>
      </c>
      <c r="F69" s="659" t="s">
        <v>459</v>
      </c>
      <c r="G69" s="659" t="s">
        <v>443</v>
      </c>
      <c r="H69" s="404" t="s">
        <v>460</v>
      </c>
      <c r="I69" s="639">
        <v>34999</v>
      </c>
    </row>
    <row r="70" spans="1:110" ht="12.75" customHeight="1">
      <c r="A70" s="353"/>
      <c r="B70" s="667"/>
      <c r="C70" s="498" t="s">
        <v>909</v>
      </c>
      <c r="D70" s="396" t="s">
        <v>455</v>
      </c>
      <c r="E70" s="396" t="s">
        <v>456</v>
      </c>
      <c r="F70" s="659"/>
      <c r="G70" s="659"/>
      <c r="H70" s="405">
        <v>50</v>
      </c>
      <c r="I70" s="640"/>
    </row>
    <row r="71" spans="1:110" s="395" customFormat="1" ht="12.75" customHeight="1">
      <c r="A71" s="353"/>
      <c r="B71" s="650" t="s">
        <v>451</v>
      </c>
      <c r="C71" s="492" t="s">
        <v>451</v>
      </c>
      <c r="D71" s="493">
        <v>2.6</v>
      </c>
      <c r="E71" s="493">
        <v>2.63</v>
      </c>
      <c r="F71" s="653" t="s">
        <v>459</v>
      </c>
      <c r="G71" s="653" t="s">
        <v>443</v>
      </c>
      <c r="H71" s="495" t="s">
        <v>460</v>
      </c>
      <c r="I71" s="654">
        <v>34999</v>
      </c>
      <c r="J71" s="414"/>
      <c r="K71" s="414"/>
      <c r="L71" s="414"/>
      <c r="M71" s="414"/>
      <c r="N71" s="414"/>
      <c r="O71" s="414"/>
      <c r="P71" s="414"/>
      <c r="Q71" s="415"/>
      <c r="R71" s="415"/>
      <c r="S71" s="415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  <c r="AD71" s="415"/>
      <c r="AE71" s="415"/>
      <c r="AF71" s="415"/>
      <c r="AG71" s="415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3"/>
      <c r="AZ71" s="403"/>
      <c r="BA71" s="403"/>
      <c r="BB71" s="403"/>
      <c r="BC71" s="403"/>
      <c r="BD71" s="403"/>
      <c r="BE71" s="403"/>
      <c r="BF71" s="403"/>
      <c r="BG71" s="403"/>
      <c r="BH71" s="403"/>
      <c r="BI71" s="403"/>
      <c r="BJ71" s="403"/>
      <c r="BK71" s="403"/>
      <c r="BL71" s="403"/>
      <c r="BM71" s="403"/>
      <c r="BN71" s="403"/>
      <c r="BO71" s="403"/>
      <c r="BP71" s="403"/>
      <c r="BQ71" s="403"/>
      <c r="BR71" s="403"/>
      <c r="BS71" s="403"/>
      <c r="BT71" s="403"/>
      <c r="BU71" s="403"/>
      <c r="BV71" s="403"/>
      <c r="BW71" s="403"/>
      <c r="BX71" s="403"/>
      <c r="BY71" s="403"/>
      <c r="BZ71" s="403"/>
      <c r="CA71" s="403"/>
      <c r="CB71" s="403"/>
      <c r="CC71" s="403"/>
      <c r="CD71" s="403"/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403"/>
      <c r="CU71" s="403"/>
      <c r="CV71" s="403"/>
      <c r="CW71" s="403"/>
      <c r="CX71" s="403"/>
      <c r="CY71" s="403"/>
      <c r="CZ71" s="403"/>
      <c r="DA71" s="403"/>
      <c r="DB71" s="403"/>
      <c r="DC71" s="403"/>
      <c r="DD71" s="403"/>
      <c r="DE71" s="403"/>
      <c r="DF71" s="403"/>
    </row>
    <row r="72" spans="1:110" s="395" customFormat="1" ht="12.75" customHeight="1">
      <c r="A72" s="353"/>
      <c r="B72" s="650"/>
      <c r="C72" s="492" t="s">
        <v>452</v>
      </c>
      <c r="D72" s="496" t="s">
        <v>455</v>
      </c>
      <c r="E72" s="496" t="s">
        <v>456</v>
      </c>
      <c r="F72" s="653"/>
      <c r="G72" s="653"/>
      <c r="H72" s="497">
        <v>50</v>
      </c>
      <c r="I72" s="697"/>
      <c r="J72" s="414"/>
      <c r="K72" s="414"/>
      <c r="L72" s="414"/>
      <c r="M72" s="414"/>
      <c r="N72" s="414"/>
      <c r="O72" s="414"/>
      <c r="P72" s="414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  <c r="BO72" s="403"/>
      <c r="BP72" s="403"/>
      <c r="BQ72" s="403"/>
      <c r="BR72" s="403"/>
      <c r="BS72" s="403"/>
      <c r="BT72" s="403"/>
      <c r="BU72" s="403"/>
      <c r="BV72" s="403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403"/>
      <c r="CL72" s="403"/>
      <c r="CM72" s="403"/>
      <c r="CN72" s="403"/>
      <c r="CO72" s="403"/>
      <c r="CP72" s="403"/>
      <c r="CQ72" s="403"/>
      <c r="CR72" s="403"/>
      <c r="CS72" s="403"/>
      <c r="CT72" s="403"/>
      <c r="CU72" s="403"/>
      <c r="CV72" s="403"/>
      <c r="CW72" s="403"/>
      <c r="CX72" s="403"/>
      <c r="CY72" s="403"/>
      <c r="CZ72" s="403"/>
      <c r="DA72" s="403"/>
      <c r="DB72" s="403"/>
      <c r="DC72" s="403"/>
      <c r="DD72" s="403"/>
      <c r="DE72" s="403"/>
      <c r="DF72" s="403"/>
    </row>
    <row r="73" spans="1:110" s="395" customFormat="1" ht="12.75" customHeight="1">
      <c r="A73" s="353"/>
      <c r="B73" s="667" t="s">
        <v>919</v>
      </c>
      <c r="C73" s="498" t="s">
        <v>910</v>
      </c>
      <c r="D73" s="401">
        <v>2.6</v>
      </c>
      <c r="E73" s="401">
        <v>2.63</v>
      </c>
      <c r="F73" s="659" t="s">
        <v>459</v>
      </c>
      <c r="G73" s="659" t="s">
        <v>443</v>
      </c>
      <c r="H73" s="404" t="s">
        <v>460</v>
      </c>
      <c r="I73" s="639">
        <v>38999</v>
      </c>
      <c r="J73" s="414"/>
      <c r="K73" s="414"/>
      <c r="L73" s="414"/>
      <c r="M73" s="414"/>
      <c r="N73" s="414"/>
      <c r="O73" s="414"/>
      <c r="P73" s="414"/>
      <c r="Q73" s="415"/>
      <c r="R73" s="415"/>
      <c r="S73" s="415"/>
      <c r="T73" s="415"/>
      <c r="U73" s="415"/>
      <c r="V73" s="415"/>
      <c r="W73" s="415"/>
      <c r="X73" s="415"/>
      <c r="Y73" s="415"/>
      <c r="Z73" s="415"/>
      <c r="AA73" s="415"/>
      <c r="AB73" s="415"/>
      <c r="AC73" s="415"/>
      <c r="AD73" s="415"/>
      <c r="AE73" s="415"/>
      <c r="AF73" s="415"/>
      <c r="AG73" s="415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3"/>
      <c r="AZ73" s="403"/>
      <c r="BA73" s="403"/>
      <c r="BB73" s="403"/>
      <c r="BC73" s="403"/>
      <c r="BD73" s="403"/>
      <c r="BE73" s="403"/>
      <c r="BF73" s="403"/>
      <c r="BG73" s="403"/>
      <c r="BH73" s="403"/>
      <c r="BI73" s="403"/>
      <c r="BJ73" s="403"/>
      <c r="BK73" s="403"/>
      <c r="BL73" s="403"/>
      <c r="BM73" s="403"/>
      <c r="BN73" s="403"/>
      <c r="BO73" s="403"/>
      <c r="BP73" s="403"/>
      <c r="BQ73" s="403"/>
      <c r="BR73" s="403"/>
      <c r="BS73" s="403"/>
      <c r="BT73" s="403"/>
      <c r="BU73" s="403"/>
      <c r="BV73" s="403"/>
      <c r="BW73" s="403"/>
      <c r="BX73" s="403"/>
      <c r="BY73" s="403"/>
      <c r="BZ73" s="403"/>
      <c r="CA73" s="403"/>
      <c r="CB73" s="403"/>
      <c r="CC73" s="403"/>
      <c r="CD73" s="403"/>
      <c r="CE73" s="403"/>
      <c r="CF73" s="403"/>
      <c r="CG73" s="403"/>
      <c r="CH73" s="403"/>
      <c r="CI73" s="403"/>
      <c r="CJ73" s="403"/>
      <c r="CK73" s="403"/>
      <c r="CL73" s="403"/>
      <c r="CM73" s="403"/>
      <c r="CN73" s="403"/>
      <c r="CO73" s="403"/>
      <c r="CP73" s="403"/>
      <c r="CQ73" s="403"/>
      <c r="CR73" s="403"/>
      <c r="CS73" s="403"/>
      <c r="CT73" s="403"/>
      <c r="CU73" s="403"/>
      <c r="CV73" s="403"/>
      <c r="CW73" s="403"/>
      <c r="CX73" s="403"/>
      <c r="CY73" s="403"/>
      <c r="CZ73" s="403"/>
      <c r="DA73" s="403"/>
      <c r="DB73" s="403"/>
      <c r="DC73" s="403"/>
      <c r="DD73" s="403"/>
      <c r="DE73" s="403"/>
      <c r="DF73" s="403"/>
    </row>
    <row r="74" spans="1:110" s="395" customFormat="1" ht="12.75" customHeight="1">
      <c r="A74" s="149" t="s">
        <v>844</v>
      </c>
      <c r="B74" s="667"/>
      <c r="C74" s="498" t="s">
        <v>911</v>
      </c>
      <c r="D74" s="396" t="s">
        <v>455</v>
      </c>
      <c r="E74" s="396" t="s">
        <v>456</v>
      </c>
      <c r="F74" s="659"/>
      <c r="G74" s="659"/>
      <c r="H74" s="405">
        <v>50</v>
      </c>
      <c r="I74" s="640"/>
      <c r="J74" s="414"/>
      <c r="K74" s="414"/>
      <c r="L74" s="414"/>
      <c r="M74" s="414"/>
      <c r="N74" s="414"/>
      <c r="O74" s="414"/>
      <c r="P74" s="414"/>
      <c r="Q74" s="415"/>
      <c r="R74" s="415"/>
      <c r="S74" s="415"/>
      <c r="T74" s="415"/>
      <c r="U74" s="415"/>
      <c r="V74" s="415"/>
      <c r="W74" s="415"/>
      <c r="X74" s="415"/>
      <c r="Y74" s="415"/>
      <c r="Z74" s="415"/>
      <c r="AA74" s="415"/>
      <c r="AB74" s="415"/>
      <c r="AC74" s="415"/>
      <c r="AD74" s="415"/>
      <c r="AE74" s="415"/>
      <c r="AF74" s="415"/>
      <c r="AG74" s="415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3"/>
      <c r="AZ74" s="403"/>
      <c r="BA74" s="403"/>
      <c r="BB74" s="403"/>
      <c r="BC74" s="403"/>
      <c r="BD74" s="403"/>
      <c r="BE74" s="403"/>
      <c r="BF74" s="403"/>
      <c r="BG74" s="403"/>
      <c r="BH74" s="403"/>
      <c r="BI74" s="403"/>
      <c r="BJ74" s="403"/>
      <c r="BK74" s="403"/>
      <c r="BL74" s="403"/>
      <c r="BM74" s="403"/>
      <c r="BN74" s="403"/>
      <c r="BO74" s="403"/>
      <c r="BP74" s="403"/>
      <c r="BQ74" s="403"/>
      <c r="BR74" s="403"/>
      <c r="BS74" s="403"/>
      <c r="BT74" s="403"/>
      <c r="BU74" s="403"/>
      <c r="BV74" s="403"/>
      <c r="BW74" s="403"/>
      <c r="BX74" s="403"/>
      <c r="BY74" s="403"/>
      <c r="BZ74" s="403"/>
      <c r="CA74" s="403"/>
      <c r="CB74" s="403"/>
      <c r="CC74" s="403"/>
      <c r="CD74" s="403"/>
      <c r="CE74" s="403"/>
      <c r="CF74" s="403"/>
      <c r="CG74" s="403"/>
      <c r="CH74" s="403"/>
      <c r="CI74" s="403"/>
      <c r="CJ74" s="403"/>
      <c r="CK74" s="403"/>
      <c r="CL74" s="403"/>
      <c r="CM74" s="403"/>
      <c r="CN74" s="403"/>
      <c r="CO74" s="403"/>
      <c r="CP74" s="403"/>
      <c r="CQ74" s="403"/>
      <c r="CR74" s="403"/>
      <c r="CS74" s="403"/>
      <c r="CT74" s="403"/>
      <c r="CU74" s="403"/>
      <c r="CV74" s="403"/>
      <c r="CW74" s="403"/>
      <c r="CX74" s="403"/>
      <c r="CY74" s="403"/>
      <c r="CZ74" s="403"/>
      <c r="DA74" s="403"/>
      <c r="DB74" s="403"/>
      <c r="DC74" s="403"/>
      <c r="DD74" s="403"/>
      <c r="DE74" s="403"/>
      <c r="DF74" s="403"/>
    </row>
    <row r="75" spans="1:110" s="395" customFormat="1" ht="12.75" customHeight="1">
      <c r="A75" s="295" t="s">
        <v>883</v>
      </c>
      <c r="B75" s="650" t="s">
        <v>453</v>
      </c>
      <c r="C75" s="492" t="s">
        <v>453</v>
      </c>
      <c r="D75" s="493">
        <v>3.4</v>
      </c>
      <c r="E75" s="493">
        <v>3.43</v>
      </c>
      <c r="F75" s="653" t="s">
        <v>442</v>
      </c>
      <c r="G75" s="653" t="s">
        <v>443</v>
      </c>
      <c r="H75" s="495" t="s">
        <v>461</v>
      </c>
      <c r="I75" s="654">
        <v>38999</v>
      </c>
      <c r="J75" s="414"/>
      <c r="K75" s="414"/>
      <c r="L75" s="414"/>
      <c r="M75" s="414"/>
      <c r="N75" s="414"/>
      <c r="O75" s="414"/>
      <c r="P75" s="414"/>
      <c r="Q75" s="415"/>
      <c r="R75" s="415"/>
      <c r="S75" s="415"/>
      <c r="T75" s="415"/>
      <c r="U75" s="415"/>
      <c r="V75" s="415"/>
      <c r="W75" s="415"/>
      <c r="X75" s="415"/>
      <c r="Y75" s="415"/>
      <c r="Z75" s="415"/>
      <c r="AA75" s="415"/>
      <c r="AB75" s="415"/>
      <c r="AC75" s="415"/>
      <c r="AD75" s="415"/>
      <c r="AE75" s="415"/>
      <c r="AF75" s="415"/>
      <c r="AG75" s="415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3"/>
      <c r="AZ75" s="403"/>
      <c r="BA75" s="403"/>
      <c r="BB75" s="403"/>
      <c r="BC75" s="403"/>
      <c r="BD75" s="403"/>
      <c r="BE75" s="403"/>
      <c r="BF75" s="403"/>
      <c r="BG75" s="403"/>
      <c r="BH75" s="403"/>
      <c r="BI75" s="403"/>
      <c r="BJ75" s="403"/>
      <c r="BK75" s="403"/>
      <c r="BL75" s="403"/>
      <c r="BM75" s="403"/>
      <c r="BN75" s="403"/>
      <c r="BO75" s="403"/>
      <c r="BP75" s="403"/>
      <c r="BQ75" s="403"/>
      <c r="BR75" s="403"/>
      <c r="BS75" s="403"/>
      <c r="BT75" s="403"/>
      <c r="BU75" s="403"/>
      <c r="BV75" s="403"/>
      <c r="BW75" s="403"/>
      <c r="BX75" s="403"/>
      <c r="BY75" s="403"/>
      <c r="BZ75" s="403"/>
      <c r="CA75" s="403"/>
      <c r="CB75" s="403"/>
      <c r="CC75" s="403"/>
      <c r="CD75" s="403"/>
      <c r="CE75" s="403"/>
      <c r="CF75" s="403"/>
      <c r="CG75" s="403"/>
      <c r="CH75" s="403"/>
      <c r="CI75" s="403"/>
      <c r="CJ75" s="403"/>
      <c r="CK75" s="403"/>
      <c r="CL75" s="403"/>
      <c r="CM75" s="403"/>
      <c r="CN75" s="403"/>
      <c r="CO75" s="403"/>
      <c r="CP75" s="403"/>
      <c r="CQ75" s="403"/>
      <c r="CR75" s="403"/>
      <c r="CS75" s="403"/>
      <c r="CT75" s="403"/>
      <c r="CU75" s="403"/>
      <c r="CV75" s="403"/>
      <c r="CW75" s="403"/>
      <c r="CX75" s="403"/>
      <c r="CY75" s="403"/>
      <c r="CZ75" s="403"/>
      <c r="DA75" s="403"/>
      <c r="DB75" s="403"/>
      <c r="DC75" s="403"/>
      <c r="DD75" s="403"/>
      <c r="DE75" s="403"/>
      <c r="DF75" s="403"/>
    </row>
    <row r="76" spans="1:110" s="395" customFormat="1" ht="12.75" customHeight="1">
      <c r="A76" s="149" t="s">
        <v>924</v>
      </c>
      <c r="B76" s="650"/>
      <c r="C76" s="492" t="s">
        <v>454</v>
      </c>
      <c r="D76" s="496" t="s">
        <v>457</v>
      </c>
      <c r="E76" s="496" t="s">
        <v>458</v>
      </c>
      <c r="F76" s="653"/>
      <c r="G76" s="653"/>
      <c r="H76" s="497">
        <v>50</v>
      </c>
      <c r="I76" s="697"/>
      <c r="J76" s="414"/>
      <c r="K76" s="414"/>
      <c r="L76" s="414"/>
      <c r="M76" s="414"/>
      <c r="N76" s="414"/>
      <c r="O76" s="414"/>
      <c r="P76" s="414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3"/>
      <c r="AZ76" s="403"/>
      <c r="BA76" s="403"/>
      <c r="BB76" s="403"/>
      <c r="BC76" s="403"/>
      <c r="BD76" s="403"/>
      <c r="BE76" s="403"/>
      <c r="BF76" s="403"/>
      <c r="BG76" s="403"/>
      <c r="BH76" s="403"/>
      <c r="BI76" s="403"/>
      <c r="BJ76" s="403"/>
      <c r="BK76" s="403"/>
      <c r="BL76" s="403"/>
      <c r="BM76" s="403"/>
      <c r="BN76" s="403"/>
      <c r="BO76" s="403"/>
      <c r="BP76" s="403"/>
      <c r="BQ76" s="403"/>
      <c r="BR76" s="403"/>
      <c r="BS76" s="403"/>
      <c r="BT76" s="403"/>
      <c r="BU76" s="403"/>
      <c r="BV76" s="403"/>
      <c r="BW76" s="403"/>
      <c r="BX76" s="403"/>
      <c r="BY76" s="403"/>
      <c r="BZ76" s="403"/>
      <c r="CA76" s="403"/>
      <c r="CB76" s="403"/>
      <c r="CC76" s="403"/>
      <c r="CD76" s="403"/>
      <c r="CE76" s="403"/>
      <c r="CF76" s="403"/>
      <c r="CG76" s="403"/>
      <c r="CH76" s="403"/>
      <c r="CI76" s="403"/>
      <c r="CJ76" s="403"/>
      <c r="CK76" s="403"/>
      <c r="CL76" s="403"/>
      <c r="CM76" s="403"/>
      <c r="CN76" s="403"/>
      <c r="CO76" s="403"/>
      <c r="CP76" s="403"/>
      <c r="CQ76" s="403"/>
      <c r="CR76" s="403"/>
      <c r="CS76" s="403"/>
      <c r="CT76" s="403"/>
      <c r="CU76" s="403"/>
      <c r="CV76" s="403"/>
      <c r="CW76" s="403"/>
      <c r="CX76" s="403"/>
      <c r="CY76" s="403"/>
      <c r="CZ76" s="403"/>
      <c r="DA76" s="403"/>
      <c r="DB76" s="403"/>
      <c r="DC76" s="403"/>
      <c r="DD76" s="403"/>
      <c r="DE76" s="403"/>
      <c r="DF76" s="403"/>
    </row>
    <row r="77" spans="1:110" s="395" customFormat="1" ht="12.75" customHeight="1">
      <c r="A77" s="521" t="s">
        <v>529</v>
      </c>
      <c r="B77" s="667" t="s">
        <v>920</v>
      </c>
      <c r="C77" s="498" t="s">
        <v>912</v>
      </c>
      <c r="D77" s="401">
        <v>5.0999999999999996</v>
      </c>
      <c r="E77" s="401">
        <v>5.13</v>
      </c>
      <c r="F77" s="659" t="s">
        <v>442</v>
      </c>
      <c r="G77" s="659" t="s">
        <v>443</v>
      </c>
      <c r="H77" s="404" t="s">
        <v>897</v>
      </c>
      <c r="I77" s="639">
        <v>59999</v>
      </c>
      <c r="J77" s="414"/>
      <c r="K77" s="414"/>
      <c r="L77" s="414"/>
      <c r="M77" s="414"/>
      <c r="N77" s="414"/>
      <c r="O77" s="414"/>
      <c r="P77" s="414"/>
      <c r="Q77" s="415"/>
      <c r="R77" s="415"/>
      <c r="S77" s="415"/>
      <c r="T77" s="415"/>
      <c r="U77" s="415"/>
      <c r="V77" s="415"/>
      <c r="W77" s="415"/>
      <c r="X77" s="415"/>
      <c r="Y77" s="415"/>
      <c r="Z77" s="415"/>
      <c r="AA77" s="415"/>
      <c r="AB77" s="415"/>
      <c r="AC77" s="415"/>
      <c r="AD77" s="415"/>
      <c r="AE77" s="415"/>
      <c r="AF77" s="415"/>
      <c r="AG77" s="415"/>
      <c r="AH77" s="403"/>
      <c r="AI77" s="403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403"/>
      <c r="AW77" s="403"/>
      <c r="AX77" s="403"/>
      <c r="AY77" s="403"/>
      <c r="AZ77" s="403"/>
      <c r="BA77" s="403"/>
      <c r="BB77" s="403"/>
      <c r="BC77" s="403"/>
      <c r="BD77" s="403"/>
      <c r="BE77" s="403"/>
      <c r="BF77" s="403"/>
      <c r="BG77" s="403"/>
      <c r="BH77" s="403"/>
      <c r="BI77" s="403"/>
      <c r="BJ77" s="403"/>
      <c r="BK77" s="403"/>
      <c r="BL77" s="403"/>
      <c r="BM77" s="403"/>
      <c r="BN77" s="403"/>
      <c r="BO77" s="403"/>
      <c r="BP77" s="403"/>
      <c r="BQ77" s="403"/>
      <c r="BR77" s="403"/>
      <c r="BS77" s="403"/>
      <c r="BT77" s="403"/>
      <c r="BU77" s="403"/>
      <c r="BV77" s="403"/>
      <c r="BW77" s="403"/>
      <c r="BX77" s="403"/>
      <c r="BY77" s="403"/>
      <c r="BZ77" s="403"/>
      <c r="CA77" s="403"/>
      <c r="CB77" s="403"/>
      <c r="CC77" s="403"/>
      <c r="CD77" s="403"/>
      <c r="CE77" s="403"/>
      <c r="CF77" s="403"/>
      <c r="CG77" s="403"/>
      <c r="CH77" s="403"/>
      <c r="CI77" s="403"/>
      <c r="CJ77" s="403"/>
      <c r="CK77" s="403"/>
      <c r="CL77" s="403"/>
      <c r="CM77" s="403"/>
      <c r="CN77" s="403"/>
      <c r="CO77" s="403"/>
      <c r="CP77" s="403"/>
      <c r="CQ77" s="403"/>
      <c r="CR77" s="403"/>
      <c r="CS77" s="403"/>
      <c r="CT77" s="403"/>
      <c r="CU77" s="403"/>
      <c r="CV77" s="403"/>
      <c r="CW77" s="403"/>
      <c r="CX77" s="403"/>
      <c r="CY77" s="403"/>
      <c r="CZ77" s="403"/>
      <c r="DA77" s="403"/>
      <c r="DB77" s="403"/>
      <c r="DC77" s="403"/>
      <c r="DD77" s="403"/>
      <c r="DE77" s="403"/>
      <c r="DF77" s="403"/>
    </row>
    <row r="78" spans="1:110" s="395" customFormat="1" ht="12.75" customHeight="1">
      <c r="A78" s="149" t="s">
        <v>923</v>
      </c>
      <c r="B78" s="667"/>
      <c r="C78" s="498" t="s">
        <v>913</v>
      </c>
      <c r="D78" s="396" t="s">
        <v>928</v>
      </c>
      <c r="E78" s="396" t="s">
        <v>929</v>
      </c>
      <c r="F78" s="659"/>
      <c r="G78" s="659"/>
      <c r="H78" s="405">
        <v>54</v>
      </c>
      <c r="I78" s="640"/>
      <c r="J78" s="414"/>
      <c r="K78" s="414"/>
      <c r="L78" s="414"/>
      <c r="M78" s="414"/>
      <c r="N78" s="414"/>
      <c r="O78" s="414"/>
      <c r="P78" s="414"/>
      <c r="Q78" s="415"/>
      <c r="R78" s="415"/>
      <c r="S78" s="415"/>
      <c r="T78" s="415"/>
      <c r="U78" s="415"/>
      <c r="V78" s="415"/>
      <c r="W78" s="415"/>
      <c r="X78" s="415"/>
      <c r="Y78" s="415"/>
      <c r="Z78" s="415"/>
      <c r="AA78" s="415"/>
      <c r="AB78" s="415"/>
      <c r="AC78" s="415"/>
      <c r="AD78" s="415"/>
      <c r="AE78" s="415"/>
      <c r="AF78" s="415"/>
      <c r="AG78" s="415"/>
      <c r="AH78" s="403"/>
      <c r="AI78" s="403"/>
      <c r="AJ78" s="403"/>
      <c r="AK78" s="403"/>
      <c r="AL78" s="403"/>
      <c r="AM78" s="403"/>
      <c r="AN78" s="403"/>
      <c r="AO78" s="403"/>
      <c r="AP78" s="403"/>
      <c r="AQ78" s="403"/>
      <c r="AR78" s="403"/>
      <c r="AS78" s="403"/>
      <c r="AT78" s="403"/>
      <c r="AU78" s="403"/>
      <c r="AV78" s="403"/>
      <c r="AW78" s="403"/>
      <c r="AX78" s="403"/>
      <c r="AY78" s="403"/>
      <c r="AZ78" s="403"/>
      <c r="BA78" s="403"/>
      <c r="BB78" s="403"/>
      <c r="BC78" s="403"/>
      <c r="BD78" s="403"/>
      <c r="BE78" s="403"/>
      <c r="BF78" s="403"/>
      <c r="BG78" s="403"/>
      <c r="BH78" s="403"/>
      <c r="BI78" s="403"/>
      <c r="BJ78" s="403"/>
      <c r="BK78" s="403"/>
      <c r="BL78" s="403"/>
      <c r="BM78" s="403"/>
      <c r="BN78" s="403"/>
      <c r="BO78" s="403"/>
      <c r="BP78" s="403"/>
      <c r="BQ78" s="403"/>
      <c r="BR78" s="403"/>
      <c r="BS78" s="403"/>
      <c r="BT78" s="403"/>
      <c r="BU78" s="403"/>
      <c r="BV78" s="403"/>
      <c r="BW78" s="403"/>
      <c r="BX78" s="403"/>
      <c r="BY78" s="403"/>
      <c r="BZ78" s="403"/>
      <c r="CA78" s="403"/>
      <c r="CB78" s="403"/>
      <c r="CC78" s="403"/>
      <c r="CD78" s="403"/>
      <c r="CE78" s="403"/>
      <c r="CF78" s="403"/>
      <c r="CG78" s="403"/>
      <c r="CH78" s="403"/>
      <c r="CI78" s="403"/>
      <c r="CJ78" s="403"/>
      <c r="CK78" s="403"/>
      <c r="CL78" s="403"/>
      <c r="CM78" s="403"/>
      <c r="CN78" s="403"/>
      <c r="CO78" s="403"/>
      <c r="CP78" s="403"/>
      <c r="CQ78" s="403"/>
      <c r="CR78" s="403"/>
      <c r="CS78" s="403"/>
      <c r="CT78" s="403"/>
      <c r="CU78" s="403"/>
      <c r="CV78" s="403"/>
      <c r="CW78" s="403"/>
      <c r="CX78" s="403"/>
      <c r="CY78" s="403"/>
      <c r="CZ78" s="403"/>
      <c r="DA78" s="403"/>
      <c r="DB78" s="403"/>
      <c r="DC78" s="403"/>
      <c r="DD78" s="403"/>
      <c r="DE78" s="403"/>
      <c r="DF78" s="403"/>
    </row>
    <row r="79" spans="1:110" s="395" customFormat="1" ht="12.75" customHeight="1">
      <c r="A79" s="522" t="s">
        <v>946</v>
      </c>
      <c r="B79" s="667" t="s">
        <v>921</v>
      </c>
      <c r="C79" s="498" t="s">
        <v>914</v>
      </c>
      <c r="D79" s="401">
        <v>6.84</v>
      </c>
      <c r="E79" s="401">
        <v>7.05</v>
      </c>
      <c r="F79" s="659" t="s">
        <v>934</v>
      </c>
      <c r="G79" s="659" t="s">
        <v>443</v>
      </c>
      <c r="H79" s="404" t="s">
        <v>935</v>
      </c>
      <c r="I79" s="639">
        <v>89999</v>
      </c>
      <c r="J79" s="414"/>
      <c r="K79" s="414"/>
      <c r="L79" s="414"/>
      <c r="M79" s="414"/>
      <c r="N79" s="414"/>
      <c r="O79" s="414"/>
      <c r="P79" s="414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3"/>
      <c r="AI79" s="403"/>
      <c r="AJ79" s="403"/>
      <c r="AK79" s="403"/>
      <c r="AL79" s="403"/>
      <c r="AM79" s="403"/>
      <c r="AN79" s="403"/>
      <c r="AO79" s="403"/>
      <c r="AP79" s="403"/>
      <c r="AQ79" s="403"/>
      <c r="AR79" s="403"/>
      <c r="AS79" s="403"/>
      <c r="AT79" s="403"/>
      <c r="AU79" s="403"/>
      <c r="AV79" s="403"/>
      <c r="AW79" s="403"/>
      <c r="AX79" s="403"/>
      <c r="AY79" s="403"/>
      <c r="AZ79" s="403"/>
      <c r="BA79" s="403"/>
      <c r="BB79" s="403"/>
      <c r="BC79" s="403"/>
      <c r="BD79" s="403"/>
      <c r="BE79" s="403"/>
      <c r="BF79" s="403"/>
      <c r="BG79" s="403"/>
      <c r="BH79" s="403"/>
      <c r="BI79" s="403"/>
      <c r="BJ79" s="403"/>
      <c r="BK79" s="403"/>
      <c r="BL79" s="403"/>
      <c r="BM79" s="403"/>
      <c r="BN79" s="403"/>
      <c r="BO79" s="403"/>
      <c r="BP79" s="403"/>
      <c r="BQ79" s="403"/>
      <c r="BR79" s="403"/>
      <c r="BS79" s="403"/>
      <c r="BT79" s="403"/>
      <c r="BU79" s="403"/>
      <c r="BV79" s="403"/>
      <c r="BW79" s="403"/>
      <c r="BX79" s="403"/>
      <c r="BY79" s="403"/>
      <c r="BZ79" s="403"/>
      <c r="CA79" s="403"/>
      <c r="CB79" s="403"/>
      <c r="CC79" s="403"/>
      <c r="CD79" s="403"/>
      <c r="CE79" s="403"/>
      <c r="CF79" s="403"/>
      <c r="CG79" s="403"/>
      <c r="CH79" s="403"/>
      <c r="CI79" s="403"/>
      <c r="CJ79" s="403"/>
      <c r="CK79" s="403"/>
      <c r="CL79" s="403"/>
      <c r="CM79" s="403"/>
      <c r="CN79" s="403"/>
      <c r="CO79" s="403"/>
      <c r="CP79" s="403"/>
      <c r="CQ79" s="403"/>
      <c r="CR79" s="403"/>
      <c r="CS79" s="403"/>
      <c r="CT79" s="403"/>
      <c r="CU79" s="403"/>
      <c r="CV79" s="403"/>
      <c r="CW79" s="403"/>
      <c r="CX79" s="403"/>
      <c r="CY79" s="403"/>
      <c r="CZ79" s="403"/>
      <c r="DA79" s="403"/>
      <c r="DB79" s="403"/>
      <c r="DC79" s="403"/>
      <c r="DD79" s="403"/>
      <c r="DE79" s="403"/>
      <c r="DF79" s="403"/>
    </row>
    <row r="80" spans="1:110" s="395" customFormat="1" ht="12.75" customHeight="1">
      <c r="A80" s="521" t="s">
        <v>925</v>
      </c>
      <c r="B80" s="667"/>
      <c r="C80" s="498" t="s">
        <v>915</v>
      </c>
      <c r="D80" s="396" t="s">
        <v>930</v>
      </c>
      <c r="E80" s="396" t="s">
        <v>931</v>
      </c>
      <c r="F80" s="659"/>
      <c r="G80" s="659"/>
      <c r="H80" s="405">
        <v>56</v>
      </c>
      <c r="I80" s="640"/>
      <c r="J80" s="414"/>
      <c r="K80" s="414"/>
      <c r="L80" s="414"/>
      <c r="M80" s="414"/>
      <c r="N80" s="414"/>
      <c r="O80" s="414"/>
      <c r="P80" s="414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03"/>
      <c r="AI80" s="403"/>
      <c r="AJ80" s="403"/>
      <c r="AK80" s="403"/>
      <c r="AL80" s="403"/>
      <c r="AM80" s="403"/>
      <c r="AN80" s="403"/>
      <c r="AO80" s="403"/>
      <c r="AP80" s="403"/>
      <c r="AQ80" s="403"/>
      <c r="AR80" s="403"/>
      <c r="AS80" s="403"/>
      <c r="AT80" s="403"/>
      <c r="AU80" s="403"/>
      <c r="AV80" s="403"/>
      <c r="AW80" s="403"/>
      <c r="AX80" s="403"/>
      <c r="AY80" s="403"/>
      <c r="AZ80" s="403"/>
      <c r="BA80" s="403"/>
      <c r="BB80" s="403"/>
      <c r="BC80" s="403"/>
      <c r="BD80" s="403"/>
      <c r="BE80" s="403"/>
      <c r="BF80" s="403"/>
      <c r="BG80" s="403"/>
      <c r="BH80" s="403"/>
      <c r="BI80" s="403"/>
      <c r="BJ80" s="403"/>
      <c r="BK80" s="403"/>
      <c r="BL80" s="403"/>
      <c r="BM80" s="403"/>
      <c r="BN80" s="403"/>
      <c r="BO80" s="403"/>
      <c r="BP80" s="403"/>
      <c r="BQ80" s="403"/>
      <c r="BR80" s="403"/>
      <c r="BS80" s="403"/>
      <c r="BT80" s="403"/>
      <c r="BU80" s="403"/>
      <c r="BV80" s="403"/>
      <c r="BW80" s="403"/>
      <c r="BX80" s="403"/>
      <c r="BY80" s="403"/>
      <c r="BZ80" s="403"/>
      <c r="CA80" s="403"/>
      <c r="CB80" s="403"/>
      <c r="CC80" s="403"/>
      <c r="CD80" s="403"/>
      <c r="CE80" s="403"/>
      <c r="CF80" s="403"/>
      <c r="CG80" s="403"/>
      <c r="CH80" s="403"/>
      <c r="CI80" s="403"/>
      <c r="CJ80" s="403"/>
      <c r="CK80" s="403"/>
      <c r="CL80" s="403"/>
      <c r="CM80" s="403"/>
      <c r="CN80" s="403"/>
      <c r="CO80" s="403"/>
      <c r="CP80" s="403"/>
      <c r="CQ80" s="403"/>
      <c r="CR80" s="403"/>
      <c r="CS80" s="403"/>
      <c r="CT80" s="403"/>
      <c r="CU80" s="403"/>
      <c r="CV80" s="403"/>
      <c r="CW80" s="403"/>
      <c r="CX80" s="403"/>
      <c r="CY80" s="403"/>
      <c r="CZ80" s="403"/>
      <c r="DA80" s="403"/>
      <c r="DB80" s="403"/>
      <c r="DC80" s="403"/>
      <c r="DD80" s="403"/>
      <c r="DE80" s="403"/>
      <c r="DF80" s="403"/>
    </row>
    <row r="81" spans="1:111" s="395" customFormat="1" ht="12.75" customHeight="1">
      <c r="A81" s="149" t="s">
        <v>926</v>
      </c>
      <c r="B81" s="667" t="s">
        <v>922</v>
      </c>
      <c r="C81" s="498" t="s">
        <v>916</v>
      </c>
      <c r="D81" s="401">
        <v>8.1999999999999993</v>
      </c>
      <c r="E81" s="401">
        <v>8.5</v>
      </c>
      <c r="F81" s="659" t="s">
        <v>459</v>
      </c>
      <c r="G81" s="659" t="s">
        <v>443</v>
      </c>
      <c r="H81" s="404" t="s">
        <v>936</v>
      </c>
      <c r="I81" s="639">
        <v>99999</v>
      </c>
      <c r="J81" s="414"/>
      <c r="K81" s="414"/>
      <c r="L81" s="414"/>
      <c r="M81" s="414"/>
      <c r="N81" s="414"/>
      <c r="O81" s="414"/>
      <c r="P81" s="414"/>
      <c r="Q81" s="415"/>
      <c r="R81" s="415"/>
      <c r="S81" s="415"/>
      <c r="T81" s="415"/>
      <c r="U81" s="415"/>
      <c r="V81" s="415"/>
      <c r="W81" s="415"/>
      <c r="X81" s="415"/>
      <c r="Y81" s="415"/>
      <c r="Z81" s="415"/>
      <c r="AA81" s="415"/>
      <c r="AB81" s="415"/>
      <c r="AC81" s="415"/>
      <c r="AD81" s="415"/>
      <c r="AE81" s="415"/>
      <c r="AF81" s="415"/>
      <c r="AG81" s="415"/>
      <c r="AH81" s="403"/>
      <c r="AI81" s="403"/>
      <c r="AJ81" s="403"/>
      <c r="AK81" s="403"/>
      <c r="AL81" s="403"/>
      <c r="AM81" s="403"/>
      <c r="AN81" s="403"/>
      <c r="AO81" s="403"/>
      <c r="AP81" s="403"/>
      <c r="AQ81" s="403"/>
      <c r="AR81" s="403"/>
      <c r="AS81" s="403"/>
      <c r="AT81" s="403"/>
      <c r="AU81" s="403"/>
      <c r="AV81" s="403"/>
      <c r="AW81" s="403"/>
      <c r="AX81" s="403"/>
      <c r="AY81" s="403"/>
      <c r="AZ81" s="403"/>
      <c r="BA81" s="403"/>
      <c r="BB81" s="403"/>
      <c r="BC81" s="403"/>
      <c r="BD81" s="403"/>
      <c r="BE81" s="403"/>
      <c r="BF81" s="403"/>
      <c r="BG81" s="403"/>
      <c r="BH81" s="403"/>
      <c r="BI81" s="403"/>
      <c r="BJ81" s="403"/>
      <c r="BK81" s="403"/>
      <c r="BL81" s="403"/>
      <c r="BM81" s="403"/>
      <c r="BN81" s="403"/>
      <c r="BO81" s="403"/>
      <c r="BP81" s="403"/>
      <c r="BQ81" s="403"/>
      <c r="BR81" s="403"/>
      <c r="BS81" s="403"/>
      <c r="BT81" s="403"/>
      <c r="BU81" s="403"/>
      <c r="BV81" s="403"/>
      <c r="BW81" s="403"/>
      <c r="BX81" s="403"/>
      <c r="BY81" s="403"/>
      <c r="BZ81" s="403"/>
      <c r="CA81" s="403"/>
      <c r="CB81" s="403"/>
      <c r="CC81" s="403"/>
      <c r="CD81" s="403"/>
      <c r="CE81" s="403"/>
      <c r="CF81" s="403"/>
      <c r="CG81" s="403"/>
      <c r="CH81" s="403"/>
      <c r="CI81" s="403"/>
      <c r="CJ81" s="403"/>
      <c r="CK81" s="403"/>
      <c r="CL81" s="403"/>
      <c r="CM81" s="403"/>
      <c r="CN81" s="403"/>
      <c r="CO81" s="403"/>
      <c r="CP81" s="403"/>
      <c r="CQ81" s="403"/>
      <c r="CR81" s="403"/>
      <c r="CS81" s="403"/>
      <c r="CT81" s="403"/>
      <c r="CU81" s="403"/>
      <c r="CV81" s="403"/>
      <c r="CW81" s="403"/>
      <c r="CX81" s="403"/>
      <c r="CY81" s="403"/>
      <c r="CZ81" s="403"/>
      <c r="DA81" s="403"/>
      <c r="DB81" s="403"/>
      <c r="DC81" s="403"/>
      <c r="DD81" s="403"/>
      <c r="DE81" s="403"/>
      <c r="DF81" s="403"/>
    </row>
    <row r="82" spans="1:111" s="395" customFormat="1" ht="12.75" customHeight="1">
      <c r="A82" s="149" t="s">
        <v>903</v>
      </c>
      <c r="B82" s="667"/>
      <c r="C82" s="498" t="s">
        <v>917</v>
      </c>
      <c r="D82" s="396" t="s">
        <v>932</v>
      </c>
      <c r="E82" s="396" t="s">
        <v>933</v>
      </c>
      <c r="F82" s="659"/>
      <c r="G82" s="659"/>
      <c r="H82" s="405">
        <v>59</v>
      </c>
      <c r="I82" s="640"/>
      <c r="J82" s="414"/>
      <c r="K82" s="414"/>
      <c r="L82" s="414"/>
      <c r="M82" s="414"/>
      <c r="N82" s="414"/>
      <c r="O82" s="414"/>
      <c r="P82" s="414"/>
      <c r="Q82" s="415"/>
      <c r="R82" s="415"/>
      <c r="S82" s="415"/>
      <c r="T82" s="415"/>
      <c r="U82" s="415"/>
      <c r="V82" s="415"/>
      <c r="W82" s="415"/>
      <c r="X82" s="415"/>
      <c r="Y82" s="415"/>
      <c r="Z82" s="415"/>
      <c r="AA82" s="415"/>
      <c r="AB82" s="415"/>
      <c r="AC82" s="415"/>
      <c r="AD82" s="415"/>
      <c r="AE82" s="415"/>
      <c r="AF82" s="415"/>
      <c r="AG82" s="415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  <c r="BJ82" s="403"/>
      <c r="BK82" s="403"/>
      <c r="BL82" s="403"/>
      <c r="BM82" s="403"/>
      <c r="BN82" s="403"/>
      <c r="BO82" s="403"/>
      <c r="BP82" s="403"/>
      <c r="BQ82" s="403"/>
      <c r="BR82" s="403"/>
      <c r="BS82" s="403"/>
      <c r="BT82" s="403"/>
      <c r="BU82" s="403"/>
      <c r="BV82" s="403"/>
      <c r="BW82" s="403"/>
      <c r="BX82" s="403"/>
      <c r="BY82" s="403"/>
      <c r="BZ82" s="403"/>
      <c r="CA82" s="403"/>
      <c r="CB82" s="403"/>
      <c r="CC82" s="403"/>
      <c r="CD82" s="403"/>
      <c r="CE82" s="403"/>
      <c r="CF82" s="403"/>
      <c r="CG82" s="403"/>
      <c r="CH82" s="403"/>
      <c r="CI82" s="403"/>
      <c r="CJ82" s="403"/>
      <c r="CK82" s="403"/>
      <c r="CL82" s="403"/>
      <c r="CM82" s="403"/>
      <c r="CN82" s="403"/>
      <c r="CO82" s="403"/>
      <c r="CP82" s="403"/>
      <c r="CQ82" s="403"/>
      <c r="CR82" s="403"/>
      <c r="CS82" s="403"/>
      <c r="CT82" s="403"/>
      <c r="CU82" s="403"/>
      <c r="CV82" s="403"/>
      <c r="CW82" s="403"/>
      <c r="CX82" s="403"/>
      <c r="CY82" s="403"/>
      <c r="CZ82" s="403"/>
      <c r="DA82" s="403"/>
      <c r="DB82" s="403"/>
      <c r="DC82" s="403"/>
      <c r="DD82" s="403"/>
      <c r="DE82" s="403"/>
      <c r="DF82" s="403"/>
    </row>
    <row r="83" spans="1:111" s="395" customFormat="1" ht="10.199999999999999" customHeight="1">
      <c r="A83" s="224"/>
      <c r="B83" s="122"/>
      <c r="C83" s="121"/>
      <c r="D83" s="13"/>
      <c r="E83" s="14"/>
      <c r="F83" s="15"/>
      <c r="G83" s="15"/>
      <c r="H83" s="16"/>
      <c r="I83" s="16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5"/>
      <c r="V83" s="312"/>
      <c r="W83" s="312"/>
      <c r="X83" s="312"/>
      <c r="Y83" s="312"/>
      <c r="Z83" s="312"/>
      <c r="AA83" s="312"/>
      <c r="AB83" s="403"/>
      <c r="AC83" s="403"/>
      <c r="AD83" s="403"/>
      <c r="AE83" s="403"/>
      <c r="AF83" s="403"/>
      <c r="AG83" s="403"/>
      <c r="AH83" s="403"/>
      <c r="AI83" s="403"/>
      <c r="AJ83" s="403"/>
      <c r="AK83" s="403"/>
      <c r="AL83" s="403"/>
      <c r="AM83" s="403"/>
      <c r="AN83" s="403"/>
      <c r="AO83" s="403"/>
      <c r="AP83" s="403"/>
      <c r="AQ83" s="403"/>
      <c r="AR83" s="403"/>
      <c r="AS83" s="403"/>
      <c r="AT83" s="403"/>
      <c r="AU83" s="403"/>
      <c r="AV83" s="403"/>
      <c r="AW83" s="403"/>
      <c r="AX83" s="403"/>
      <c r="AY83" s="403"/>
      <c r="AZ83" s="403"/>
      <c r="BA83" s="403"/>
      <c r="BB83" s="403"/>
      <c r="BC83" s="403"/>
      <c r="BD83" s="403"/>
      <c r="BE83" s="403"/>
      <c r="BF83" s="403"/>
      <c r="BG83" s="403"/>
      <c r="BH83" s="403"/>
      <c r="BI83" s="403"/>
      <c r="BJ83" s="403"/>
      <c r="BK83" s="403"/>
      <c r="BL83" s="403"/>
      <c r="BM83" s="403"/>
      <c r="BN83" s="403"/>
      <c r="BO83" s="403"/>
      <c r="BP83" s="403"/>
      <c r="BQ83" s="403"/>
      <c r="BR83" s="403"/>
      <c r="BS83" s="403"/>
      <c r="BT83" s="403"/>
      <c r="BU83" s="403"/>
      <c r="BV83" s="403"/>
      <c r="BW83" s="403"/>
      <c r="BX83" s="403"/>
      <c r="BY83" s="403"/>
      <c r="BZ83" s="403"/>
      <c r="CA83" s="403"/>
      <c r="CB83" s="403"/>
      <c r="CC83" s="403"/>
      <c r="CD83" s="403"/>
      <c r="CE83" s="403"/>
      <c r="CF83" s="403"/>
      <c r="CG83" s="403"/>
      <c r="CH83" s="403"/>
      <c r="CI83" s="403"/>
      <c r="CJ83" s="403"/>
      <c r="CK83" s="403"/>
      <c r="CL83" s="403"/>
      <c r="CM83" s="403"/>
      <c r="CN83" s="403"/>
      <c r="CO83" s="403"/>
      <c r="CP83" s="403"/>
      <c r="CQ83" s="403"/>
      <c r="CR83" s="403"/>
      <c r="CS83" s="403"/>
      <c r="CT83" s="403"/>
      <c r="CU83" s="403"/>
      <c r="CV83" s="403"/>
      <c r="CW83" s="403"/>
      <c r="CX83" s="403"/>
      <c r="CY83" s="403"/>
      <c r="CZ83" s="403"/>
      <c r="DA83" s="403"/>
      <c r="DB83" s="403"/>
      <c r="DC83" s="403"/>
      <c r="DD83" s="403"/>
      <c r="DE83" s="403"/>
      <c r="DF83" s="403"/>
      <c r="DG83" s="403"/>
    </row>
    <row r="84" spans="1:111" s="395" customFormat="1" ht="6" customHeight="1">
      <c r="A84" s="642" t="s">
        <v>681</v>
      </c>
      <c r="B84" s="402"/>
      <c r="C84" s="402"/>
      <c r="D84" s="402"/>
      <c r="E84" s="402"/>
      <c r="F84" s="402"/>
      <c r="G84" s="402"/>
      <c r="H84" s="402"/>
      <c r="I84" s="402"/>
      <c r="J84" s="414"/>
      <c r="K84" s="414"/>
      <c r="L84" s="414"/>
      <c r="M84" s="414"/>
      <c r="N84" s="414"/>
      <c r="O84" s="414"/>
      <c r="P84" s="414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3"/>
      <c r="AS84" s="403"/>
      <c r="AT84" s="403"/>
      <c r="AU84" s="403"/>
      <c r="AV84" s="403"/>
      <c r="AW84" s="403"/>
      <c r="AX84" s="403"/>
      <c r="AY84" s="403"/>
      <c r="AZ84" s="403"/>
      <c r="BA84" s="403"/>
      <c r="BB84" s="403"/>
      <c r="BC84" s="403"/>
      <c r="BD84" s="403"/>
      <c r="BE84" s="403"/>
      <c r="BF84" s="403"/>
      <c r="BG84" s="403"/>
      <c r="BH84" s="403"/>
      <c r="BI84" s="403"/>
      <c r="BJ84" s="403"/>
      <c r="BK84" s="403"/>
      <c r="BL84" s="403"/>
      <c r="BM84" s="403"/>
      <c r="BN84" s="403"/>
      <c r="BO84" s="403"/>
      <c r="BP84" s="403"/>
      <c r="BQ84" s="403"/>
      <c r="BR84" s="403"/>
      <c r="BS84" s="403"/>
      <c r="BT84" s="403"/>
      <c r="BU84" s="403"/>
      <c r="BV84" s="403"/>
      <c r="BW84" s="403"/>
      <c r="BX84" s="403"/>
      <c r="BY84" s="403"/>
      <c r="BZ84" s="403"/>
      <c r="CA84" s="403"/>
      <c r="CB84" s="403"/>
      <c r="CC84" s="403"/>
      <c r="CD84" s="403"/>
      <c r="CE84" s="403"/>
      <c r="CF84" s="403"/>
      <c r="CG84" s="403"/>
      <c r="CH84" s="403"/>
      <c r="CI84" s="403"/>
      <c r="CJ84" s="403"/>
      <c r="CK84" s="403"/>
      <c r="CL84" s="403"/>
      <c r="CM84" s="403"/>
      <c r="CN84" s="403"/>
      <c r="CO84" s="403"/>
      <c r="CP84" s="403"/>
      <c r="CQ84" s="403"/>
      <c r="CR84" s="403"/>
      <c r="CS84" s="403"/>
      <c r="CT84" s="403"/>
      <c r="CU84" s="403"/>
      <c r="CV84" s="403"/>
      <c r="CW84" s="403"/>
      <c r="CX84" s="403"/>
      <c r="CY84" s="403"/>
      <c r="CZ84" s="403"/>
      <c r="DA84" s="403"/>
      <c r="DB84" s="403"/>
      <c r="DC84" s="403"/>
      <c r="DD84" s="403"/>
      <c r="DE84" s="403"/>
      <c r="DF84" s="403"/>
    </row>
    <row r="85" spans="1:111" s="395" customFormat="1" ht="13.95" customHeight="1">
      <c r="A85" s="642"/>
      <c r="B85" s="147" t="s">
        <v>696</v>
      </c>
      <c r="C85" s="134"/>
      <c r="D85" s="134"/>
      <c r="E85" s="134"/>
      <c r="F85" s="134"/>
      <c r="G85" s="134"/>
      <c r="H85" s="134"/>
      <c r="I85" s="134"/>
      <c r="J85" s="414"/>
      <c r="K85" s="414"/>
      <c r="L85" s="414"/>
      <c r="M85" s="414"/>
      <c r="N85" s="414"/>
      <c r="O85" s="414"/>
      <c r="P85" s="414"/>
      <c r="Q85" s="415"/>
      <c r="R85" s="415"/>
      <c r="S85" s="415"/>
      <c r="T85" s="415"/>
      <c r="U85" s="415"/>
      <c r="V85" s="415"/>
      <c r="W85" s="415"/>
      <c r="X85" s="415"/>
      <c r="Y85" s="415"/>
      <c r="Z85" s="415"/>
      <c r="AA85" s="415"/>
      <c r="AB85" s="415"/>
      <c r="AC85" s="415"/>
      <c r="AD85" s="415"/>
      <c r="AE85" s="415"/>
      <c r="AF85" s="415"/>
      <c r="AG85" s="415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3"/>
      <c r="AS85" s="403"/>
      <c r="AT85" s="403"/>
      <c r="AU85" s="403"/>
      <c r="AV85" s="403"/>
      <c r="AW85" s="403"/>
      <c r="AX85" s="403"/>
      <c r="AY85" s="403"/>
      <c r="AZ85" s="403"/>
      <c r="BA85" s="403"/>
      <c r="BB85" s="403"/>
      <c r="BC85" s="403"/>
      <c r="BD85" s="403"/>
      <c r="BE85" s="403"/>
      <c r="BF85" s="403"/>
      <c r="BG85" s="403"/>
      <c r="BH85" s="403"/>
      <c r="BI85" s="403"/>
      <c r="BJ85" s="403"/>
      <c r="BK85" s="403"/>
      <c r="BL85" s="403"/>
      <c r="BM85" s="403"/>
      <c r="BN85" s="403"/>
      <c r="BO85" s="403"/>
      <c r="BP85" s="403"/>
      <c r="BQ85" s="403"/>
      <c r="BR85" s="403"/>
      <c r="BS85" s="403"/>
      <c r="BT85" s="403"/>
      <c r="BU85" s="403"/>
      <c r="BV85" s="403"/>
      <c r="BW85" s="403"/>
      <c r="BX85" s="403"/>
      <c r="BY85" s="403"/>
      <c r="BZ85" s="403"/>
      <c r="CA85" s="403"/>
      <c r="CB85" s="403"/>
      <c r="CC85" s="403"/>
      <c r="CD85" s="403"/>
      <c r="CE85" s="403"/>
      <c r="CF85" s="403"/>
      <c r="CG85" s="403"/>
      <c r="CH85" s="403"/>
      <c r="CI85" s="403"/>
      <c r="CJ85" s="403"/>
      <c r="CK85" s="403"/>
      <c r="CL85" s="403"/>
      <c r="CM85" s="403"/>
      <c r="CN85" s="403"/>
      <c r="CO85" s="403"/>
      <c r="CP85" s="403"/>
      <c r="CQ85" s="403"/>
      <c r="CR85" s="403"/>
      <c r="CS85" s="403"/>
      <c r="CT85" s="403"/>
      <c r="CU85" s="403"/>
      <c r="CV85" s="403"/>
      <c r="CW85" s="403"/>
      <c r="CX85" s="403"/>
      <c r="CY85" s="403"/>
      <c r="CZ85" s="403"/>
      <c r="DA85" s="403"/>
      <c r="DB85" s="403"/>
      <c r="DC85" s="403"/>
      <c r="DD85" s="403"/>
      <c r="DE85" s="403"/>
      <c r="DF85" s="403"/>
    </row>
    <row r="86" spans="1:111" s="395" customFormat="1" ht="12.75" customHeight="1">
      <c r="A86" s="400"/>
      <c r="B86" s="500" t="s">
        <v>953</v>
      </c>
      <c r="C86" s="407"/>
      <c r="D86" s="165"/>
      <c r="E86" s="84"/>
      <c r="F86" s="84"/>
      <c r="G86" s="84"/>
      <c r="H86" s="84"/>
      <c r="I86" s="84"/>
      <c r="J86" s="414"/>
      <c r="K86" s="414"/>
      <c r="L86" s="414"/>
      <c r="M86" s="414"/>
      <c r="N86" s="414"/>
      <c r="O86" s="414"/>
      <c r="P86" s="414"/>
      <c r="Q86" s="415"/>
      <c r="R86" s="415"/>
      <c r="S86" s="415"/>
      <c r="T86" s="415"/>
      <c r="U86" s="415"/>
      <c r="V86" s="415"/>
      <c r="W86" s="415"/>
      <c r="X86" s="415"/>
      <c r="Y86" s="415"/>
      <c r="Z86" s="415"/>
      <c r="AA86" s="415"/>
      <c r="AB86" s="415"/>
      <c r="AC86" s="415"/>
      <c r="AD86" s="415"/>
      <c r="AE86" s="415"/>
      <c r="AF86" s="415"/>
      <c r="AG86" s="415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3"/>
      <c r="AS86" s="403"/>
      <c r="AT86" s="403"/>
      <c r="AU86" s="403"/>
      <c r="AV86" s="403"/>
      <c r="AW86" s="403"/>
      <c r="AX86" s="403"/>
      <c r="AY86" s="403"/>
      <c r="AZ86" s="403"/>
      <c r="BA86" s="403"/>
      <c r="BB86" s="403"/>
      <c r="BC86" s="403"/>
      <c r="BD86" s="403"/>
      <c r="BE86" s="403"/>
      <c r="BF86" s="403"/>
      <c r="BG86" s="403"/>
      <c r="BH86" s="403"/>
      <c r="BI86" s="403"/>
      <c r="BJ86" s="403"/>
      <c r="BK86" s="403"/>
      <c r="BL86" s="403"/>
      <c r="BM86" s="403"/>
      <c r="BN86" s="403"/>
      <c r="BO86" s="403"/>
      <c r="BP86" s="403"/>
      <c r="BQ86" s="403"/>
      <c r="BR86" s="403"/>
      <c r="BS86" s="403"/>
      <c r="BT86" s="403"/>
      <c r="BU86" s="403"/>
      <c r="BV86" s="403"/>
      <c r="BW86" s="403"/>
      <c r="BX86" s="403"/>
      <c r="BY86" s="403"/>
      <c r="BZ86" s="403"/>
      <c r="CA86" s="403"/>
      <c r="CB86" s="403"/>
      <c r="CC86" s="403"/>
      <c r="CD86" s="403"/>
      <c r="CE86" s="403"/>
      <c r="CF86" s="403"/>
      <c r="CG86" s="403"/>
      <c r="CH86" s="403"/>
      <c r="CI86" s="403"/>
      <c r="CJ86" s="403"/>
      <c r="CK86" s="403"/>
      <c r="CL86" s="403"/>
      <c r="CM86" s="403"/>
      <c r="CN86" s="403"/>
      <c r="CO86" s="403"/>
      <c r="CP86" s="403"/>
      <c r="CQ86" s="403"/>
      <c r="CR86" s="403"/>
      <c r="CS86" s="403"/>
      <c r="CT86" s="403"/>
      <c r="CU86" s="403"/>
      <c r="CV86" s="403"/>
      <c r="CW86" s="403"/>
      <c r="CX86" s="403"/>
      <c r="CY86" s="403"/>
      <c r="CZ86" s="403"/>
      <c r="DA86" s="403"/>
      <c r="DB86" s="403"/>
      <c r="DC86" s="403"/>
      <c r="DD86" s="403"/>
      <c r="DE86" s="403"/>
      <c r="DF86" s="403"/>
    </row>
    <row r="87" spans="1:111" s="395" customFormat="1" ht="12.75" customHeight="1">
      <c r="A87" s="400"/>
      <c r="B87" s="501" t="s">
        <v>954</v>
      </c>
      <c r="C87" s="397"/>
      <c r="D87" s="161"/>
      <c r="E87" s="162"/>
      <c r="F87" s="162"/>
      <c r="G87" s="162"/>
      <c r="H87" s="162"/>
      <c r="I87" s="162"/>
      <c r="J87" s="414"/>
      <c r="K87" s="414"/>
      <c r="L87" s="414"/>
      <c r="M87" s="414"/>
      <c r="N87" s="414"/>
      <c r="O87" s="414"/>
      <c r="P87" s="414"/>
      <c r="Q87" s="415"/>
      <c r="R87" s="415"/>
      <c r="S87" s="415"/>
      <c r="T87" s="415"/>
      <c r="U87" s="415"/>
      <c r="V87" s="415"/>
      <c r="W87" s="415"/>
      <c r="X87" s="415"/>
      <c r="Y87" s="415"/>
      <c r="Z87" s="415"/>
      <c r="AA87" s="415"/>
      <c r="AB87" s="415"/>
      <c r="AC87" s="415"/>
      <c r="AD87" s="415"/>
      <c r="AE87" s="415"/>
      <c r="AF87" s="415"/>
      <c r="AG87" s="415"/>
      <c r="AH87" s="403"/>
      <c r="AI87" s="403"/>
      <c r="AJ87" s="403"/>
      <c r="AK87" s="403"/>
      <c r="AL87" s="403"/>
      <c r="AM87" s="403"/>
      <c r="AN87" s="403"/>
      <c r="AO87" s="403"/>
      <c r="AP87" s="403"/>
      <c r="AQ87" s="403"/>
      <c r="AR87" s="403"/>
      <c r="AS87" s="403"/>
      <c r="AT87" s="403"/>
      <c r="AU87" s="403"/>
      <c r="AV87" s="403"/>
      <c r="AW87" s="403"/>
      <c r="AX87" s="403"/>
      <c r="AY87" s="403"/>
      <c r="AZ87" s="403"/>
      <c r="BA87" s="403"/>
      <c r="BB87" s="403"/>
      <c r="BC87" s="403"/>
      <c r="BD87" s="403"/>
      <c r="BE87" s="403"/>
      <c r="BF87" s="403"/>
      <c r="BG87" s="403"/>
      <c r="BH87" s="403"/>
      <c r="BI87" s="403"/>
      <c r="BJ87" s="403"/>
      <c r="BK87" s="403"/>
      <c r="BL87" s="403"/>
      <c r="BM87" s="403"/>
      <c r="BN87" s="403"/>
      <c r="BO87" s="403"/>
      <c r="BP87" s="403"/>
      <c r="BQ87" s="403"/>
      <c r="BR87" s="403"/>
      <c r="BS87" s="403"/>
      <c r="BT87" s="403"/>
      <c r="BU87" s="403"/>
      <c r="BV87" s="403"/>
      <c r="BW87" s="403"/>
      <c r="BX87" s="403"/>
      <c r="BY87" s="403"/>
      <c r="BZ87" s="403"/>
      <c r="CA87" s="403"/>
      <c r="CB87" s="403"/>
      <c r="CC87" s="403"/>
      <c r="CD87" s="403"/>
      <c r="CE87" s="403"/>
      <c r="CF87" s="403"/>
      <c r="CG87" s="403"/>
      <c r="CH87" s="403"/>
      <c r="CI87" s="403"/>
      <c r="CJ87" s="403"/>
      <c r="CK87" s="403"/>
      <c r="CL87" s="403"/>
      <c r="CM87" s="403"/>
      <c r="CN87" s="403"/>
      <c r="CO87" s="403"/>
      <c r="CP87" s="403"/>
      <c r="CQ87" s="403"/>
      <c r="CR87" s="403"/>
      <c r="CS87" s="403"/>
      <c r="CT87" s="403"/>
      <c r="CU87" s="403"/>
      <c r="CV87" s="403"/>
      <c r="CW87" s="403"/>
      <c r="CX87" s="403"/>
      <c r="CY87" s="403"/>
      <c r="CZ87" s="403"/>
      <c r="DA87" s="403"/>
      <c r="DB87" s="403"/>
      <c r="DC87" s="403"/>
      <c r="DD87" s="403"/>
      <c r="DE87" s="403"/>
      <c r="DF87" s="403"/>
    </row>
    <row r="88" spans="1:111" s="395" customFormat="1" ht="12.6" customHeight="1">
      <c r="A88" s="398"/>
      <c r="B88" s="667" t="s">
        <v>941</v>
      </c>
      <c r="C88" s="498" t="s">
        <v>937</v>
      </c>
      <c r="D88" s="401">
        <v>2.63</v>
      </c>
      <c r="E88" s="401">
        <v>2.83</v>
      </c>
      <c r="F88" s="659" t="s">
        <v>704</v>
      </c>
      <c r="G88" s="659" t="s">
        <v>705</v>
      </c>
      <c r="H88" s="404" t="s">
        <v>461</v>
      </c>
      <c r="I88" s="639">
        <v>59999</v>
      </c>
      <c r="J88" s="414"/>
      <c r="K88" s="414"/>
      <c r="L88" s="414"/>
      <c r="M88" s="414"/>
      <c r="N88" s="414"/>
      <c r="O88" s="414"/>
      <c r="P88" s="414"/>
      <c r="Q88" s="415"/>
      <c r="R88" s="415"/>
      <c r="S88" s="415"/>
      <c r="T88" s="415"/>
      <c r="U88" s="415"/>
      <c r="V88" s="415"/>
      <c r="W88" s="415"/>
      <c r="X88" s="415"/>
      <c r="Y88" s="415"/>
      <c r="Z88" s="415"/>
      <c r="AA88" s="415"/>
      <c r="AB88" s="415"/>
      <c r="AC88" s="415"/>
      <c r="AD88" s="415"/>
      <c r="AE88" s="415"/>
      <c r="AF88" s="415"/>
      <c r="AG88" s="415"/>
      <c r="AH88" s="403"/>
      <c r="AI88" s="403"/>
      <c r="AJ88" s="403"/>
      <c r="AK88" s="403"/>
      <c r="AL88" s="403"/>
      <c r="AM88" s="403"/>
      <c r="AN88" s="403"/>
      <c r="AO88" s="403"/>
      <c r="AP88" s="403"/>
      <c r="AQ88" s="403"/>
      <c r="AR88" s="403"/>
      <c r="AS88" s="403"/>
      <c r="AT88" s="403"/>
      <c r="AU88" s="403"/>
      <c r="AV88" s="403"/>
      <c r="AW88" s="403"/>
      <c r="AX88" s="403"/>
      <c r="AY88" s="403"/>
      <c r="AZ88" s="403"/>
      <c r="BA88" s="403"/>
      <c r="BB88" s="403"/>
      <c r="BC88" s="403"/>
      <c r="BD88" s="403"/>
      <c r="BE88" s="403"/>
      <c r="BF88" s="403"/>
      <c r="BG88" s="403"/>
      <c r="BH88" s="403"/>
      <c r="BI88" s="403"/>
      <c r="BJ88" s="403"/>
      <c r="BK88" s="403"/>
      <c r="BL88" s="403"/>
      <c r="BM88" s="403"/>
      <c r="BN88" s="403"/>
      <c r="BO88" s="403"/>
      <c r="BP88" s="403"/>
      <c r="BQ88" s="403"/>
      <c r="BR88" s="403"/>
      <c r="BS88" s="403"/>
      <c r="BT88" s="403"/>
      <c r="BU88" s="403"/>
      <c r="BV88" s="403"/>
      <c r="BW88" s="403"/>
      <c r="BX88" s="403"/>
      <c r="BY88" s="403"/>
      <c r="BZ88" s="403"/>
      <c r="CA88" s="403"/>
      <c r="CB88" s="403"/>
      <c r="CC88" s="403"/>
      <c r="CD88" s="403"/>
      <c r="CE88" s="403"/>
      <c r="CF88" s="403"/>
      <c r="CG88" s="403"/>
      <c r="CH88" s="403"/>
      <c r="CI88" s="403"/>
      <c r="CJ88" s="403"/>
      <c r="CK88" s="403"/>
      <c r="CL88" s="403"/>
      <c r="CM88" s="403"/>
      <c r="CN88" s="403"/>
      <c r="CO88" s="403"/>
      <c r="CP88" s="403"/>
      <c r="CQ88" s="403"/>
      <c r="CR88" s="403"/>
      <c r="CS88" s="403"/>
      <c r="CT88" s="403"/>
      <c r="CU88" s="403"/>
      <c r="CV88" s="403"/>
      <c r="CW88" s="403"/>
      <c r="CX88" s="403"/>
      <c r="CY88" s="403"/>
      <c r="CZ88" s="403"/>
      <c r="DA88" s="403"/>
      <c r="DB88" s="403"/>
      <c r="DC88" s="403"/>
      <c r="DD88" s="403"/>
      <c r="DE88" s="403"/>
      <c r="DF88" s="403"/>
    </row>
    <row r="89" spans="1:111" s="395" customFormat="1" ht="12.75" customHeight="1">
      <c r="A89" s="398"/>
      <c r="B89" s="667"/>
      <c r="C89" s="498" t="s">
        <v>938</v>
      </c>
      <c r="D89" s="396" t="s">
        <v>558</v>
      </c>
      <c r="E89" s="396" t="s">
        <v>559</v>
      </c>
      <c r="F89" s="659"/>
      <c r="G89" s="659"/>
      <c r="H89" s="405">
        <v>51</v>
      </c>
      <c r="I89" s="640"/>
      <c r="J89" s="414"/>
      <c r="K89" s="414"/>
      <c r="L89" s="414"/>
      <c r="M89" s="414"/>
      <c r="N89" s="414"/>
      <c r="O89" s="414"/>
      <c r="P89" s="414"/>
      <c r="Q89" s="415"/>
      <c r="R89" s="415"/>
      <c r="S89" s="415"/>
      <c r="T89" s="415"/>
      <c r="U89" s="415"/>
      <c r="V89" s="415"/>
      <c r="W89" s="415"/>
      <c r="X89" s="415"/>
      <c r="Y89" s="415"/>
      <c r="Z89" s="415"/>
      <c r="AA89" s="415"/>
      <c r="AB89" s="415"/>
      <c r="AC89" s="415"/>
      <c r="AD89" s="415"/>
      <c r="AE89" s="415"/>
      <c r="AF89" s="415"/>
      <c r="AG89" s="415"/>
      <c r="AH89" s="403"/>
      <c r="AI89" s="403"/>
      <c r="AJ89" s="403"/>
      <c r="AK89" s="403"/>
      <c r="AL89" s="403"/>
      <c r="AM89" s="403"/>
      <c r="AN89" s="403"/>
      <c r="AO89" s="403"/>
      <c r="AP89" s="403"/>
      <c r="AQ89" s="403"/>
      <c r="AR89" s="403"/>
      <c r="AS89" s="403"/>
      <c r="AT89" s="403"/>
      <c r="AU89" s="403"/>
      <c r="AV89" s="403"/>
      <c r="AW89" s="403"/>
      <c r="AX89" s="403"/>
      <c r="AY89" s="403"/>
      <c r="AZ89" s="403"/>
      <c r="BA89" s="403"/>
      <c r="BB89" s="403"/>
      <c r="BC89" s="403"/>
      <c r="BD89" s="403"/>
      <c r="BE89" s="403"/>
      <c r="BF89" s="403"/>
      <c r="BG89" s="403"/>
      <c r="BH89" s="403"/>
      <c r="BI89" s="403"/>
      <c r="BJ89" s="403"/>
      <c r="BK89" s="403"/>
      <c r="BL89" s="403"/>
      <c r="BM89" s="403"/>
      <c r="BN89" s="403"/>
      <c r="BO89" s="403"/>
      <c r="BP89" s="403"/>
      <c r="BQ89" s="403"/>
      <c r="BR89" s="403"/>
      <c r="BS89" s="403"/>
      <c r="BT89" s="403"/>
      <c r="BU89" s="403"/>
      <c r="BV89" s="403"/>
      <c r="BW89" s="403"/>
      <c r="BX89" s="403"/>
      <c r="BY89" s="403"/>
      <c r="BZ89" s="403"/>
      <c r="CA89" s="403"/>
      <c r="CB89" s="403"/>
      <c r="CC89" s="403"/>
      <c r="CD89" s="403"/>
      <c r="CE89" s="403"/>
      <c r="CF89" s="403"/>
      <c r="CG89" s="403"/>
      <c r="CH89" s="403"/>
      <c r="CI89" s="403"/>
      <c r="CJ89" s="403"/>
      <c r="CK89" s="403"/>
      <c r="CL89" s="403"/>
      <c r="CM89" s="403"/>
      <c r="CN89" s="403"/>
      <c r="CO89" s="403"/>
      <c r="CP89" s="403"/>
      <c r="CQ89" s="403"/>
      <c r="CR89" s="403"/>
      <c r="CS89" s="403"/>
      <c r="CT89" s="403"/>
      <c r="CU89" s="403"/>
      <c r="CV89" s="403"/>
      <c r="CW89" s="403"/>
      <c r="CX89" s="403"/>
      <c r="CY89" s="403"/>
      <c r="CZ89" s="403"/>
      <c r="DA89" s="403"/>
      <c r="DB89" s="403"/>
      <c r="DC89" s="403"/>
      <c r="DD89" s="403"/>
      <c r="DE89" s="403"/>
      <c r="DF89" s="403"/>
    </row>
    <row r="90" spans="1:111" s="395" customFormat="1" ht="12.75" customHeight="1">
      <c r="A90" s="398"/>
      <c r="B90" s="650" t="s">
        <v>682</v>
      </c>
      <c r="C90" s="492" t="s">
        <v>710</v>
      </c>
      <c r="D90" s="493">
        <v>2.63</v>
      </c>
      <c r="E90" s="493">
        <v>2.83</v>
      </c>
      <c r="F90" s="653" t="s">
        <v>704</v>
      </c>
      <c r="G90" s="653" t="s">
        <v>705</v>
      </c>
      <c r="H90" s="495" t="s">
        <v>461</v>
      </c>
      <c r="I90" s="654">
        <v>59999</v>
      </c>
      <c r="J90" s="414"/>
      <c r="K90" s="414"/>
      <c r="L90" s="414"/>
      <c r="M90" s="414"/>
      <c r="N90" s="414"/>
      <c r="O90" s="414"/>
      <c r="P90" s="414"/>
      <c r="Q90" s="415"/>
      <c r="R90" s="415"/>
      <c r="S90" s="415"/>
      <c r="T90" s="415"/>
      <c r="U90" s="415"/>
      <c r="V90" s="415"/>
      <c r="W90" s="415"/>
      <c r="X90" s="415"/>
      <c r="Y90" s="415"/>
      <c r="Z90" s="415"/>
      <c r="AA90" s="415"/>
      <c r="AB90" s="415"/>
      <c r="AC90" s="415"/>
      <c r="AD90" s="415"/>
      <c r="AE90" s="415"/>
      <c r="AF90" s="415"/>
      <c r="AG90" s="415"/>
      <c r="AH90" s="403"/>
      <c r="AI90" s="403"/>
      <c r="AJ90" s="403"/>
      <c r="AK90" s="403"/>
      <c r="AL90" s="403"/>
      <c r="AM90" s="403"/>
      <c r="AN90" s="403"/>
      <c r="AO90" s="403"/>
      <c r="AP90" s="403"/>
      <c r="AQ90" s="403"/>
      <c r="AR90" s="403"/>
      <c r="AS90" s="403"/>
      <c r="AT90" s="403"/>
      <c r="AU90" s="403"/>
      <c r="AV90" s="403"/>
      <c r="AW90" s="403"/>
      <c r="AX90" s="403"/>
      <c r="AY90" s="403"/>
      <c r="AZ90" s="403"/>
      <c r="BA90" s="403"/>
      <c r="BB90" s="403"/>
      <c r="BC90" s="403"/>
      <c r="BD90" s="403"/>
      <c r="BE90" s="403"/>
      <c r="BF90" s="403"/>
      <c r="BG90" s="403"/>
      <c r="BH90" s="403"/>
      <c r="BI90" s="403"/>
      <c r="BJ90" s="403"/>
      <c r="BK90" s="403"/>
      <c r="BL90" s="403"/>
      <c r="BM90" s="403"/>
      <c r="BN90" s="403"/>
      <c r="BO90" s="403"/>
      <c r="BP90" s="403"/>
      <c r="BQ90" s="403"/>
      <c r="BR90" s="403"/>
      <c r="BS90" s="403"/>
      <c r="BT90" s="403"/>
      <c r="BU90" s="403"/>
      <c r="BV90" s="403"/>
      <c r="BW90" s="403"/>
      <c r="BX90" s="403"/>
      <c r="BY90" s="403"/>
      <c r="BZ90" s="403"/>
      <c r="CA90" s="403"/>
      <c r="CB90" s="403"/>
      <c r="CC90" s="403"/>
      <c r="CD90" s="403"/>
      <c r="CE90" s="403"/>
      <c r="CF90" s="403"/>
      <c r="CG90" s="403"/>
      <c r="CH90" s="403"/>
      <c r="CI90" s="403"/>
      <c r="CJ90" s="403"/>
      <c r="CK90" s="403"/>
      <c r="CL90" s="403"/>
      <c r="CM90" s="403"/>
      <c r="CN90" s="403"/>
      <c r="CO90" s="403"/>
      <c r="CP90" s="403"/>
      <c r="CQ90" s="403"/>
      <c r="CR90" s="403"/>
      <c r="CS90" s="403"/>
      <c r="CT90" s="403"/>
      <c r="CU90" s="403"/>
      <c r="CV90" s="403"/>
      <c r="CW90" s="403"/>
      <c r="CX90" s="403"/>
      <c r="CY90" s="403"/>
      <c r="CZ90" s="403"/>
      <c r="DA90" s="403"/>
      <c r="DB90" s="403"/>
      <c r="DC90" s="403"/>
      <c r="DD90" s="403"/>
      <c r="DE90" s="403"/>
      <c r="DF90" s="403"/>
    </row>
    <row r="91" spans="1:111" s="395" customFormat="1" ht="12.75" customHeight="1">
      <c r="A91" s="398"/>
      <c r="B91" s="650"/>
      <c r="C91" s="492" t="s">
        <v>711</v>
      </c>
      <c r="D91" s="496" t="s">
        <v>558</v>
      </c>
      <c r="E91" s="496" t="s">
        <v>559</v>
      </c>
      <c r="F91" s="653"/>
      <c r="G91" s="653"/>
      <c r="H91" s="497">
        <v>51</v>
      </c>
      <c r="I91" s="697"/>
      <c r="J91" s="414"/>
      <c r="K91" s="414"/>
      <c r="L91" s="414"/>
      <c r="M91" s="414"/>
      <c r="N91" s="414"/>
      <c r="O91" s="414"/>
      <c r="P91" s="414"/>
      <c r="Q91" s="415"/>
      <c r="R91" s="415"/>
      <c r="S91" s="415"/>
      <c r="T91" s="415"/>
      <c r="U91" s="415"/>
      <c r="V91" s="415"/>
      <c r="W91" s="415"/>
      <c r="X91" s="415"/>
      <c r="Y91" s="415"/>
      <c r="Z91" s="415"/>
      <c r="AA91" s="415"/>
      <c r="AB91" s="415"/>
      <c r="AC91" s="415"/>
      <c r="AD91" s="415"/>
      <c r="AE91" s="415"/>
      <c r="AF91" s="415"/>
      <c r="AG91" s="415"/>
      <c r="AH91" s="403"/>
      <c r="AI91" s="403"/>
      <c r="AJ91" s="403"/>
      <c r="AK91" s="403"/>
      <c r="AL91" s="403"/>
      <c r="AM91" s="403"/>
      <c r="AN91" s="403"/>
      <c r="AO91" s="403"/>
      <c r="AP91" s="403"/>
      <c r="AQ91" s="403"/>
      <c r="AR91" s="403"/>
      <c r="AS91" s="403"/>
      <c r="AT91" s="403"/>
      <c r="AU91" s="403"/>
      <c r="AV91" s="403"/>
      <c r="AW91" s="403"/>
      <c r="AX91" s="403"/>
      <c r="AY91" s="403"/>
      <c r="AZ91" s="403"/>
      <c r="BA91" s="403"/>
      <c r="BB91" s="403"/>
      <c r="BC91" s="403"/>
      <c r="BD91" s="403"/>
      <c r="BE91" s="403"/>
      <c r="BF91" s="403"/>
      <c r="BG91" s="403"/>
      <c r="BH91" s="403"/>
      <c r="BI91" s="403"/>
      <c r="BJ91" s="403"/>
      <c r="BK91" s="403"/>
      <c r="BL91" s="403"/>
      <c r="BM91" s="403"/>
      <c r="BN91" s="403"/>
      <c r="BO91" s="403"/>
      <c r="BP91" s="403"/>
      <c r="BQ91" s="403"/>
      <c r="BR91" s="403"/>
      <c r="BS91" s="403"/>
      <c r="BT91" s="403"/>
      <c r="BU91" s="403"/>
      <c r="BV91" s="403"/>
      <c r="BW91" s="403"/>
      <c r="BX91" s="403"/>
      <c r="BY91" s="403"/>
      <c r="BZ91" s="403"/>
      <c r="CA91" s="403"/>
      <c r="CB91" s="403"/>
      <c r="CC91" s="403"/>
      <c r="CD91" s="403"/>
      <c r="CE91" s="403"/>
      <c r="CF91" s="403"/>
      <c r="CG91" s="403"/>
      <c r="CH91" s="403"/>
      <c r="CI91" s="403"/>
      <c r="CJ91" s="403"/>
      <c r="CK91" s="403"/>
      <c r="CL91" s="403"/>
      <c r="CM91" s="403"/>
      <c r="CN91" s="403"/>
      <c r="CO91" s="403"/>
      <c r="CP91" s="403"/>
      <c r="CQ91" s="403"/>
      <c r="CR91" s="403"/>
      <c r="CS91" s="403"/>
      <c r="CT91" s="403"/>
      <c r="CU91" s="403"/>
      <c r="CV91" s="403"/>
      <c r="CW91" s="403"/>
      <c r="CX91" s="403"/>
      <c r="CY91" s="403"/>
      <c r="CZ91" s="403"/>
      <c r="DA91" s="403"/>
      <c r="DB91" s="403"/>
      <c r="DC91" s="403"/>
      <c r="DD91" s="403"/>
      <c r="DE91" s="403"/>
      <c r="DF91" s="403"/>
    </row>
    <row r="92" spans="1:111" s="395" customFormat="1" ht="12.75" customHeight="1">
      <c r="A92" s="398"/>
      <c r="B92" s="667" t="s">
        <v>942</v>
      </c>
      <c r="C92" s="498" t="s">
        <v>939</v>
      </c>
      <c r="D92" s="401">
        <v>3.5</v>
      </c>
      <c r="E92" s="401">
        <v>3.7</v>
      </c>
      <c r="F92" s="670" t="s">
        <v>706</v>
      </c>
      <c r="G92" s="670" t="s">
        <v>443</v>
      </c>
      <c r="H92" s="404" t="s">
        <v>707</v>
      </c>
      <c r="I92" s="639">
        <v>69999</v>
      </c>
      <c r="J92" s="414"/>
      <c r="K92" s="414"/>
      <c r="L92" s="414"/>
      <c r="M92" s="414"/>
      <c r="N92" s="414"/>
      <c r="O92" s="414"/>
      <c r="P92" s="414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415"/>
      <c r="AD92" s="415"/>
      <c r="AE92" s="415"/>
      <c r="AF92" s="415"/>
      <c r="AG92" s="415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3"/>
      <c r="AS92" s="403"/>
      <c r="AT92" s="403"/>
      <c r="AU92" s="403"/>
      <c r="AV92" s="403"/>
      <c r="AW92" s="403"/>
      <c r="AX92" s="403"/>
      <c r="AY92" s="403"/>
      <c r="AZ92" s="403"/>
      <c r="BA92" s="403"/>
      <c r="BB92" s="403"/>
      <c r="BC92" s="403"/>
      <c r="BD92" s="403"/>
      <c r="BE92" s="403"/>
      <c r="BF92" s="403"/>
      <c r="BG92" s="403"/>
      <c r="BH92" s="403"/>
      <c r="BI92" s="403"/>
      <c r="BJ92" s="403"/>
      <c r="BK92" s="403"/>
      <c r="BL92" s="403"/>
      <c r="BM92" s="403"/>
      <c r="BN92" s="403"/>
      <c r="BO92" s="403"/>
      <c r="BP92" s="403"/>
      <c r="BQ92" s="403"/>
      <c r="BR92" s="403"/>
      <c r="BS92" s="403"/>
      <c r="BT92" s="403"/>
      <c r="BU92" s="403"/>
      <c r="BV92" s="403"/>
      <c r="BW92" s="403"/>
      <c r="BX92" s="403"/>
      <c r="BY92" s="403"/>
      <c r="BZ92" s="403"/>
      <c r="CA92" s="403"/>
      <c r="CB92" s="403"/>
      <c r="CC92" s="403"/>
      <c r="CD92" s="403"/>
      <c r="CE92" s="403"/>
      <c r="CF92" s="403"/>
      <c r="CG92" s="403"/>
      <c r="CH92" s="403"/>
      <c r="CI92" s="403"/>
      <c r="CJ92" s="403"/>
      <c r="CK92" s="403"/>
      <c r="CL92" s="403"/>
      <c r="CM92" s="403"/>
      <c r="CN92" s="403"/>
      <c r="CO92" s="403"/>
      <c r="CP92" s="403"/>
      <c r="CQ92" s="403"/>
      <c r="CR92" s="403"/>
      <c r="CS92" s="403"/>
      <c r="CT92" s="403"/>
      <c r="CU92" s="403"/>
      <c r="CV92" s="403"/>
      <c r="CW92" s="403"/>
      <c r="CX92" s="403"/>
      <c r="CY92" s="403"/>
      <c r="CZ92" s="403"/>
      <c r="DA92" s="403"/>
      <c r="DB92" s="403"/>
      <c r="DC92" s="403"/>
      <c r="DD92" s="403"/>
      <c r="DE92" s="403"/>
      <c r="DF92" s="403"/>
    </row>
    <row r="93" spans="1:111" s="395" customFormat="1" ht="12.75" customHeight="1">
      <c r="A93" s="398"/>
      <c r="B93" s="667"/>
      <c r="C93" s="498" t="s">
        <v>940</v>
      </c>
      <c r="D93" s="396" t="s">
        <v>708</v>
      </c>
      <c r="E93" s="396" t="s">
        <v>709</v>
      </c>
      <c r="F93" s="670"/>
      <c r="G93" s="670"/>
      <c r="H93" s="405">
        <v>52</v>
      </c>
      <c r="I93" s="640"/>
      <c r="J93" s="414"/>
      <c r="K93" s="414"/>
      <c r="L93" s="414"/>
      <c r="M93" s="414"/>
      <c r="N93" s="414"/>
      <c r="O93" s="414"/>
      <c r="P93" s="414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415"/>
      <c r="AD93" s="415"/>
      <c r="AE93" s="415"/>
      <c r="AF93" s="415"/>
      <c r="AG93" s="415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3"/>
      <c r="AZ93" s="403"/>
      <c r="BA93" s="403"/>
      <c r="BB93" s="403"/>
      <c r="BC93" s="403"/>
      <c r="BD93" s="403"/>
      <c r="BE93" s="403"/>
      <c r="BF93" s="403"/>
      <c r="BG93" s="403"/>
      <c r="BH93" s="403"/>
      <c r="BI93" s="403"/>
      <c r="BJ93" s="403"/>
      <c r="BK93" s="403"/>
      <c r="BL93" s="403"/>
      <c r="BM93" s="403"/>
      <c r="BN93" s="403"/>
      <c r="BO93" s="403"/>
      <c r="BP93" s="403"/>
      <c r="BQ93" s="403"/>
      <c r="BR93" s="403"/>
      <c r="BS93" s="403"/>
      <c r="BT93" s="403"/>
      <c r="BU93" s="403"/>
      <c r="BV93" s="403"/>
      <c r="BW93" s="403"/>
      <c r="BX93" s="403"/>
      <c r="BY93" s="403"/>
      <c r="BZ93" s="403"/>
      <c r="CA93" s="403"/>
      <c r="CB93" s="403"/>
      <c r="CC93" s="403"/>
      <c r="CD93" s="403"/>
      <c r="CE93" s="403"/>
      <c r="CF93" s="403"/>
      <c r="CG93" s="403"/>
      <c r="CH93" s="403"/>
      <c r="CI93" s="403"/>
      <c r="CJ93" s="403"/>
      <c r="CK93" s="403"/>
      <c r="CL93" s="403"/>
      <c r="CM93" s="403"/>
      <c r="CN93" s="403"/>
      <c r="CO93" s="403"/>
      <c r="CP93" s="403"/>
      <c r="CQ93" s="403"/>
      <c r="CR93" s="403"/>
      <c r="CS93" s="403"/>
      <c r="CT93" s="403"/>
      <c r="CU93" s="403"/>
      <c r="CV93" s="403"/>
      <c r="CW93" s="403"/>
      <c r="CX93" s="403"/>
      <c r="CY93" s="403"/>
      <c r="CZ93" s="403"/>
      <c r="DA93" s="403"/>
      <c r="DB93" s="403"/>
      <c r="DC93" s="403"/>
      <c r="DD93" s="403"/>
      <c r="DE93" s="403"/>
      <c r="DF93" s="403"/>
    </row>
    <row r="94" spans="1:111" s="395" customFormat="1" ht="12.75" customHeight="1">
      <c r="A94" s="149" t="s">
        <v>943</v>
      </c>
      <c r="B94" s="650" t="s">
        <v>715</v>
      </c>
      <c r="C94" s="492" t="s">
        <v>712</v>
      </c>
      <c r="D94" s="493">
        <v>3.5</v>
      </c>
      <c r="E94" s="493">
        <v>3.7</v>
      </c>
      <c r="F94" s="653" t="s">
        <v>706</v>
      </c>
      <c r="G94" s="653" t="s">
        <v>443</v>
      </c>
      <c r="H94" s="495" t="s">
        <v>707</v>
      </c>
      <c r="I94" s="654">
        <v>69999</v>
      </c>
      <c r="J94" s="414"/>
      <c r="K94" s="414"/>
      <c r="L94" s="414"/>
      <c r="M94" s="414"/>
      <c r="N94" s="414"/>
      <c r="O94" s="414"/>
      <c r="P94" s="414"/>
      <c r="Q94" s="415"/>
      <c r="R94" s="415"/>
      <c r="S94" s="415"/>
      <c r="T94" s="415"/>
      <c r="U94" s="415"/>
      <c r="V94" s="415"/>
      <c r="W94" s="415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3"/>
      <c r="BK94" s="403"/>
      <c r="BL94" s="403"/>
      <c r="BM94" s="403"/>
      <c r="BN94" s="403"/>
      <c r="BO94" s="403"/>
      <c r="BP94" s="403"/>
      <c r="BQ94" s="403"/>
      <c r="BR94" s="403"/>
      <c r="BS94" s="403"/>
      <c r="BT94" s="403"/>
      <c r="BU94" s="403"/>
      <c r="BV94" s="403"/>
      <c r="BW94" s="403"/>
      <c r="BX94" s="403"/>
      <c r="BY94" s="403"/>
      <c r="BZ94" s="403"/>
      <c r="CA94" s="403"/>
      <c r="CB94" s="403"/>
      <c r="CC94" s="403"/>
      <c r="CD94" s="403"/>
      <c r="CE94" s="403"/>
      <c r="CF94" s="403"/>
      <c r="CG94" s="403"/>
      <c r="CH94" s="403"/>
      <c r="CI94" s="403"/>
      <c r="CJ94" s="403"/>
      <c r="CK94" s="403"/>
      <c r="CL94" s="403"/>
      <c r="CM94" s="403"/>
      <c r="CN94" s="403"/>
      <c r="CO94" s="403"/>
      <c r="CP94" s="403"/>
      <c r="CQ94" s="403"/>
      <c r="CR94" s="403"/>
      <c r="CS94" s="403"/>
      <c r="CT94" s="403"/>
      <c r="CU94" s="403"/>
      <c r="CV94" s="403"/>
      <c r="CW94" s="403"/>
      <c r="CX94" s="403"/>
      <c r="CY94" s="403"/>
      <c r="CZ94" s="403"/>
      <c r="DA94" s="403"/>
      <c r="DB94" s="403"/>
      <c r="DC94" s="403"/>
      <c r="DD94" s="403"/>
      <c r="DE94" s="403"/>
      <c r="DF94" s="403"/>
    </row>
    <row r="95" spans="1:111" s="395" customFormat="1" ht="12.75" customHeight="1">
      <c r="A95" s="295" t="s">
        <v>944</v>
      </c>
      <c r="B95" s="650"/>
      <c r="C95" s="492" t="s">
        <v>713</v>
      </c>
      <c r="D95" s="496" t="s">
        <v>708</v>
      </c>
      <c r="E95" s="496" t="s">
        <v>709</v>
      </c>
      <c r="F95" s="653"/>
      <c r="G95" s="653"/>
      <c r="H95" s="497">
        <v>52</v>
      </c>
      <c r="I95" s="697"/>
      <c r="J95" s="414"/>
      <c r="K95" s="414"/>
      <c r="L95" s="414"/>
      <c r="M95" s="414"/>
      <c r="N95" s="414"/>
      <c r="O95" s="414"/>
      <c r="P95" s="414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415"/>
      <c r="AD95" s="415"/>
      <c r="AE95" s="415"/>
      <c r="AF95" s="415"/>
      <c r="AG95" s="415"/>
      <c r="AH95" s="403"/>
      <c r="AI95" s="403"/>
      <c r="AJ95" s="403"/>
      <c r="AK95" s="403"/>
      <c r="AL95" s="403"/>
      <c r="AM95" s="403"/>
      <c r="AN95" s="403"/>
      <c r="AO95" s="403"/>
      <c r="AP95" s="403"/>
      <c r="AQ95" s="403"/>
      <c r="AR95" s="403"/>
      <c r="AS95" s="403"/>
      <c r="AT95" s="403"/>
      <c r="AU95" s="403"/>
      <c r="AV95" s="403"/>
      <c r="AW95" s="403"/>
      <c r="AX95" s="403"/>
      <c r="AY95" s="403"/>
      <c r="AZ95" s="403"/>
      <c r="BA95" s="403"/>
      <c r="BB95" s="403"/>
      <c r="BC95" s="403"/>
      <c r="BD95" s="403"/>
      <c r="BE95" s="403"/>
      <c r="BF95" s="403"/>
      <c r="BG95" s="403"/>
      <c r="BH95" s="403"/>
      <c r="BI95" s="403"/>
      <c r="BJ95" s="403"/>
      <c r="BK95" s="403"/>
      <c r="BL95" s="403"/>
      <c r="BM95" s="403"/>
      <c r="BN95" s="403"/>
      <c r="BO95" s="403"/>
      <c r="BP95" s="403"/>
      <c r="BQ95" s="403"/>
      <c r="BR95" s="403"/>
      <c r="BS95" s="403"/>
      <c r="BT95" s="403"/>
      <c r="BU95" s="403"/>
      <c r="BV95" s="403"/>
      <c r="BW95" s="403"/>
      <c r="BX95" s="403"/>
      <c r="BY95" s="403"/>
      <c r="BZ95" s="403"/>
      <c r="CA95" s="403"/>
      <c r="CB95" s="403"/>
      <c r="CC95" s="403"/>
      <c r="CD95" s="403"/>
      <c r="CE95" s="403"/>
      <c r="CF95" s="403"/>
      <c r="CG95" s="403"/>
      <c r="CH95" s="403"/>
      <c r="CI95" s="403"/>
      <c r="CJ95" s="403"/>
      <c r="CK95" s="403"/>
      <c r="CL95" s="403"/>
      <c r="CM95" s="403"/>
      <c r="CN95" s="403"/>
      <c r="CO95" s="403"/>
      <c r="CP95" s="403"/>
      <c r="CQ95" s="403"/>
      <c r="CR95" s="403"/>
      <c r="CS95" s="403"/>
      <c r="CT95" s="403"/>
      <c r="CU95" s="403"/>
      <c r="CV95" s="403"/>
      <c r="CW95" s="403"/>
      <c r="CX95" s="403"/>
      <c r="CY95" s="403"/>
      <c r="CZ95" s="403"/>
      <c r="DA95" s="403"/>
      <c r="DB95" s="403"/>
      <c r="DC95" s="403"/>
      <c r="DD95" s="403"/>
      <c r="DE95" s="403"/>
      <c r="DF95" s="403"/>
    </row>
    <row r="96" spans="1:111" s="395" customFormat="1" ht="12.9" customHeight="1">
      <c r="A96" s="150" t="s">
        <v>945</v>
      </c>
      <c r="B96" s="31"/>
      <c r="C96" s="485"/>
      <c r="D96" s="159"/>
      <c r="E96" s="159"/>
      <c r="F96" s="15"/>
      <c r="G96" s="15"/>
      <c r="H96" s="32"/>
      <c r="I96" s="513"/>
      <c r="J96" s="414"/>
      <c r="K96" s="414"/>
      <c r="L96" s="414"/>
      <c r="M96" s="414"/>
      <c r="N96" s="414"/>
      <c r="O96" s="414"/>
      <c r="P96" s="414"/>
      <c r="Q96" s="415"/>
      <c r="R96" s="415"/>
      <c r="S96" s="415"/>
      <c r="T96" s="415"/>
      <c r="U96" s="415"/>
      <c r="V96" s="415"/>
      <c r="W96" s="415"/>
      <c r="X96" s="415"/>
      <c r="Y96" s="415"/>
      <c r="Z96" s="415"/>
      <c r="AA96" s="415"/>
      <c r="AB96" s="415"/>
      <c r="AC96" s="415"/>
      <c r="AD96" s="415"/>
      <c r="AE96" s="415"/>
      <c r="AF96" s="415"/>
      <c r="AG96" s="415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3"/>
      <c r="AV96" s="403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3"/>
      <c r="BK96" s="403"/>
      <c r="BL96" s="403"/>
      <c r="BM96" s="403"/>
      <c r="BN96" s="403"/>
      <c r="BO96" s="403"/>
      <c r="BP96" s="403"/>
      <c r="BQ96" s="403"/>
      <c r="BR96" s="403"/>
      <c r="BS96" s="403"/>
      <c r="BT96" s="403"/>
      <c r="BU96" s="403"/>
      <c r="BV96" s="403"/>
      <c r="BW96" s="403"/>
      <c r="BX96" s="403"/>
      <c r="BY96" s="403"/>
      <c r="BZ96" s="403"/>
      <c r="CA96" s="403"/>
      <c r="CB96" s="403"/>
      <c r="CC96" s="403"/>
      <c r="CD96" s="403"/>
      <c r="CE96" s="403"/>
      <c r="CF96" s="403"/>
      <c r="CG96" s="403"/>
      <c r="CH96" s="403"/>
      <c r="CI96" s="403"/>
      <c r="CJ96" s="403"/>
      <c r="CK96" s="403"/>
      <c r="CL96" s="403"/>
      <c r="CM96" s="403"/>
      <c r="CN96" s="403"/>
      <c r="CO96" s="403"/>
      <c r="CP96" s="403"/>
      <c r="CQ96" s="403"/>
      <c r="CR96" s="403"/>
      <c r="CS96" s="403"/>
      <c r="CT96" s="403"/>
      <c r="CU96" s="403"/>
      <c r="CV96" s="403"/>
      <c r="CW96" s="403"/>
      <c r="CX96" s="403"/>
      <c r="CY96" s="403"/>
      <c r="CZ96" s="403"/>
      <c r="DA96" s="403"/>
      <c r="DB96" s="403"/>
      <c r="DC96" s="403"/>
      <c r="DD96" s="403"/>
      <c r="DE96" s="403"/>
      <c r="DF96" s="403"/>
    </row>
    <row r="97" spans="1:111" s="395" customFormat="1" ht="10.199999999999999" customHeight="1">
      <c r="A97" s="224"/>
      <c r="B97" s="122"/>
      <c r="C97" s="121"/>
      <c r="D97" s="13"/>
      <c r="E97" s="14"/>
      <c r="F97" s="15"/>
      <c r="G97" s="15"/>
      <c r="H97" s="16"/>
      <c r="I97" s="16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2"/>
      <c r="W97" s="312"/>
      <c r="X97" s="312"/>
      <c r="Y97" s="312"/>
      <c r="Z97" s="312"/>
      <c r="AA97" s="312"/>
      <c r="AB97" s="403"/>
      <c r="AC97" s="403"/>
      <c r="AD97" s="403"/>
      <c r="AE97" s="403"/>
      <c r="AF97" s="403"/>
      <c r="AG97" s="403"/>
      <c r="AH97" s="403"/>
      <c r="AI97" s="403"/>
      <c r="AJ97" s="403"/>
      <c r="AK97" s="403"/>
      <c r="AL97" s="403"/>
      <c r="AM97" s="403"/>
      <c r="AN97" s="403"/>
      <c r="AO97" s="403"/>
      <c r="AP97" s="403"/>
      <c r="AQ97" s="403"/>
      <c r="AR97" s="403"/>
      <c r="AS97" s="403"/>
      <c r="AT97" s="403"/>
      <c r="AU97" s="403"/>
      <c r="AV97" s="403"/>
      <c r="AW97" s="403"/>
      <c r="AX97" s="403"/>
      <c r="AY97" s="403"/>
      <c r="AZ97" s="403"/>
      <c r="BA97" s="403"/>
      <c r="BB97" s="403"/>
      <c r="BC97" s="403"/>
      <c r="BD97" s="403"/>
      <c r="BE97" s="403"/>
      <c r="BF97" s="403"/>
      <c r="BG97" s="403"/>
      <c r="BH97" s="403"/>
      <c r="BI97" s="403"/>
      <c r="BJ97" s="403"/>
      <c r="BK97" s="403"/>
      <c r="BL97" s="403"/>
      <c r="BM97" s="403"/>
      <c r="BN97" s="403"/>
      <c r="BO97" s="403"/>
      <c r="BP97" s="403"/>
      <c r="BQ97" s="403"/>
      <c r="BR97" s="403"/>
      <c r="BS97" s="403"/>
      <c r="BT97" s="403"/>
      <c r="BU97" s="403"/>
      <c r="BV97" s="403"/>
      <c r="BW97" s="403"/>
      <c r="BX97" s="403"/>
      <c r="BY97" s="403"/>
      <c r="BZ97" s="403"/>
      <c r="CA97" s="403"/>
      <c r="CB97" s="403"/>
      <c r="CC97" s="403"/>
      <c r="CD97" s="403"/>
      <c r="CE97" s="403"/>
      <c r="CF97" s="403"/>
      <c r="CG97" s="403"/>
      <c r="CH97" s="403"/>
      <c r="CI97" s="403"/>
      <c r="CJ97" s="403"/>
      <c r="CK97" s="403"/>
      <c r="CL97" s="403"/>
      <c r="CM97" s="403"/>
      <c r="CN97" s="403"/>
      <c r="CO97" s="403"/>
      <c r="CP97" s="403"/>
      <c r="CQ97" s="403"/>
      <c r="CR97" s="403"/>
      <c r="CS97" s="403"/>
      <c r="CT97" s="403"/>
      <c r="CU97" s="403"/>
      <c r="CV97" s="403"/>
      <c r="CW97" s="403"/>
      <c r="CX97" s="403"/>
      <c r="CY97" s="403"/>
      <c r="CZ97" s="403"/>
      <c r="DA97" s="403"/>
      <c r="DB97" s="403"/>
      <c r="DC97" s="403"/>
      <c r="DD97" s="403"/>
      <c r="DE97" s="403"/>
      <c r="DF97" s="403"/>
      <c r="DG97" s="403"/>
    </row>
    <row r="98" spans="1:111" ht="6" customHeight="1">
      <c r="A98" s="642" t="s">
        <v>927</v>
      </c>
      <c r="B98" s="402"/>
      <c r="C98" s="402"/>
      <c r="D98" s="402"/>
      <c r="E98" s="402"/>
      <c r="F98" s="402"/>
      <c r="G98" s="402"/>
      <c r="H98" s="402"/>
      <c r="I98" s="402"/>
    </row>
    <row r="99" spans="1:111" ht="13.95" customHeight="1">
      <c r="A99" s="642"/>
      <c r="B99" s="147" t="s">
        <v>683</v>
      </c>
      <c r="C99" s="134"/>
      <c r="D99" s="134"/>
      <c r="E99" s="134"/>
      <c r="F99" s="134"/>
      <c r="G99" s="134"/>
      <c r="H99" s="134"/>
      <c r="I99" s="134"/>
    </row>
    <row r="100" spans="1:111" ht="12.75" customHeight="1">
      <c r="A100" s="400"/>
      <c r="B100" s="500" t="s">
        <v>1030</v>
      </c>
      <c r="C100" s="407"/>
      <c r="D100" s="165"/>
      <c r="E100" s="84"/>
      <c r="F100" s="84"/>
      <c r="G100" s="84"/>
      <c r="H100" s="84"/>
      <c r="I100" s="84"/>
    </row>
    <row r="101" spans="1:111" ht="12.75" customHeight="1">
      <c r="A101" s="400"/>
      <c r="B101" s="501" t="s">
        <v>1031</v>
      </c>
      <c r="C101" s="397"/>
      <c r="D101" s="161"/>
      <c r="E101" s="162"/>
      <c r="F101" s="162"/>
      <c r="G101" s="162"/>
      <c r="H101" s="162"/>
      <c r="I101" s="162"/>
    </row>
    <row r="102" spans="1:111" ht="12.6" customHeight="1">
      <c r="A102" s="398"/>
      <c r="B102" s="667" t="s">
        <v>948</v>
      </c>
      <c r="C102" s="498" t="s">
        <v>949</v>
      </c>
      <c r="D102" s="401">
        <v>2.73</v>
      </c>
      <c r="E102" s="401">
        <v>2.93</v>
      </c>
      <c r="F102" s="659" t="s">
        <v>562</v>
      </c>
      <c r="G102" s="659" t="s">
        <v>563</v>
      </c>
      <c r="H102" s="404" t="s">
        <v>564</v>
      </c>
      <c r="I102" s="639">
        <v>65999</v>
      </c>
    </row>
    <row r="103" spans="1:111" ht="12.75" customHeight="1">
      <c r="A103" s="398"/>
      <c r="B103" s="667"/>
      <c r="C103" s="498" t="s">
        <v>950</v>
      </c>
      <c r="D103" s="396" t="s">
        <v>558</v>
      </c>
      <c r="E103" s="396" t="s">
        <v>559</v>
      </c>
      <c r="F103" s="659"/>
      <c r="G103" s="659"/>
      <c r="H103" s="405">
        <v>51</v>
      </c>
      <c r="I103" s="640"/>
    </row>
    <row r="104" spans="1:111" s="395" customFormat="1" ht="12.75" customHeight="1">
      <c r="A104" s="398"/>
      <c r="B104" s="650" t="s">
        <v>554</v>
      </c>
      <c r="C104" s="492" t="s">
        <v>554</v>
      </c>
      <c r="D104" s="493">
        <v>2.73</v>
      </c>
      <c r="E104" s="493">
        <v>2.93</v>
      </c>
      <c r="F104" s="653" t="s">
        <v>562</v>
      </c>
      <c r="G104" s="653" t="s">
        <v>563</v>
      </c>
      <c r="H104" s="495" t="s">
        <v>564</v>
      </c>
      <c r="I104" s="654">
        <v>65999</v>
      </c>
      <c r="J104" s="414"/>
      <c r="K104" s="414"/>
      <c r="L104" s="414"/>
      <c r="M104" s="414"/>
      <c r="N104" s="414"/>
      <c r="O104" s="414"/>
      <c r="P104" s="414"/>
      <c r="Q104" s="415"/>
      <c r="R104" s="415"/>
      <c r="S104" s="415"/>
      <c r="T104" s="415"/>
      <c r="U104" s="415"/>
      <c r="V104" s="415"/>
      <c r="W104" s="415"/>
      <c r="X104" s="415"/>
      <c r="Y104" s="415"/>
      <c r="Z104" s="415"/>
      <c r="AA104" s="415"/>
      <c r="AB104" s="415"/>
      <c r="AC104" s="415"/>
      <c r="AD104" s="415"/>
      <c r="AE104" s="415"/>
      <c r="AF104" s="415"/>
      <c r="AG104" s="415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3"/>
      <c r="AR104" s="403"/>
      <c r="AS104" s="403"/>
      <c r="AT104" s="403"/>
      <c r="AU104" s="403"/>
      <c r="AV104" s="403"/>
      <c r="AW104" s="403"/>
      <c r="AX104" s="403"/>
      <c r="AY104" s="403"/>
      <c r="AZ104" s="403"/>
      <c r="BA104" s="403"/>
      <c r="BB104" s="403"/>
      <c r="BC104" s="403"/>
      <c r="BD104" s="403"/>
      <c r="BE104" s="403"/>
      <c r="BF104" s="403"/>
      <c r="BG104" s="403"/>
      <c r="BH104" s="403"/>
      <c r="BI104" s="403"/>
      <c r="BJ104" s="403"/>
      <c r="BK104" s="403"/>
      <c r="BL104" s="403"/>
      <c r="BM104" s="403"/>
      <c r="BN104" s="403"/>
      <c r="BO104" s="403"/>
      <c r="BP104" s="403"/>
      <c r="BQ104" s="403"/>
      <c r="BR104" s="403"/>
      <c r="BS104" s="403"/>
      <c r="BT104" s="403"/>
      <c r="BU104" s="403"/>
      <c r="BV104" s="403"/>
      <c r="BW104" s="403"/>
      <c r="BX104" s="403"/>
      <c r="BY104" s="403"/>
      <c r="BZ104" s="403"/>
      <c r="CA104" s="403"/>
      <c r="CB104" s="403"/>
      <c r="CC104" s="403"/>
      <c r="CD104" s="403"/>
      <c r="CE104" s="403"/>
      <c r="CF104" s="403"/>
      <c r="CG104" s="403"/>
      <c r="CH104" s="403"/>
      <c r="CI104" s="403"/>
      <c r="CJ104" s="403"/>
      <c r="CK104" s="403"/>
      <c r="CL104" s="403"/>
      <c r="CM104" s="403"/>
      <c r="CN104" s="403"/>
      <c r="CO104" s="403"/>
      <c r="CP104" s="403"/>
      <c r="CQ104" s="403"/>
      <c r="CR104" s="403"/>
      <c r="CS104" s="403"/>
      <c r="CT104" s="403"/>
      <c r="CU104" s="403"/>
      <c r="CV104" s="403"/>
      <c r="CW104" s="403"/>
      <c r="CX104" s="403"/>
      <c r="CY104" s="403"/>
      <c r="CZ104" s="403"/>
      <c r="DA104" s="403"/>
      <c r="DB104" s="403"/>
      <c r="DC104" s="403"/>
      <c r="DD104" s="403"/>
      <c r="DE104" s="403"/>
      <c r="DF104" s="403"/>
    </row>
    <row r="105" spans="1:111" s="395" customFormat="1" ht="12.75" customHeight="1">
      <c r="A105" s="398"/>
      <c r="B105" s="650"/>
      <c r="C105" s="492" t="s">
        <v>555</v>
      </c>
      <c r="D105" s="496" t="s">
        <v>558</v>
      </c>
      <c r="E105" s="496" t="s">
        <v>559</v>
      </c>
      <c r="F105" s="653"/>
      <c r="G105" s="653"/>
      <c r="H105" s="497">
        <v>51</v>
      </c>
      <c r="I105" s="697"/>
      <c r="J105" s="414"/>
      <c r="K105" s="414"/>
      <c r="L105" s="414"/>
      <c r="M105" s="414"/>
      <c r="N105" s="414"/>
      <c r="O105" s="414"/>
      <c r="P105" s="414"/>
      <c r="Q105" s="415"/>
      <c r="R105" s="415"/>
      <c r="S105" s="415"/>
      <c r="T105" s="415"/>
      <c r="U105" s="415"/>
      <c r="V105" s="415"/>
      <c r="W105" s="415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3"/>
      <c r="AR105" s="403"/>
      <c r="AS105" s="403"/>
      <c r="AT105" s="403"/>
      <c r="AU105" s="403"/>
      <c r="AV105" s="403"/>
      <c r="AW105" s="403"/>
      <c r="AX105" s="403"/>
      <c r="AY105" s="403"/>
      <c r="AZ105" s="403"/>
      <c r="BA105" s="403"/>
      <c r="BB105" s="403"/>
      <c r="BC105" s="403"/>
      <c r="BD105" s="403"/>
      <c r="BE105" s="403"/>
      <c r="BF105" s="403"/>
      <c r="BG105" s="403"/>
      <c r="BH105" s="403"/>
      <c r="BI105" s="403"/>
      <c r="BJ105" s="403"/>
      <c r="BK105" s="403"/>
      <c r="BL105" s="403"/>
      <c r="BM105" s="403"/>
      <c r="BN105" s="403"/>
      <c r="BO105" s="403"/>
      <c r="BP105" s="403"/>
      <c r="BQ105" s="403"/>
      <c r="BR105" s="403"/>
      <c r="BS105" s="403"/>
      <c r="BT105" s="403"/>
      <c r="BU105" s="403"/>
      <c r="BV105" s="403"/>
      <c r="BW105" s="403"/>
      <c r="BX105" s="403"/>
      <c r="BY105" s="403"/>
      <c r="BZ105" s="403"/>
      <c r="CA105" s="403"/>
      <c r="CB105" s="403"/>
      <c r="CC105" s="403"/>
      <c r="CD105" s="403"/>
      <c r="CE105" s="403"/>
      <c r="CF105" s="403"/>
      <c r="CG105" s="403"/>
      <c r="CH105" s="403"/>
      <c r="CI105" s="403"/>
      <c r="CJ105" s="403"/>
      <c r="CK105" s="403"/>
      <c r="CL105" s="403"/>
      <c r="CM105" s="403"/>
      <c r="CN105" s="403"/>
      <c r="CO105" s="403"/>
      <c r="CP105" s="403"/>
      <c r="CQ105" s="403"/>
      <c r="CR105" s="403"/>
      <c r="CS105" s="403"/>
      <c r="CT105" s="403"/>
      <c r="CU105" s="403"/>
      <c r="CV105" s="403"/>
      <c r="CW105" s="403"/>
      <c r="CX105" s="403"/>
      <c r="CY105" s="403"/>
      <c r="CZ105" s="403"/>
      <c r="DA105" s="403"/>
      <c r="DB105" s="403"/>
      <c r="DC105" s="403"/>
      <c r="DD105" s="403"/>
      <c r="DE105" s="403"/>
      <c r="DF105" s="403"/>
    </row>
    <row r="106" spans="1:111" s="395" customFormat="1" ht="12.75" customHeight="1">
      <c r="A106" s="398"/>
      <c r="B106" s="667" t="s">
        <v>947</v>
      </c>
      <c r="C106" s="498" t="s">
        <v>951</v>
      </c>
      <c r="D106" s="401">
        <v>3.63</v>
      </c>
      <c r="E106" s="401">
        <v>3.9</v>
      </c>
      <c r="F106" s="659" t="s">
        <v>562</v>
      </c>
      <c r="G106" s="659" t="s">
        <v>563</v>
      </c>
      <c r="H106" s="404" t="s">
        <v>565</v>
      </c>
      <c r="I106" s="639">
        <v>75999</v>
      </c>
      <c r="J106" s="414"/>
      <c r="K106" s="414"/>
      <c r="L106" s="414"/>
      <c r="M106" s="414"/>
      <c r="N106" s="414"/>
      <c r="O106" s="414"/>
      <c r="P106" s="414"/>
      <c r="Q106" s="415"/>
      <c r="R106" s="415"/>
      <c r="S106" s="415"/>
      <c r="T106" s="415"/>
      <c r="U106" s="415"/>
      <c r="V106" s="415"/>
      <c r="W106" s="415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3"/>
      <c r="AR106" s="403"/>
      <c r="AS106" s="403"/>
      <c r="AT106" s="403"/>
      <c r="AU106" s="403"/>
      <c r="AV106" s="403"/>
      <c r="AW106" s="403"/>
      <c r="AX106" s="403"/>
      <c r="AY106" s="403"/>
      <c r="AZ106" s="403"/>
      <c r="BA106" s="403"/>
      <c r="BB106" s="403"/>
      <c r="BC106" s="403"/>
      <c r="BD106" s="403"/>
      <c r="BE106" s="403"/>
      <c r="BF106" s="403"/>
      <c r="BG106" s="403"/>
      <c r="BH106" s="403"/>
      <c r="BI106" s="403"/>
      <c r="BJ106" s="403"/>
      <c r="BK106" s="403"/>
      <c r="BL106" s="403"/>
      <c r="BM106" s="403"/>
      <c r="BN106" s="403"/>
      <c r="BO106" s="403"/>
      <c r="BP106" s="403"/>
      <c r="BQ106" s="403"/>
      <c r="BR106" s="403"/>
      <c r="BS106" s="403"/>
      <c r="BT106" s="403"/>
      <c r="BU106" s="403"/>
      <c r="BV106" s="403"/>
      <c r="BW106" s="403"/>
      <c r="BX106" s="403"/>
      <c r="BY106" s="403"/>
      <c r="BZ106" s="403"/>
      <c r="CA106" s="403"/>
      <c r="CB106" s="403"/>
      <c r="CC106" s="403"/>
      <c r="CD106" s="403"/>
      <c r="CE106" s="403"/>
      <c r="CF106" s="403"/>
      <c r="CG106" s="403"/>
      <c r="CH106" s="403"/>
      <c r="CI106" s="403"/>
      <c r="CJ106" s="403"/>
      <c r="CK106" s="403"/>
      <c r="CL106" s="403"/>
      <c r="CM106" s="403"/>
      <c r="CN106" s="403"/>
      <c r="CO106" s="403"/>
      <c r="CP106" s="403"/>
      <c r="CQ106" s="403"/>
      <c r="CR106" s="403"/>
      <c r="CS106" s="403"/>
      <c r="CT106" s="403"/>
      <c r="CU106" s="403"/>
      <c r="CV106" s="403"/>
      <c r="CW106" s="403"/>
      <c r="CX106" s="403"/>
      <c r="CY106" s="403"/>
      <c r="CZ106" s="403"/>
      <c r="DA106" s="403"/>
      <c r="DB106" s="403"/>
      <c r="DC106" s="403"/>
      <c r="DD106" s="403"/>
      <c r="DE106" s="403"/>
      <c r="DF106" s="403"/>
    </row>
    <row r="107" spans="1:111" s="395" customFormat="1" ht="12.75" customHeight="1">
      <c r="A107" s="398"/>
      <c r="B107" s="667"/>
      <c r="C107" s="498" t="s">
        <v>952</v>
      </c>
      <c r="D107" s="396" t="s">
        <v>560</v>
      </c>
      <c r="E107" s="396" t="s">
        <v>561</v>
      </c>
      <c r="F107" s="659"/>
      <c r="G107" s="659"/>
      <c r="H107" s="405">
        <v>51</v>
      </c>
      <c r="I107" s="640"/>
      <c r="J107" s="414"/>
      <c r="K107" s="414"/>
      <c r="L107" s="414"/>
      <c r="M107" s="414"/>
      <c r="N107" s="414"/>
      <c r="O107" s="414"/>
      <c r="P107" s="414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3"/>
      <c r="AR107" s="403"/>
      <c r="AS107" s="403"/>
      <c r="AT107" s="403"/>
      <c r="AU107" s="403"/>
      <c r="AV107" s="403"/>
      <c r="AW107" s="403"/>
      <c r="AX107" s="403"/>
      <c r="AY107" s="403"/>
      <c r="AZ107" s="403"/>
      <c r="BA107" s="403"/>
      <c r="BB107" s="403"/>
      <c r="BC107" s="403"/>
      <c r="BD107" s="403"/>
      <c r="BE107" s="403"/>
      <c r="BF107" s="403"/>
      <c r="BG107" s="403"/>
      <c r="BH107" s="403"/>
      <c r="BI107" s="403"/>
      <c r="BJ107" s="403"/>
      <c r="BK107" s="403"/>
      <c r="BL107" s="403"/>
      <c r="BM107" s="403"/>
      <c r="BN107" s="403"/>
      <c r="BO107" s="403"/>
      <c r="BP107" s="403"/>
      <c r="BQ107" s="403"/>
      <c r="BR107" s="403"/>
      <c r="BS107" s="403"/>
      <c r="BT107" s="403"/>
      <c r="BU107" s="403"/>
      <c r="BV107" s="403"/>
      <c r="BW107" s="403"/>
      <c r="BX107" s="403"/>
      <c r="BY107" s="403"/>
      <c r="BZ107" s="403"/>
      <c r="CA107" s="403"/>
      <c r="CB107" s="403"/>
      <c r="CC107" s="403"/>
      <c r="CD107" s="403"/>
      <c r="CE107" s="403"/>
      <c r="CF107" s="403"/>
      <c r="CG107" s="403"/>
      <c r="CH107" s="403"/>
      <c r="CI107" s="403"/>
      <c r="CJ107" s="403"/>
      <c r="CK107" s="403"/>
      <c r="CL107" s="403"/>
      <c r="CM107" s="403"/>
      <c r="CN107" s="403"/>
      <c r="CO107" s="403"/>
      <c r="CP107" s="403"/>
      <c r="CQ107" s="403"/>
      <c r="CR107" s="403"/>
      <c r="CS107" s="403"/>
      <c r="CT107" s="403"/>
      <c r="CU107" s="403"/>
      <c r="CV107" s="403"/>
      <c r="CW107" s="403"/>
      <c r="CX107" s="403"/>
      <c r="CY107" s="403"/>
      <c r="CZ107" s="403"/>
      <c r="DA107" s="403"/>
      <c r="DB107" s="403"/>
      <c r="DC107" s="403"/>
      <c r="DD107" s="403"/>
      <c r="DE107" s="403"/>
      <c r="DF107" s="403"/>
    </row>
    <row r="108" spans="1:111" ht="12.75" customHeight="1">
      <c r="A108" s="149" t="s">
        <v>955</v>
      </c>
      <c r="B108" s="650" t="s">
        <v>556</v>
      </c>
      <c r="C108" s="492" t="s">
        <v>556</v>
      </c>
      <c r="D108" s="493">
        <v>3.63</v>
      </c>
      <c r="E108" s="493">
        <v>3.9</v>
      </c>
      <c r="F108" s="653" t="s">
        <v>562</v>
      </c>
      <c r="G108" s="653" t="s">
        <v>563</v>
      </c>
      <c r="H108" s="495" t="s">
        <v>565</v>
      </c>
      <c r="I108" s="654">
        <v>75999</v>
      </c>
    </row>
    <row r="109" spans="1:111" ht="12.75" customHeight="1">
      <c r="A109" s="295" t="s">
        <v>944</v>
      </c>
      <c r="B109" s="650"/>
      <c r="C109" s="492" t="s">
        <v>557</v>
      </c>
      <c r="D109" s="496" t="s">
        <v>560</v>
      </c>
      <c r="E109" s="496" t="s">
        <v>561</v>
      </c>
      <c r="F109" s="653"/>
      <c r="G109" s="653"/>
      <c r="H109" s="497">
        <v>51</v>
      </c>
      <c r="I109" s="697"/>
    </row>
    <row r="110" spans="1:111" ht="13.5" customHeight="1">
      <c r="A110" s="150" t="s">
        <v>945</v>
      </c>
      <c r="B110" s="409"/>
      <c r="C110" s="406"/>
      <c r="D110" s="163"/>
      <c r="E110" s="164"/>
      <c r="F110" s="164"/>
      <c r="G110" s="164"/>
      <c r="H110" s="164"/>
      <c r="I110" s="164"/>
    </row>
    <row r="111" spans="1:111" s="395" customFormat="1" ht="15" thickBot="1">
      <c r="A111" s="257"/>
      <c r="B111" s="221"/>
      <c r="C111" s="221"/>
      <c r="D111" s="221"/>
      <c r="E111" s="221"/>
      <c r="F111" s="221"/>
      <c r="G111" s="221"/>
      <c r="H111" s="221"/>
      <c r="I111" s="221"/>
      <c r="J111" s="414"/>
      <c r="K111" s="414"/>
      <c r="L111" s="414"/>
      <c r="M111" s="414"/>
      <c r="N111" s="414"/>
      <c r="O111" s="414"/>
      <c r="P111" s="414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03"/>
      <c r="AI111" s="403"/>
      <c r="AJ111" s="403"/>
      <c r="AK111" s="403"/>
      <c r="AL111" s="403"/>
      <c r="AM111" s="403"/>
      <c r="AN111" s="403"/>
      <c r="AO111" s="403"/>
      <c r="AP111" s="403"/>
      <c r="AQ111" s="403"/>
      <c r="AR111" s="403"/>
      <c r="AS111" s="403"/>
      <c r="AT111" s="403"/>
      <c r="AU111" s="403"/>
      <c r="AV111" s="403"/>
      <c r="AW111" s="403"/>
      <c r="AX111" s="403"/>
      <c r="AY111" s="403"/>
      <c r="AZ111" s="403"/>
      <c r="BA111" s="403"/>
      <c r="BB111" s="403"/>
      <c r="BC111" s="403"/>
      <c r="BD111" s="403"/>
      <c r="BE111" s="403"/>
      <c r="BF111" s="403"/>
      <c r="BG111" s="403"/>
      <c r="BH111" s="403"/>
      <c r="BI111" s="403"/>
      <c r="BJ111" s="403"/>
      <c r="BK111" s="403"/>
      <c r="BL111" s="403"/>
      <c r="BM111" s="403"/>
      <c r="BN111" s="403"/>
      <c r="BO111" s="403"/>
      <c r="BP111" s="403"/>
      <c r="BQ111" s="403"/>
      <c r="BR111" s="403"/>
      <c r="BS111" s="403"/>
      <c r="BT111" s="403"/>
      <c r="BU111" s="403"/>
      <c r="BV111" s="403"/>
      <c r="BW111" s="403"/>
      <c r="BX111" s="403"/>
      <c r="BY111" s="403"/>
      <c r="BZ111" s="403"/>
      <c r="CA111" s="403"/>
      <c r="CB111" s="403"/>
      <c r="CC111" s="403"/>
      <c r="CD111" s="403"/>
      <c r="CE111" s="403"/>
      <c r="CF111" s="403"/>
      <c r="CG111" s="403"/>
      <c r="CH111" s="403"/>
      <c r="CI111" s="403"/>
      <c r="CJ111" s="403"/>
      <c r="CK111" s="403"/>
      <c r="CL111" s="403"/>
      <c r="CM111" s="403"/>
      <c r="CN111" s="403"/>
      <c r="CO111" s="403"/>
      <c r="CP111" s="403"/>
      <c r="CQ111" s="403"/>
      <c r="CR111" s="403"/>
      <c r="CS111" s="403"/>
      <c r="CT111" s="403"/>
      <c r="CU111" s="403"/>
      <c r="CV111" s="403"/>
      <c r="CW111" s="403"/>
      <c r="CX111" s="403"/>
      <c r="CY111" s="403"/>
      <c r="CZ111" s="403"/>
      <c r="DA111" s="403"/>
      <c r="DB111" s="403"/>
      <c r="DC111" s="403"/>
      <c r="DD111" s="403"/>
      <c r="DE111" s="403"/>
      <c r="DF111" s="403"/>
    </row>
    <row r="112" spans="1:111" s="155" customFormat="1">
      <c r="I112" s="403"/>
      <c r="J112" s="414"/>
      <c r="K112" s="414"/>
      <c r="L112" s="414"/>
      <c r="M112" s="414"/>
      <c r="N112" s="414"/>
      <c r="O112" s="414"/>
      <c r="P112" s="414"/>
      <c r="Q112" s="415"/>
      <c r="R112" s="415"/>
      <c r="S112" s="415"/>
      <c r="T112" s="415"/>
      <c r="U112" s="415"/>
      <c r="V112" s="415"/>
      <c r="W112" s="415"/>
      <c r="X112" s="415"/>
      <c r="Y112" s="415"/>
      <c r="Z112" s="415"/>
      <c r="AA112" s="415"/>
      <c r="AB112" s="415"/>
      <c r="AC112" s="415"/>
      <c r="AD112" s="415"/>
      <c r="AE112" s="415"/>
      <c r="AF112" s="415"/>
      <c r="AG112" s="415"/>
    </row>
    <row r="113" spans="9:33" s="155" customFormat="1">
      <c r="I113" s="403"/>
      <c r="J113" s="414"/>
      <c r="K113" s="414"/>
      <c r="L113" s="414"/>
      <c r="M113" s="414"/>
      <c r="N113" s="414"/>
      <c r="O113" s="414"/>
      <c r="P113" s="414"/>
      <c r="Q113" s="415"/>
      <c r="R113" s="415"/>
      <c r="S113" s="415"/>
      <c r="T113" s="415"/>
      <c r="U113" s="415"/>
      <c r="V113" s="415"/>
      <c r="W113" s="415"/>
      <c r="X113" s="415"/>
      <c r="Y113" s="415"/>
      <c r="Z113" s="415"/>
      <c r="AA113" s="415"/>
      <c r="AB113" s="415"/>
      <c r="AC113" s="415"/>
      <c r="AD113" s="415"/>
      <c r="AE113" s="415"/>
      <c r="AF113" s="415"/>
      <c r="AG113" s="415"/>
    </row>
    <row r="114" spans="9:33" s="155" customFormat="1">
      <c r="I114" s="403"/>
      <c r="J114" s="414"/>
      <c r="K114" s="414"/>
      <c r="L114" s="414"/>
      <c r="M114" s="414"/>
      <c r="N114" s="414"/>
      <c r="O114" s="414"/>
      <c r="P114" s="414"/>
      <c r="Q114" s="415"/>
      <c r="R114" s="415"/>
      <c r="S114" s="415"/>
      <c r="T114" s="415"/>
      <c r="U114" s="415"/>
      <c r="V114" s="415"/>
      <c r="W114" s="415"/>
      <c r="X114" s="415"/>
      <c r="Y114" s="415"/>
      <c r="Z114" s="415"/>
      <c r="AA114" s="415"/>
      <c r="AB114" s="415"/>
      <c r="AC114" s="415"/>
      <c r="AD114" s="415"/>
      <c r="AE114" s="415"/>
      <c r="AF114" s="415"/>
      <c r="AG114" s="415"/>
    </row>
    <row r="115" spans="9:33" s="155" customFormat="1">
      <c r="I115" s="403"/>
      <c r="J115" s="414"/>
      <c r="K115" s="414"/>
      <c r="L115" s="414"/>
      <c r="M115" s="414"/>
      <c r="N115" s="414"/>
      <c r="O115" s="414"/>
      <c r="P115" s="414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</row>
    <row r="116" spans="9:33" s="155" customFormat="1">
      <c r="I116" s="403"/>
      <c r="J116" s="414"/>
      <c r="K116" s="414"/>
      <c r="L116" s="414"/>
      <c r="M116" s="414"/>
      <c r="N116" s="414"/>
      <c r="O116" s="414"/>
      <c r="P116" s="414"/>
      <c r="Q116" s="415"/>
      <c r="R116" s="415"/>
      <c r="S116" s="415"/>
      <c r="T116" s="415"/>
      <c r="U116" s="415"/>
      <c r="V116" s="415"/>
      <c r="W116" s="415"/>
      <c r="X116" s="415"/>
      <c r="Y116" s="415"/>
      <c r="Z116" s="415"/>
      <c r="AA116" s="415"/>
      <c r="AB116" s="415"/>
      <c r="AC116" s="415"/>
      <c r="AD116" s="415"/>
      <c r="AE116" s="415"/>
      <c r="AF116" s="415"/>
      <c r="AG116" s="415"/>
    </row>
    <row r="117" spans="9:33" s="155" customFormat="1">
      <c r="I117" s="403"/>
      <c r="J117" s="414"/>
      <c r="K117" s="414"/>
      <c r="L117" s="414"/>
      <c r="M117" s="414"/>
      <c r="N117" s="414"/>
      <c r="O117" s="414"/>
      <c r="P117" s="414"/>
      <c r="Q117" s="415"/>
      <c r="R117" s="415"/>
      <c r="S117" s="415"/>
      <c r="T117" s="415"/>
      <c r="U117" s="415"/>
      <c r="V117" s="415"/>
      <c r="W117" s="415"/>
      <c r="X117" s="415"/>
      <c r="Y117" s="415"/>
      <c r="Z117" s="415"/>
      <c r="AA117" s="415"/>
      <c r="AB117" s="415"/>
      <c r="AC117" s="415"/>
      <c r="AD117" s="415"/>
      <c r="AE117" s="415"/>
      <c r="AF117" s="415"/>
      <c r="AG117" s="415"/>
    </row>
    <row r="118" spans="9:33" s="155" customFormat="1">
      <c r="I118" s="403"/>
      <c r="J118" s="414"/>
      <c r="K118" s="414"/>
      <c r="L118" s="414"/>
      <c r="M118" s="414"/>
      <c r="N118" s="414"/>
      <c r="O118" s="414"/>
      <c r="P118" s="414"/>
      <c r="Q118" s="415"/>
      <c r="R118" s="415"/>
      <c r="S118" s="415"/>
      <c r="T118" s="415"/>
      <c r="U118" s="415"/>
      <c r="V118" s="415"/>
      <c r="W118" s="415"/>
      <c r="X118" s="415"/>
      <c r="Y118" s="415"/>
      <c r="Z118" s="415"/>
      <c r="AA118" s="415"/>
      <c r="AB118" s="415"/>
      <c r="AC118" s="415"/>
      <c r="AD118" s="415"/>
      <c r="AE118" s="415"/>
      <c r="AF118" s="415"/>
      <c r="AG118" s="415"/>
    </row>
    <row r="119" spans="9:33" s="155" customFormat="1">
      <c r="I119" s="403"/>
      <c r="J119" s="414"/>
      <c r="K119" s="414"/>
      <c r="L119" s="414"/>
      <c r="M119" s="414"/>
      <c r="N119" s="414"/>
      <c r="O119" s="414"/>
      <c r="P119" s="414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</row>
    <row r="120" spans="9:33" s="155" customFormat="1">
      <c r="I120" s="403"/>
      <c r="J120" s="414"/>
      <c r="K120" s="414"/>
      <c r="L120" s="414"/>
      <c r="M120" s="414"/>
      <c r="N120" s="414"/>
      <c r="O120" s="414"/>
      <c r="P120" s="414"/>
      <c r="Q120" s="415"/>
      <c r="R120" s="415"/>
      <c r="S120" s="415"/>
      <c r="T120" s="415"/>
      <c r="U120" s="415"/>
      <c r="V120" s="415"/>
      <c r="W120" s="415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</row>
    <row r="121" spans="9:33" s="155" customFormat="1">
      <c r="I121" s="403"/>
      <c r="J121" s="414"/>
      <c r="K121" s="414"/>
      <c r="L121" s="414"/>
      <c r="M121" s="414"/>
      <c r="N121" s="414"/>
      <c r="O121" s="414"/>
      <c r="P121" s="414"/>
      <c r="Q121" s="415"/>
      <c r="R121" s="415"/>
      <c r="S121" s="415"/>
      <c r="T121" s="415"/>
      <c r="U121" s="415"/>
      <c r="V121" s="415"/>
      <c r="W121" s="415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</row>
    <row r="122" spans="9:33" s="155" customFormat="1">
      <c r="I122" s="403"/>
      <c r="J122" s="414"/>
      <c r="K122" s="414"/>
      <c r="L122" s="414"/>
      <c r="M122" s="414"/>
      <c r="N122" s="414"/>
      <c r="O122" s="414"/>
      <c r="P122" s="414"/>
      <c r="Q122" s="415"/>
      <c r="R122" s="415"/>
      <c r="S122" s="415"/>
      <c r="T122" s="415"/>
      <c r="U122" s="415"/>
      <c r="V122" s="415"/>
      <c r="W122" s="415"/>
      <c r="X122" s="415"/>
      <c r="Y122" s="415"/>
      <c r="Z122" s="415"/>
      <c r="AA122" s="415"/>
      <c r="AB122" s="415"/>
      <c r="AC122" s="415"/>
      <c r="AD122" s="415"/>
      <c r="AE122" s="415"/>
      <c r="AF122" s="415"/>
      <c r="AG122" s="415"/>
    </row>
    <row r="123" spans="9:33" s="155" customFormat="1">
      <c r="I123" s="403"/>
      <c r="J123" s="414"/>
      <c r="K123" s="414"/>
      <c r="L123" s="414"/>
      <c r="M123" s="414"/>
      <c r="N123" s="414"/>
      <c r="O123" s="414"/>
      <c r="P123" s="414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</row>
    <row r="124" spans="9:33" s="155" customFormat="1">
      <c r="I124" s="403"/>
      <c r="J124" s="414"/>
      <c r="K124" s="414"/>
      <c r="L124" s="414"/>
      <c r="M124" s="414"/>
      <c r="N124" s="414"/>
      <c r="O124" s="414"/>
      <c r="P124" s="414"/>
      <c r="Q124" s="415"/>
      <c r="R124" s="415"/>
      <c r="S124" s="415"/>
      <c r="T124" s="415"/>
      <c r="U124" s="415"/>
      <c r="V124" s="415"/>
      <c r="W124" s="415"/>
      <c r="X124" s="415"/>
      <c r="Y124" s="415"/>
      <c r="Z124" s="415"/>
      <c r="AA124" s="415"/>
      <c r="AB124" s="415"/>
      <c r="AC124" s="415"/>
      <c r="AD124" s="415"/>
      <c r="AE124" s="415"/>
      <c r="AF124" s="415"/>
      <c r="AG124" s="415"/>
    </row>
    <row r="125" spans="9:33" s="155" customFormat="1">
      <c r="I125" s="403"/>
      <c r="J125" s="414"/>
      <c r="K125" s="414"/>
      <c r="L125" s="414"/>
      <c r="M125" s="414"/>
      <c r="N125" s="414"/>
      <c r="O125" s="414"/>
      <c r="P125" s="414"/>
      <c r="Q125" s="415"/>
      <c r="R125" s="415"/>
      <c r="S125" s="415"/>
      <c r="T125" s="415"/>
      <c r="U125" s="415"/>
      <c r="V125" s="415"/>
      <c r="W125" s="415"/>
      <c r="X125" s="415"/>
      <c r="Y125" s="415"/>
      <c r="Z125" s="415"/>
      <c r="AA125" s="415"/>
      <c r="AB125" s="415"/>
      <c r="AC125" s="415"/>
      <c r="AD125" s="415"/>
      <c r="AE125" s="415"/>
      <c r="AF125" s="415"/>
      <c r="AG125" s="415"/>
    </row>
    <row r="126" spans="9:33" s="155" customFormat="1">
      <c r="I126" s="403"/>
      <c r="J126" s="414"/>
      <c r="K126" s="414"/>
      <c r="L126" s="414"/>
      <c r="M126" s="414"/>
      <c r="N126" s="414"/>
      <c r="O126" s="414"/>
      <c r="P126" s="414"/>
      <c r="Q126" s="415"/>
      <c r="R126" s="415"/>
      <c r="S126" s="415"/>
      <c r="T126" s="415"/>
      <c r="U126" s="415"/>
      <c r="V126" s="415"/>
      <c r="W126" s="415"/>
      <c r="X126" s="415"/>
      <c r="Y126" s="415"/>
      <c r="Z126" s="415"/>
      <c r="AA126" s="415"/>
      <c r="AB126" s="415"/>
      <c r="AC126" s="415"/>
      <c r="AD126" s="415"/>
      <c r="AE126" s="415"/>
      <c r="AF126" s="415"/>
      <c r="AG126" s="415"/>
    </row>
    <row r="127" spans="9:33" s="155" customFormat="1">
      <c r="I127" s="403"/>
      <c r="J127" s="414"/>
      <c r="K127" s="414"/>
      <c r="L127" s="414"/>
      <c r="M127" s="414"/>
      <c r="N127" s="414"/>
      <c r="O127" s="414"/>
      <c r="P127" s="414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</row>
    <row r="128" spans="9:33" s="155" customFormat="1">
      <c r="I128" s="403"/>
      <c r="J128" s="414"/>
      <c r="K128" s="414"/>
      <c r="L128" s="414"/>
      <c r="M128" s="414"/>
      <c r="N128" s="414"/>
      <c r="O128" s="414"/>
      <c r="P128" s="414"/>
      <c r="Q128" s="415"/>
      <c r="R128" s="415"/>
      <c r="S128" s="415"/>
      <c r="T128" s="415"/>
      <c r="U128" s="415"/>
      <c r="V128" s="415"/>
      <c r="W128" s="415"/>
      <c r="X128" s="415"/>
      <c r="Y128" s="415"/>
      <c r="Z128" s="415"/>
      <c r="AA128" s="415"/>
      <c r="AB128" s="415"/>
      <c r="AC128" s="415"/>
      <c r="AD128" s="415"/>
      <c r="AE128" s="415"/>
      <c r="AF128" s="415"/>
      <c r="AG128" s="415"/>
    </row>
    <row r="129" spans="9:33" s="155" customFormat="1">
      <c r="I129" s="403"/>
      <c r="J129" s="414"/>
      <c r="K129" s="414"/>
      <c r="L129" s="414"/>
      <c r="M129" s="414"/>
      <c r="N129" s="414"/>
      <c r="O129" s="414"/>
      <c r="P129" s="414"/>
      <c r="Q129" s="415"/>
      <c r="R129" s="415"/>
      <c r="S129" s="415"/>
      <c r="T129" s="415"/>
      <c r="U129" s="415"/>
      <c r="V129" s="415"/>
      <c r="W129" s="415"/>
      <c r="X129" s="415"/>
      <c r="Y129" s="415"/>
      <c r="Z129" s="415"/>
      <c r="AA129" s="415"/>
      <c r="AB129" s="415"/>
      <c r="AC129" s="415"/>
      <c r="AD129" s="415"/>
      <c r="AE129" s="415"/>
      <c r="AF129" s="415"/>
      <c r="AG129" s="415"/>
    </row>
    <row r="130" spans="9:33" s="155" customFormat="1">
      <c r="I130" s="403"/>
      <c r="J130" s="414"/>
      <c r="K130" s="414"/>
      <c r="L130" s="414"/>
      <c r="M130" s="414"/>
      <c r="N130" s="414"/>
      <c r="O130" s="414"/>
      <c r="P130" s="414"/>
      <c r="Q130" s="415"/>
      <c r="R130" s="415"/>
      <c r="S130" s="415"/>
      <c r="T130" s="415"/>
      <c r="U130" s="415"/>
      <c r="V130" s="415"/>
      <c r="W130" s="415"/>
      <c r="X130" s="415"/>
      <c r="Y130" s="415"/>
      <c r="Z130" s="415"/>
      <c r="AA130" s="415"/>
      <c r="AB130" s="415"/>
      <c r="AC130" s="415"/>
      <c r="AD130" s="415"/>
      <c r="AE130" s="415"/>
      <c r="AF130" s="415"/>
      <c r="AG130" s="415"/>
    </row>
    <row r="131" spans="9:33" s="155" customFormat="1">
      <c r="I131" s="403"/>
      <c r="J131" s="414"/>
      <c r="K131" s="414"/>
      <c r="L131" s="414"/>
      <c r="M131" s="414"/>
      <c r="N131" s="414"/>
      <c r="O131" s="414"/>
      <c r="P131" s="414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</row>
    <row r="132" spans="9:33" s="155" customFormat="1">
      <c r="I132" s="403"/>
      <c r="J132" s="414"/>
      <c r="K132" s="414"/>
      <c r="L132" s="414"/>
      <c r="M132" s="414"/>
      <c r="N132" s="414"/>
      <c r="O132" s="414"/>
      <c r="P132" s="414"/>
      <c r="Q132" s="415"/>
      <c r="R132" s="415"/>
      <c r="S132" s="415"/>
      <c r="T132" s="415"/>
      <c r="U132" s="415"/>
      <c r="V132" s="415"/>
      <c r="W132" s="415"/>
      <c r="X132" s="415"/>
      <c r="Y132" s="415"/>
      <c r="Z132" s="415"/>
      <c r="AA132" s="415"/>
      <c r="AB132" s="415"/>
      <c r="AC132" s="415"/>
      <c r="AD132" s="415"/>
      <c r="AE132" s="415"/>
      <c r="AF132" s="415"/>
      <c r="AG132" s="415"/>
    </row>
    <row r="133" spans="9:33" s="155" customFormat="1">
      <c r="I133" s="403"/>
      <c r="J133" s="414"/>
      <c r="K133" s="414"/>
      <c r="L133" s="414"/>
      <c r="M133" s="414"/>
      <c r="N133" s="414"/>
      <c r="O133" s="414"/>
      <c r="P133" s="414"/>
      <c r="Q133" s="415"/>
      <c r="R133" s="415"/>
      <c r="S133" s="415"/>
      <c r="T133" s="415"/>
      <c r="U133" s="415"/>
      <c r="V133" s="415"/>
      <c r="W133" s="415"/>
      <c r="X133" s="415"/>
      <c r="Y133" s="415"/>
      <c r="Z133" s="415"/>
      <c r="AA133" s="415"/>
      <c r="AB133" s="415"/>
      <c r="AC133" s="415"/>
      <c r="AD133" s="415"/>
      <c r="AE133" s="415"/>
      <c r="AF133" s="415"/>
      <c r="AG133" s="415"/>
    </row>
    <row r="134" spans="9:33" s="155" customFormat="1">
      <c r="I134" s="403"/>
      <c r="J134" s="414"/>
      <c r="K134" s="414"/>
      <c r="L134" s="414"/>
      <c r="M134" s="414"/>
      <c r="N134" s="414"/>
      <c r="O134" s="414"/>
      <c r="P134" s="414"/>
      <c r="Q134" s="415"/>
      <c r="R134" s="415"/>
      <c r="S134" s="415"/>
      <c r="T134" s="415"/>
      <c r="U134" s="415"/>
      <c r="V134" s="415"/>
      <c r="W134" s="415"/>
      <c r="X134" s="415"/>
      <c r="Y134" s="415"/>
      <c r="Z134" s="415"/>
      <c r="AA134" s="415"/>
      <c r="AB134" s="415"/>
      <c r="AC134" s="415"/>
      <c r="AD134" s="415"/>
      <c r="AE134" s="415"/>
      <c r="AF134" s="415"/>
      <c r="AG134" s="415"/>
    </row>
    <row r="135" spans="9:33" s="155" customFormat="1">
      <c r="I135" s="403"/>
      <c r="J135" s="414"/>
      <c r="K135" s="414"/>
      <c r="L135" s="414"/>
      <c r="M135" s="414"/>
      <c r="N135" s="414"/>
      <c r="O135" s="414"/>
      <c r="P135" s="414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</row>
    <row r="136" spans="9:33" s="155" customFormat="1">
      <c r="I136" s="403"/>
      <c r="J136" s="414"/>
      <c r="K136" s="414"/>
      <c r="L136" s="414"/>
      <c r="M136" s="414"/>
      <c r="N136" s="414"/>
      <c r="O136" s="414"/>
      <c r="P136" s="414"/>
      <c r="Q136" s="415"/>
      <c r="R136" s="415"/>
      <c r="S136" s="415"/>
      <c r="T136" s="415"/>
      <c r="U136" s="415"/>
      <c r="V136" s="415"/>
      <c r="W136" s="415"/>
      <c r="X136" s="415"/>
      <c r="Y136" s="415"/>
      <c r="Z136" s="415"/>
      <c r="AA136" s="415"/>
      <c r="AB136" s="415"/>
      <c r="AC136" s="415"/>
      <c r="AD136" s="415"/>
      <c r="AE136" s="415"/>
      <c r="AF136" s="415"/>
      <c r="AG136" s="415"/>
    </row>
    <row r="137" spans="9:33" s="155" customFormat="1">
      <c r="I137" s="403"/>
      <c r="J137" s="414"/>
      <c r="K137" s="414"/>
      <c r="L137" s="414"/>
      <c r="M137" s="414"/>
      <c r="N137" s="414"/>
      <c r="O137" s="414"/>
      <c r="P137" s="414"/>
      <c r="Q137" s="415"/>
      <c r="R137" s="415"/>
      <c r="S137" s="415"/>
      <c r="T137" s="415"/>
      <c r="U137" s="415"/>
      <c r="V137" s="415"/>
      <c r="W137" s="415"/>
      <c r="X137" s="415"/>
      <c r="Y137" s="415"/>
      <c r="Z137" s="415"/>
      <c r="AA137" s="415"/>
      <c r="AB137" s="415"/>
      <c r="AC137" s="415"/>
      <c r="AD137" s="415"/>
      <c r="AE137" s="415"/>
      <c r="AF137" s="415"/>
      <c r="AG137" s="415"/>
    </row>
    <row r="138" spans="9:33" s="155" customFormat="1">
      <c r="I138" s="403"/>
      <c r="J138" s="414"/>
      <c r="K138" s="414"/>
      <c r="L138" s="414"/>
      <c r="M138" s="414"/>
      <c r="N138" s="414"/>
      <c r="O138" s="414"/>
      <c r="P138" s="414"/>
      <c r="Q138" s="415"/>
      <c r="R138" s="415"/>
      <c r="S138" s="415"/>
      <c r="T138" s="415"/>
      <c r="U138" s="415"/>
      <c r="V138" s="415"/>
      <c r="W138" s="415"/>
      <c r="X138" s="415"/>
      <c r="Y138" s="415"/>
      <c r="Z138" s="415"/>
      <c r="AA138" s="415"/>
      <c r="AB138" s="415"/>
      <c r="AC138" s="415"/>
      <c r="AD138" s="415"/>
      <c r="AE138" s="415"/>
      <c r="AF138" s="415"/>
      <c r="AG138" s="415"/>
    </row>
    <row r="139" spans="9:33" s="155" customFormat="1">
      <c r="I139" s="403"/>
      <c r="J139" s="414"/>
      <c r="K139" s="414"/>
      <c r="L139" s="414"/>
      <c r="M139" s="414"/>
      <c r="N139" s="414"/>
      <c r="O139" s="414"/>
      <c r="P139" s="414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</row>
    <row r="140" spans="9:33" s="155" customFormat="1">
      <c r="I140" s="403"/>
      <c r="J140" s="414"/>
      <c r="K140" s="414"/>
      <c r="L140" s="414"/>
      <c r="M140" s="414"/>
      <c r="N140" s="414"/>
      <c r="O140" s="414"/>
      <c r="P140" s="414"/>
      <c r="Q140" s="415"/>
      <c r="R140" s="415"/>
      <c r="S140" s="415"/>
      <c r="T140" s="415"/>
      <c r="U140" s="415"/>
      <c r="V140" s="415"/>
      <c r="W140" s="415"/>
      <c r="X140" s="415"/>
      <c r="Y140" s="415"/>
      <c r="Z140" s="415"/>
      <c r="AA140" s="415"/>
      <c r="AB140" s="415"/>
      <c r="AC140" s="415"/>
      <c r="AD140" s="415"/>
      <c r="AE140" s="415"/>
      <c r="AF140" s="415"/>
      <c r="AG140" s="415"/>
    </row>
    <row r="141" spans="9:33" s="155" customFormat="1">
      <c r="I141" s="403"/>
      <c r="J141" s="414"/>
      <c r="K141" s="414"/>
      <c r="L141" s="414"/>
      <c r="M141" s="414"/>
      <c r="N141" s="414"/>
      <c r="O141" s="414"/>
      <c r="P141" s="414"/>
      <c r="Q141" s="415"/>
      <c r="R141" s="415"/>
      <c r="S141" s="415"/>
      <c r="T141" s="415"/>
      <c r="U141" s="415"/>
      <c r="V141" s="415"/>
      <c r="W141" s="415"/>
      <c r="X141" s="415"/>
      <c r="Y141" s="415"/>
      <c r="Z141" s="415"/>
      <c r="AA141" s="415"/>
      <c r="AB141" s="415"/>
      <c r="AC141" s="415"/>
      <c r="AD141" s="415"/>
      <c r="AE141" s="415"/>
      <c r="AF141" s="415"/>
      <c r="AG141" s="415"/>
    </row>
    <row r="142" spans="9:33" s="155" customFormat="1">
      <c r="I142" s="403"/>
      <c r="J142" s="414"/>
      <c r="K142" s="414"/>
      <c r="L142" s="414"/>
      <c r="M142" s="414"/>
      <c r="N142" s="414"/>
      <c r="O142" s="414"/>
      <c r="P142" s="414"/>
      <c r="Q142" s="415"/>
      <c r="R142" s="415"/>
      <c r="S142" s="415"/>
      <c r="T142" s="415"/>
      <c r="U142" s="415"/>
      <c r="V142" s="415"/>
      <c r="W142" s="415"/>
      <c r="X142" s="415"/>
      <c r="Y142" s="415"/>
      <c r="Z142" s="415"/>
      <c r="AA142" s="415"/>
      <c r="AB142" s="415"/>
      <c r="AC142" s="415"/>
      <c r="AD142" s="415"/>
      <c r="AE142" s="415"/>
      <c r="AF142" s="415"/>
      <c r="AG142" s="415"/>
    </row>
    <row r="143" spans="9:33" s="155" customFormat="1">
      <c r="I143" s="403"/>
      <c r="J143" s="414"/>
      <c r="K143" s="414"/>
      <c r="L143" s="414"/>
      <c r="M143" s="414"/>
      <c r="N143" s="414"/>
      <c r="O143" s="414"/>
      <c r="P143" s="414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</row>
    <row r="144" spans="9:33" s="155" customFormat="1">
      <c r="I144" s="403"/>
      <c r="J144" s="414"/>
      <c r="K144" s="414"/>
      <c r="L144" s="414"/>
      <c r="M144" s="414"/>
      <c r="N144" s="414"/>
      <c r="O144" s="414"/>
      <c r="P144" s="414"/>
      <c r="Q144" s="415"/>
      <c r="R144" s="415"/>
      <c r="S144" s="415"/>
      <c r="T144" s="415"/>
      <c r="U144" s="415"/>
      <c r="V144" s="415"/>
      <c r="W144" s="415"/>
      <c r="X144" s="415"/>
      <c r="Y144" s="415"/>
      <c r="Z144" s="415"/>
      <c r="AA144" s="415"/>
      <c r="AB144" s="415"/>
      <c r="AC144" s="415"/>
      <c r="AD144" s="415"/>
      <c r="AE144" s="415"/>
      <c r="AF144" s="415"/>
      <c r="AG144" s="415"/>
    </row>
    <row r="145" spans="9:33" s="155" customFormat="1">
      <c r="I145" s="403"/>
      <c r="J145" s="414"/>
      <c r="K145" s="414"/>
      <c r="L145" s="414"/>
      <c r="M145" s="414"/>
      <c r="N145" s="414"/>
      <c r="O145" s="414"/>
      <c r="P145" s="414"/>
      <c r="Q145" s="415"/>
      <c r="R145" s="415"/>
      <c r="S145" s="415"/>
      <c r="T145" s="415"/>
      <c r="U145" s="415"/>
      <c r="V145" s="415"/>
      <c r="W145" s="415"/>
      <c r="X145" s="415"/>
      <c r="Y145" s="415"/>
      <c r="Z145" s="415"/>
      <c r="AA145" s="415"/>
      <c r="AB145" s="415"/>
      <c r="AC145" s="415"/>
      <c r="AD145" s="415"/>
      <c r="AE145" s="415"/>
      <c r="AF145" s="415"/>
      <c r="AG145" s="415"/>
    </row>
    <row r="146" spans="9:33" s="155" customFormat="1">
      <c r="I146" s="403"/>
      <c r="J146" s="414"/>
      <c r="K146" s="414"/>
      <c r="L146" s="414"/>
      <c r="M146" s="414"/>
      <c r="N146" s="414"/>
      <c r="O146" s="414"/>
      <c r="P146" s="414"/>
      <c r="Q146" s="415"/>
      <c r="R146" s="415"/>
      <c r="S146" s="415"/>
      <c r="T146" s="415"/>
      <c r="U146" s="415"/>
      <c r="V146" s="415"/>
      <c r="W146" s="415"/>
      <c r="X146" s="415"/>
      <c r="Y146" s="415"/>
      <c r="Z146" s="415"/>
      <c r="AA146" s="415"/>
      <c r="AB146" s="415"/>
      <c r="AC146" s="415"/>
      <c r="AD146" s="415"/>
      <c r="AE146" s="415"/>
      <c r="AF146" s="415"/>
      <c r="AG146" s="415"/>
    </row>
    <row r="147" spans="9:33" s="155" customFormat="1">
      <c r="I147" s="403"/>
      <c r="J147" s="414"/>
      <c r="K147" s="414"/>
      <c r="L147" s="414"/>
      <c r="M147" s="414"/>
      <c r="N147" s="414"/>
      <c r="O147" s="414"/>
      <c r="P147" s="414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</row>
    <row r="148" spans="9:33" s="155" customFormat="1">
      <c r="I148" s="403"/>
      <c r="J148" s="414"/>
      <c r="K148" s="414"/>
      <c r="L148" s="414"/>
      <c r="M148" s="414"/>
      <c r="N148" s="414"/>
      <c r="O148" s="414"/>
      <c r="P148" s="414"/>
      <c r="Q148" s="415"/>
      <c r="R148" s="415"/>
      <c r="S148" s="415"/>
      <c r="T148" s="415"/>
      <c r="U148" s="415"/>
      <c r="V148" s="415"/>
      <c r="W148" s="415"/>
      <c r="X148" s="415"/>
      <c r="Y148" s="415"/>
      <c r="Z148" s="415"/>
      <c r="AA148" s="415"/>
      <c r="AB148" s="415"/>
      <c r="AC148" s="415"/>
      <c r="AD148" s="415"/>
      <c r="AE148" s="415"/>
      <c r="AF148" s="415"/>
      <c r="AG148" s="415"/>
    </row>
    <row r="149" spans="9:33" s="155" customFormat="1">
      <c r="I149" s="403"/>
      <c r="J149" s="414"/>
      <c r="K149" s="414"/>
      <c r="L149" s="414"/>
      <c r="M149" s="414"/>
      <c r="N149" s="414"/>
      <c r="O149" s="414"/>
      <c r="P149" s="414"/>
      <c r="Q149" s="415"/>
      <c r="R149" s="415"/>
      <c r="S149" s="415"/>
      <c r="T149" s="415"/>
      <c r="U149" s="415"/>
      <c r="V149" s="415"/>
      <c r="W149" s="415"/>
      <c r="X149" s="415"/>
      <c r="Y149" s="415"/>
      <c r="Z149" s="415"/>
      <c r="AA149" s="415"/>
      <c r="AB149" s="415"/>
      <c r="AC149" s="415"/>
      <c r="AD149" s="415"/>
      <c r="AE149" s="415"/>
      <c r="AF149" s="415"/>
      <c r="AG149" s="415"/>
    </row>
    <row r="150" spans="9:33" s="155" customFormat="1">
      <c r="I150" s="403"/>
      <c r="J150" s="414"/>
      <c r="K150" s="414"/>
      <c r="L150" s="414"/>
      <c r="M150" s="414"/>
      <c r="N150" s="414"/>
      <c r="O150" s="414"/>
      <c r="P150" s="414"/>
      <c r="Q150" s="415"/>
      <c r="R150" s="415"/>
      <c r="S150" s="415"/>
      <c r="T150" s="415"/>
      <c r="U150" s="415"/>
      <c r="V150" s="415"/>
      <c r="W150" s="415"/>
      <c r="X150" s="415"/>
      <c r="Y150" s="415"/>
      <c r="Z150" s="415"/>
      <c r="AA150" s="415"/>
      <c r="AB150" s="415"/>
      <c r="AC150" s="415"/>
      <c r="AD150" s="415"/>
      <c r="AE150" s="415"/>
      <c r="AF150" s="415"/>
      <c r="AG150" s="415"/>
    </row>
    <row r="151" spans="9:33" s="155" customFormat="1">
      <c r="I151" s="403"/>
      <c r="J151" s="414"/>
      <c r="K151" s="414"/>
      <c r="L151" s="414"/>
      <c r="M151" s="414"/>
      <c r="N151" s="414"/>
      <c r="O151" s="414"/>
      <c r="P151" s="414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</row>
    <row r="152" spans="9:33" s="155" customFormat="1">
      <c r="I152" s="403"/>
      <c r="J152" s="414"/>
      <c r="K152" s="414"/>
      <c r="L152" s="414"/>
      <c r="M152" s="414"/>
      <c r="N152" s="414"/>
      <c r="O152" s="414"/>
      <c r="P152" s="414"/>
      <c r="Q152" s="415"/>
      <c r="R152" s="415"/>
      <c r="S152" s="415"/>
      <c r="T152" s="415"/>
      <c r="U152" s="415"/>
      <c r="V152" s="415"/>
      <c r="W152" s="415"/>
      <c r="X152" s="415"/>
      <c r="Y152" s="415"/>
      <c r="Z152" s="415"/>
      <c r="AA152" s="415"/>
      <c r="AB152" s="415"/>
      <c r="AC152" s="415"/>
      <c r="AD152" s="415"/>
      <c r="AE152" s="415"/>
      <c r="AF152" s="415"/>
      <c r="AG152" s="415"/>
    </row>
    <row r="153" spans="9:33" s="155" customFormat="1">
      <c r="I153" s="403"/>
      <c r="J153" s="414"/>
      <c r="K153" s="414"/>
      <c r="L153" s="414"/>
      <c r="M153" s="414"/>
      <c r="N153" s="414"/>
      <c r="O153" s="414"/>
      <c r="P153" s="414"/>
      <c r="Q153" s="415"/>
      <c r="R153" s="415"/>
      <c r="S153" s="415"/>
      <c r="T153" s="415"/>
      <c r="U153" s="415"/>
      <c r="V153" s="415"/>
      <c r="W153" s="415"/>
      <c r="X153" s="415"/>
      <c r="Y153" s="415"/>
      <c r="Z153" s="415"/>
      <c r="AA153" s="415"/>
      <c r="AB153" s="415"/>
      <c r="AC153" s="415"/>
      <c r="AD153" s="415"/>
      <c r="AE153" s="415"/>
      <c r="AF153" s="415"/>
      <c r="AG153" s="415"/>
    </row>
    <row r="154" spans="9:33" s="155" customFormat="1">
      <c r="I154" s="403"/>
      <c r="J154" s="414"/>
      <c r="K154" s="414"/>
      <c r="L154" s="414"/>
      <c r="M154" s="414"/>
      <c r="N154" s="414"/>
      <c r="O154" s="414"/>
      <c r="P154" s="414"/>
      <c r="Q154" s="415"/>
      <c r="R154" s="415"/>
      <c r="S154" s="415"/>
      <c r="T154" s="415"/>
      <c r="U154" s="415"/>
      <c r="V154" s="415"/>
      <c r="W154" s="415"/>
      <c r="X154" s="415"/>
      <c r="Y154" s="415"/>
      <c r="Z154" s="415"/>
      <c r="AA154" s="415"/>
      <c r="AB154" s="415"/>
      <c r="AC154" s="415"/>
      <c r="AD154" s="415"/>
      <c r="AE154" s="415"/>
      <c r="AF154" s="415"/>
      <c r="AG154" s="415"/>
    </row>
    <row r="155" spans="9:33" s="155" customFormat="1">
      <c r="I155" s="403"/>
      <c r="J155" s="414"/>
      <c r="K155" s="414"/>
      <c r="L155" s="414"/>
      <c r="M155" s="414"/>
      <c r="N155" s="414"/>
      <c r="O155" s="414"/>
      <c r="P155" s="414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</row>
    <row r="156" spans="9:33" s="155" customFormat="1">
      <c r="I156" s="403"/>
      <c r="J156" s="414"/>
      <c r="K156" s="414"/>
      <c r="L156" s="414"/>
      <c r="M156" s="414"/>
      <c r="N156" s="414"/>
      <c r="O156" s="414"/>
      <c r="P156" s="414"/>
      <c r="Q156" s="415"/>
      <c r="R156" s="415"/>
      <c r="S156" s="415"/>
      <c r="T156" s="415"/>
      <c r="U156" s="415"/>
      <c r="V156" s="415"/>
      <c r="W156" s="415"/>
      <c r="X156" s="415"/>
      <c r="Y156" s="415"/>
      <c r="Z156" s="415"/>
      <c r="AA156" s="415"/>
      <c r="AB156" s="415"/>
      <c r="AC156" s="415"/>
      <c r="AD156" s="415"/>
      <c r="AE156" s="415"/>
      <c r="AF156" s="415"/>
      <c r="AG156" s="415"/>
    </row>
    <row r="157" spans="9:33" s="155" customFormat="1">
      <c r="I157" s="403"/>
      <c r="J157" s="414"/>
      <c r="K157" s="414"/>
      <c r="L157" s="414"/>
      <c r="M157" s="414"/>
      <c r="N157" s="414"/>
      <c r="O157" s="414"/>
      <c r="P157" s="414"/>
      <c r="Q157" s="415"/>
      <c r="R157" s="415"/>
      <c r="S157" s="415"/>
      <c r="T157" s="415"/>
      <c r="U157" s="415"/>
      <c r="V157" s="415"/>
      <c r="W157" s="415"/>
      <c r="X157" s="415"/>
      <c r="Y157" s="415"/>
      <c r="Z157" s="415"/>
      <c r="AA157" s="415"/>
      <c r="AB157" s="415"/>
      <c r="AC157" s="415"/>
      <c r="AD157" s="415"/>
      <c r="AE157" s="415"/>
      <c r="AF157" s="415"/>
      <c r="AG157" s="415"/>
    </row>
    <row r="158" spans="9:33" s="155" customFormat="1">
      <c r="I158" s="403"/>
      <c r="J158" s="414"/>
      <c r="K158" s="414"/>
      <c r="L158" s="414"/>
      <c r="M158" s="414"/>
      <c r="N158" s="414"/>
      <c r="O158" s="414"/>
      <c r="P158" s="414"/>
      <c r="Q158" s="415"/>
      <c r="R158" s="415"/>
      <c r="S158" s="415"/>
      <c r="T158" s="415"/>
      <c r="U158" s="415"/>
      <c r="V158" s="415"/>
      <c r="W158" s="415"/>
      <c r="X158" s="415"/>
      <c r="Y158" s="415"/>
      <c r="Z158" s="415"/>
      <c r="AA158" s="415"/>
      <c r="AB158" s="415"/>
      <c r="AC158" s="415"/>
      <c r="AD158" s="415"/>
      <c r="AE158" s="415"/>
      <c r="AF158" s="415"/>
      <c r="AG158" s="415"/>
    </row>
    <row r="159" spans="9:33" s="155" customFormat="1">
      <c r="I159" s="403"/>
      <c r="J159" s="414"/>
      <c r="K159" s="414"/>
      <c r="L159" s="414"/>
      <c r="M159" s="414"/>
      <c r="N159" s="414"/>
      <c r="O159" s="414"/>
      <c r="P159" s="414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</row>
    <row r="160" spans="9:33" s="155" customFormat="1">
      <c r="I160" s="403"/>
      <c r="J160" s="414"/>
      <c r="K160" s="414"/>
      <c r="L160" s="414"/>
      <c r="M160" s="414"/>
      <c r="N160" s="414"/>
      <c r="O160" s="414"/>
      <c r="P160" s="414"/>
      <c r="Q160" s="415"/>
      <c r="R160" s="415"/>
      <c r="S160" s="415"/>
      <c r="T160" s="415"/>
      <c r="U160" s="415"/>
      <c r="V160" s="415"/>
      <c r="W160" s="415"/>
      <c r="X160" s="415"/>
      <c r="Y160" s="415"/>
      <c r="Z160" s="415"/>
      <c r="AA160" s="415"/>
      <c r="AB160" s="415"/>
      <c r="AC160" s="415"/>
      <c r="AD160" s="415"/>
      <c r="AE160" s="415"/>
      <c r="AF160" s="415"/>
      <c r="AG160" s="415"/>
    </row>
    <row r="161" spans="9:33" s="155" customFormat="1">
      <c r="I161" s="403"/>
      <c r="J161" s="414"/>
      <c r="K161" s="414"/>
      <c r="L161" s="414"/>
      <c r="M161" s="414"/>
      <c r="N161" s="414"/>
      <c r="O161" s="414"/>
      <c r="P161" s="414"/>
      <c r="Q161" s="415"/>
      <c r="R161" s="415"/>
      <c r="S161" s="415"/>
      <c r="T161" s="415"/>
      <c r="U161" s="415"/>
      <c r="V161" s="415"/>
      <c r="W161" s="415"/>
      <c r="X161" s="415"/>
      <c r="Y161" s="415"/>
      <c r="Z161" s="415"/>
      <c r="AA161" s="415"/>
      <c r="AB161" s="415"/>
      <c r="AC161" s="415"/>
      <c r="AD161" s="415"/>
      <c r="AE161" s="415"/>
      <c r="AF161" s="415"/>
      <c r="AG161" s="415"/>
    </row>
    <row r="162" spans="9:33" s="155" customFormat="1">
      <c r="I162" s="403"/>
      <c r="J162" s="414"/>
      <c r="K162" s="414"/>
      <c r="L162" s="414"/>
      <c r="M162" s="414"/>
      <c r="N162" s="414"/>
      <c r="O162" s="414"/>
      <c r="P162" s="414"/>
      <c r="Q162" s="415"/>
      <c r="R162" s="415"/>
      <c r="S162" s="415"/>
      <c r="T162" s="415"/>
      <c r="U162" s="415"/>
      <c r="V162" s="415"/>
      <c r="W162" s="415"/>
      <c r="X162" s="415"/>
      <c r="Y162" s="415"/>
      <c r="Z162" s="415"/>
      <c r="AA162" s="415"/>
      <c r="AB162" s="415"/>
      <c r="AC162" s="415"/>
      <c r="AD162" s="415"/>
      <c r="AE162" s="415"/>
      <c r="AF162" s="415"/>
      <c r="AG162" s="415"/>
    </row>
    <row r="163" spans="9:33" s="155" customFormat="1">
      <c r="I163" s="403"/>
      <c r="J163" s="414"/>
      <c r="K163" s="414"/>
      <c r="L163" s="414"/>
      <c r="M163" s="414"/>
      <c r="N163" s="414"/>
      <c r="O163" s="414"/>
      <c r="P163" s="414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</row>
    <row r="164" spans="9:33" s="155" customFormat="1">
      <c r="I164" s="403"/>
      <c r="J164" s="414"/>
      <c r="K164" s="414"/>
      <c r="L164" s="414"/>
      <c r="M164" s="414"/>
      <c r="N164" s="414"/>
      <c r="O164" s="414"/>
      <c r="P164" s="414"/>
      <c r="Q164" s="415"/>
      <c r="R164" s="415"/>
      <c r="S164" s="415"/>
      <c r="T164" s="415"/>
      <c r="U164" s="415"/>
      <c r="V164" s="415"/>
      <c r="W164" s="415"/>
      <c r="X164" s="415"/>
      <c r="Y164" s="415"/>
      <c r="Z164" s="415"/>
      <c r="AA164" s="415"/>
      <c r="AB164" s="415"/>
      <c r="AC164" s="415"/>
      <c r="AD164" s="415"/>
      <c r="AE164" s="415"/>
      <c r="AF164" s="415"/>
      <c r="AG164" s="415"/>
    </row>
    <row r="165" spans="9:33" s="155" customFormat="1">
      <c r="I165" s="403"/>
      <c r="J165" s="414"/>
      <c r="K165" s="414"/>
      <c r="L165" s="414"/>
      <c r="M165" s="414"/>
      <c r="N165" s="414"/>
      <c r="O165" s="414"/>
      <c r="P165" s="414"/>
      <c r="Q165" s="415"/>
      <c r="R165" s="415"/>
      <c r="S165" s="415"/>
      <c r="T165" s="415"/>
      <c r="U165" s="415"/>
      <c r="V165" s="415"/>
      <c r="W165" s="415"/>
      <c r="X165" s="415"/>
      <c r="Y165" s="415"/>
      <c r="Z165" s="415"/>
      <c r="AA165" s="415"/>
      <c r="AB165" s="415"/>
      <c r="AC165" s="415"/>
      <c r="AD165" s="415"/>
      <c r="AE165" s="415"/>
      <c r="AF165" s="415"/>
      <c r="AG165" s="415"/>
    </row>
    <row r="166" spans="9:33" s="155" customFormat="1">
      <c r="I166" s="403"/>
      <c r="J166" s="414"/>
      <c r="K166" s="414"/>
      <c r="L166" s="414"/>
      <c r="M166" s="414"/>
      <c r="N166" s="414"/>
      <c r="O166" s="414"/>
      <c r="P166" s="414"/>
      <c r="Q166" s="415"/>
      <c r="R166" s="415"/>
      <c r="S166" s="415"/>
      <c r="T166" s="415"/>
      <c r="U166" s="415"/>
      <c r="V166" s="415"/>
      <c r="W166" s="415"/>
      <c r="X166" s="415"/>
      <c r="Y166" s="415"/>
      <c r="Z166" s="415"/>
      <c r="AA166" s="415"/>
      <c r="AB166" s="415"/>
      <c r="AC166" s="415"/>
      <c r="AD166" s="415"/>
      <c r="AE166" s="415"/>
      <c r="AF166" s="415"/>
      <c r="AG166" s="415"/>
    </row>
    <row r="167" spans="9:33" s="155" customFormat="1">
      <c r="I167" s="403"/>
      <c r="J167" s="414"/>
      <c r="K167" s="414"/>
      <c r="L167" s="414"/>
      <c r="M167" s="414"/>
      <c r="N167" s="414"/>
      <c r="O167" s="414"/>
      <c r="P167" s="414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</row>
    <row r="168" spans="9:33" s="155" customFormat="1">
      <c r="I168" s="403"/>
      <c r="J168" s="414"/>
      <c r="K168" s="414"/>
      <c r="L168" s="414"/>
      <c r="M168" s="414"/>
      <c r="N168" s="414"/>
      <c r="O168" s="414"/>
      <c r="P168" s="414"/>
      <c r="Q168" s="415"/>
      <c r="R168" s="415"/>
      <c r="S168" s="415"/>
      <c r="T168" s="415"/>
      <c r="U168" s="415"/>
      <c r="V168" s="415"/>
      <c r="W168" s="415"/>
      <c r="X168" s="415"/>
      <c r="Y168" s="415"/>
      <c r="Z168" s="415"/>
      <c r="AA168" s="415"/>
      <c r="AB168" s="415"/>
      <c r="AC168" s="415"/>
      <c r="AD168" s="415"/>
      <c r="AE168" s="415"/>
      <c r="AF168" s="415"/>
      <c r="AG168" s="415"/>
    </row>
    <row r="169" spans="9:33" s="155" customFormat="1">
      <c r="I169" s="403"/>
      <c r="J169" s="414"/>
      <c r="K169" s="414"/>
      <c r="L169" s="414"/>
      <c r="M169" s="414"/>
      <c r="N169" s="414"/>
      <c r="O169" s="414"/>
      <c r="P169" s="414"/>
      <c r="Q169" s="415"/>
      <c r="R169" s="415"/>
      <c r="S169" s="415"/>
      <c r="T169" s="415"/>
      <c r="U169" s="415"/>
      <c r="V169" s="415"/>
      <c r="W169" s="415"/>
      <c r="X169" s="415"/>
      <c r="Y169" s="415"/>
      <c r="Z169" s="415"/>
      <c r="AA169" s="415"/>
      <c r="AB169" s="415"/>
      <c r="AC169" s="415"/>
      <c r="AD169" s="415"/>
      <c r="AE169" s="415"/>
      <c r="AF169" s="415"/>
      <c r="AG169" s="415"/>
    </row>
    <row r="170" spans="9:33" s="155" customFormat="1">
      <c r="I170" s="403"/>
      <c r="J170" s="414"/>
      <c r="K170" s="414"/>
      <c r="L170" s="414"/>
      <c r="M170" s="414"/>
      <c r="N170" s="414"/>
      <c r="O170" s="414"/>
      <c r="P170" s="414"/>
      <c r="Q170" s="415"/>
      <c r="R170" s="415"/>
      <c r="S170" s="415"/>
      <c r="T170" s="415"/>
      <c r="U170" s="415"/>
      <c r="V170" s="415"/>
      <c r="W170" s="415"/>
      <c r="X170" s="415"/>
      <c r="Y170" s="415"/>
      <c r="Z170" s="415"/>
      <c r="AA170" s="415"/>
      <c r="AB170" s="415"/>
      <c r="AC170" s="415"/>
      <c r="AD170" s="415"/>
      <c r="AE170" s="415"/>
      <c r="AF170" s="415"/>
      <c r="AG170" s="415"/>
    </row>
    <row r="171" spans="9:33" s="155" customFormat="1">
      <c r="I171" s="403"/>
      <c r="J171" s="414"/>
      <c r="K171" s="414"/>
      <c r="L171" s="414"/>
      <c r="M171" s="414"/>
      <c r="N171" s="414"/>
      <c r="O171" s="414"/>
      <c r="P171" s="414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</row>
    <row r="172" spans="9:33" s="155" customFormat="1">
      <c r="I172" s="403"/>
      <c r="J172" s="414"/>
      <c r="K172" s="414"/>
      <c r="L172" s="414"/>
      <c r="M172" s="414"/>
      <c r="N172" s="414"/>
      <c r="O172" s="414"/>
      <c r="P172" s="414"/>
      <c r="Q172" s="415"/>
      <c r="R172" s="415"/>
      <c r="S172" s="415"/>
      <c r="T172" s="415"/>
      <c r="U172" s="415"/>
      <c r="V172" s="415"/>
      <c r="W172" s="415"/>
      <c r="X172" s="415"/>
      <c r="Y172" s="415"/>
      <c r="Z172" s="415"/>
      <c r="AA172" s="415"/>
      <c r="AB172" s="415"/>
      <c r="AC172" s="415"/>
      <c r="AD172" s="415"/>
      <c r="AE172" s="415"/>
      <c r="AF172" s="415"/>
      <c r="AG172" s="415"/>
    </row>
    <row r="173" spans="9:33" s="155" customFormat="1">
      <c r="I173" s="403"/>
      <c r="J173" s="414"/>
      <c r="K173" s="414"/>
      <c r="L173" s="414"/>
      <c r="M173" s="414"/>
      <c r="N173" s="414"/>
      <c r="O173" s="414"/>
      <c r="P173" s="414"/>
      <c r="Q173" s="415"/>
      <c r="R173" s="415"/>
      <c r="S173" s="415"/>
      <c r="T173" s="415"/>
      <c r="U173" s="415"/>
      <c r="V173" s="415"/>
      <c r="W173" s="415"/>
      <c r="X173" s="415"/>
      <c r="Y173" s="415"/>
      <c r="Z173" s="415"/>
      <c r="AA173" s="415"/>
      <c r="AB173" s="415"/>
      <c r="AC173" s="415"/>
      <c r="AD173" s="415"/>
      <c r="AE173" s="415"/>
      <c r="AF173" s="415"/>
      <c r="AG173" s="415"/>
    </row>
    <row r="174" spans="9:33" s="155" customFormat="1">
      <c r="I174" s="403"/>
      <c r="J174" s="414"/>
      <c r="K174" s="414"/>
      <c r="L174" s="414"/>
      <c r="M174" s="414"/>
      <c r="N174" s="414"/>
      <c r="O174" s="414"/>
      <c r="P174" s="414"/>
      <c r="Q174" s="415"/>
      <c r="R174" s="415"/>
      <c r="S174" s="415"/>
      <c r="T174" s="415"/>
      <c r="U174" s="415"/>
      <c r="V174" s="415"/>
      <c r="W174" s="415"/>
      <c r="X174" s="415"/>
      <c r="Y174" s="415"/>
      <c r="Z174" s="415"/>
      <c r="AA174" s="415"/>
      <c r="AB174" s="415"/>
      <c r="AC174" s="415"/>
      <c r="AD174" s="415"/>
      <c r="AE174" s="415"/>
      <c r="AF174" s="415"/>
      <c r="AG174" s="415"/>
    </row>
    <row r="175" spans="9:33" s="155" customFormat="1">
      <c r="I175" s="403"/>
      <c r="J175" s="414"/>
      <c r="K175" s="414"/>
      <c r="L175" s="414"/>
      <c r="M175" s="414"/>
      <c r="N175" s="414"/>
      <c r="O175" s="414"/>
      <c r="P175" s="414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</row>
    <row r="176" spans="9:33" s="155" customFormat="1">
      <c r="I176" s="403"/>
      <c r="J176" s="414"/>
      <c r="K176" s="414"/>
      <c r="L176" s="414"/>
      <c r="M176" s="414"/>
      <c r="N176" s="414"/>
      <c r="O176" s="414"/>
      <c r="P176" s="414"/>
      <c r="Q176" s="415"/>
      <c r="R176" s="415"/>
      <c r="S176" s="415"/>
      <c r="T176" s="415"/>
      <c r="U176" s="415"/>
      <c r="V176" s="415"/>
      <c r="W176" s="415"/>
      <c r="X176" s="415"/>
      <c r="Y176" s="415"/>
      <c r="Z176" s="415"/>
      <c r="AA176" s="415"/>
      <c r="AB176" s="415"/>
      <c r="AC176" s="415"/>
      <c r="AD176" s="415"/>
      <c r="AE176" s="415"/>
      <c r="AF176" s="415"/>
      <c r="AG176" s="415"/>
    </row>
    <row r="177" spans="9:33" s="155" customFormat="1">
      <c r="I177" s="403"/>
      <c r="J177" s="414"/>
      <c r="K177" s="414"/>
      <c r="L177" s="414"/>
      <c r="M177" s="414"/>
      <c r="N177" s="414"/>
      <c r="O177" s="414"/>
      <c r="P177" s="414"/>
      <c r="Q177" s="415"/>
      <c r="R177" s="415"/>
      <c r="S177" s="415"/>
      <c r="T177" s="415"/>
      <c r="U177" s="415"/>
      <c r="V177" s="415"/>
      <c r="W177" s="415"/>
      <c r="X177" s="415"/>
      <c r="Y177" s="415"/>
      <c r="Z177" s="415"/>
      <c r="AA177" s="415"/>
      <c r="AB177" s="415"/>
      <c r="AC177" s="415"/>
      <c r="AD177" s="415"/>
      <c r="AE177" s="415"/>
      <c r="AF177" s="415"/>
      <c r="AG177" s="415"/>
    </row>
    <row r="178" spans="9:33" s="155" customFormat="1">
      <c r="I178" s="403"/>
      <c r="J178" s="414"/>
      <c r="K178" s="414"/>
      <c r="L178" s="414"/>
      <c r="M178" s="414"/>
      <c r="N178" s="414"/>
      <c r="O178" s="414"/>
      <c r="P178" s="414"/>
      <c r="Q178" s="415"/>
      <c r="R178" s="415"/>
      <c r="S178" s="415"/>
      <c r="T178" s="415"/>
      <c r="U178" s="415"/>
      <c r="V178" s="415"/>
      <c r="W178" s="415"/>
      <c r="X178" s="415"/>
      <c r="Y178" s="415"/>
      <c r="Z178" s="415"/>
      <c r="AA178" s="415"/>
      <c r="AB178" s="415"/>
      <c r="AC178" s="415"/>
      <c r="AD178" s="415"/>
      <c r="AE178" s="415"/>
      <c r="AF178" s="415"/>
      <c r="AG178" s="415"/>
    </row>
    <row r="179" spans="9:33" s="155" customFormat="1">
      <c r="I179" s="403"/>
      <c r="J179" s="414"/>
      <c r="K179" s="414"/>
      <c r="L179" s="414"/>
      <c r="M179" s="414"/>
      <c r="N179" s="414"/>
      <c r="O179" s="414"/>
      <c r="P179" s="414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</row>
    <row r="180" spans="9:33" s="155" customFormat="1">
      <c r="I180" s="403"/>
      <c r="J180" s="414"/>
      <c r="K180" s="414"/>
      <c r="L180" s="414"/>
      <c r="M180" s="414"/>
      <c r="N180" s="414"/>
      <c r="O180" s="414"/>
      <c r="P180" s="414"/>
      <c r="Q180" s="415"/>
      <c r="R180" s="415"/>
      <c r="S180" s="415"/>
      <c r="T180" s="415"/>
      <c r="U180" s="415"/>
      <c r="V180" s="415"/>
      <c r="W180" s="415"/>
      <c r="X180" s="415"/>
      <c r="Y180" s="415"/>
      <c r="Z180" s="415"/>
      <c r="AA180" s="415"/>
      <c r="AB180" s="415"/>
      <c r="AC180" s="415"/>
      <c r="AD180" s="415"/>
      <c r="AE180" s="415"/>
      <c r="AF180" s="415"/>
      <c r="AG180" s="415"/>
    </row>
    <row r="181" spans="9:33" s="155" customFormat="1">
      <c r="I181" s="403"/>
      <c r="J181" s="414"/>
      <c r="K181" s="414"/>
      <c r="L181" s="414"/>
      <c r="M181" s="414"/>
      <c r="N181" s="414"/>
      <c r="O181" s="414"/>
      <c r="P181" s="414"/>
      <c r="Q181" s="415"/>
      <c r="R181" s="415"/>
      <c r="S181" s="415"/>
      <c r="T181" s="415"/>
      <c r="U181" s="415"/>
      <c r="V181" s="415"/>
      <c r="W181" s="415"/>
      <c r="X181" s="415"/>
      <c r="Y181" s="415"/>
      <c r="Z181" s="415"/>
      <c r="AA181" s="415"/>
      <c r="AB181" s="415"/>
      <c r="AC181" s="415"/>
      <c r="AD181" s="415"/>
      <c r="AE181" s="415"/>
      <c r="AF181" s="415"/>
      <c r="AG181" s="415"/>
    </row>
    <row r="182" spans="9:33" s="155" customFormat="1">
      <c r="I182" s="403"/>
      <c r="J182" s="414"/>
      <c r="K182" s="414"/>
      <c r="L182" s="414"/>
      <c r="M182" s="414"/>
      <c r="N182" s="414"/>
      <c r="O182" s="414"/>
      <c r="P182" s="414"/>
      <c r="Q182" s="415"/>
      <c r="R182" s="415"/>
      <c r="S182" s="415"/>
      <c r="T182" s="415"/>
      <c r="U182" s="415"/>
      <c r="V182" s="415"/>
      <c r="W182" s="415"/>
      <c r="X182" s="415"/>
      <c r="Y182" s="415"/>
      <c r="Z182" s="415"/>
      <c r="AA182" s="415"/>
      <c r="AB182" s="415"/>
      <c r="AC182" s="415"/>
      <c r="AD182" s="415"/>
      <c r="AE182" s="415"/>
      <c r="AF182" s="415"/>
      <c r="AG182" s="415"/>
    </row>
    <row r="183" spans="9:33" s="155" customFormat="1">
      <c r="I183" s="403"/>
      <c r="J183" s="414"/>
      <c r="K183" s="414"/>
      <c r="L183" s="414"/>
      <c r="M183" s="414"/>
      <c r="N183" s="414"/>
      <c r="O183" s="414"/>
      <c r="P183" s="414"/>
      <c r="Q183" s="415"/>
      <c r="R183" s="415"/>
      <c r="S183" s="415"/>
      <c r="T183" s="415"/>
      <c r="U183" s="415"/>
      <c r="V183" s="415"/>
      <c r="W183" s="415"/>
      <c r="X183" s="415"/>
      <c r="Y183" s="415"/>
      <c r="Z183" s="415"/>
      <c r="AA183" s="415"/>
      <c r="AB183" s="415"/>
      <c r="AC183" s="415"/>
      <c r="AD183" s="415"/>
      <c r="AE183" s="415"/>
      <c r="AF183" s="415"/>
      <c r="AG183" s="415"/>
    </row>
    <row r="184" spans="9:33" s="155" customFormat="1">
      <c r="I184" s="403"/>
      <c r="J184" s="414"/>
      <c r="K184" s="414"/>
      <c r="L184" s="414"/>
      <c r="M184" s="414"/>
      <c r="N184" s="414"/>
      <c r="O184" s="414"/>
      <c r="P184" s="414"/>
      <c r="Q184" s="415"/>
      <c r="R184" s="415"/>
      <c r="S184" s="415"/>
      <c r="T184" s="415"/>
      <c r="U184" s="415"/>
      <c r="V184" s="415"/>
      <c r="W184" s="415"/>
      <c r="X184" s="415"/>
      <c r="Y184" s="415"/>
      <c r="Z184" s="415"/>
      <c r="AA184" s="415"/>
      <c r="AB184" s="415"/>
      <c r="AC184" s="415"/>
      <c r="AD184" s="415"/>
      <c r="AE184" s="415"/>
      <c r="AF184" s="415"/>
      <c r="AG184" s="415"/>
    </row>
    <row r="185" spans="9:33" s="155" customFormat="1">
      <c r="I185" s="403"/>
      <c r="J185" s="414"/>
      <c r="K185" s="414"/>
      <c r="L185" s="414"/>
      <c r="M185" s="414"/>
      <c r="N185" s="414"/>
      <c r="O185" s="414"/>
      <c r="P185" s="414"/>
      <c r="Q185" s="415"/>
      <c r="R185" s="415"/>
      <c r="S185" s="415"/>
      <c r="T185" s="415"/>
      <c r="U185" s="415"/>
      <c r="V185" s="415"/>
      <c r="W185" s="415"/>
      <c r="X185" s="415"/>
      <c r="Y185" s="415"/>
      <c r="Z185" s="415"/>
      <c r="AA185" s="415"/>
      <c r="AB185" s="415"/>
      <c r="AC185" s="415"/>
      <c r="AD185" s="415"/>
      <c r="AE185" s="415"/>
      <c r="AF185" s="415"/>
      <c r="AG185" s="415"/>
    </row>
    <row r="186" spans="9:33" s="155" customFormat="1">
      <c r="I186" s="403"/>
      <c r="J186" s="414"/>
      <c r="K186" s="414"/>
      <c r="L186" s="414"/>
      <c r="M186" s="414"/>
      <c r="N186" s="414"/>
      <c r="O186" s="414"/>
      <c r="P186" s="414"/>
      <c r="Q186" s="415"/>
      <c r="R186" s="415"/>
      <c r="S186" s="415"/>
      <c r="T186" s="415"/>
      <c r="U186" s="415"/>
      <c r="V186" s="415"/>
      <c r="W186" s="415"/>
      <c r="X186" s="415"/>
      <c r="Y186" s="415"/>
      <c r="Z186" s="415"/>
      <c r="AA186" s="415"/>
      <c r="AB186" s="415"/>
      <c r="AC186" s="415"/>
      <c r="AD186" s="415"/>
      <c r="AE186" s="415"/>
      <c r="AF186" s="415"/>
      <c r="AG186" s="415"/>
    </row>
    <row r="187" spans="9:33" s="155" customFormat="1">
      <c r="I187" s="403"/>
      <c r="J187" s="414"/>
      <c r="K187" s="414"/>
      <c r="L187" s="414"/>
      <c r="M187" s="414"/>
      <c r="N187" s="414"/>
      <c r="O187" s="414"/>
      <c r="P187" s="414"/>
      <c r="Q187" s="415"/>
      <c r="R187" s="415"/>
      <c r="S187" s="415"/>
      <c r="T187" s="415"/>
      <c r="U187" s="415"/>
      <c r="V187" s="415"/>
      <c r="W187" s="415"/>
      <c r="X187" s="415"/>
      <c r="Y187" s="415"/>
      <c r="Z187" s="415"/>
      <c r="AA187" s="415"/>
      <c r="AB187" s="415"/>
      <c r="AC187" s="415"/>
      <c r="AD187" s="415"/>
      <c r="AE187" s="415"/>
      <c r="AF187" s="415"/>
      <c r="AG187" s="415"/>
    </row>
    <row r="188" spans="9:33" s="155" customFormat="1">
      <c r="I188" s="403"/>
      <c r="J188" s="414"/>
      <c r="K188" s="414"/>
      <c r="L188" s="414"/>
      <c r="M188" s="414"/>
      <c r="N188" s="414"/>
      <c r="O188" s="414"/>
      <c r="P188" s="414"/>
      <c r="Q188" s="415"/>
      <c r="R188" s="415"/>
      <c r="S188" s="415"/>
      <c r="T188" s="415"/>
      <c r="U188" s="415"/>
      <c r="V188" s="415"/>
      <c r="W188" s="415"/>
      <c r="X188" s="415"/>
      <c r="Y188" s="415"/>
      <c r="Z188" s="415"/>
      <c r="AA188" s="415"/>
      <c r="AB188" s="415"/>
      <c r="AC188" s="415"/>
      <c r="AD188" s="415"/>
      <c r="AE188" s="415"/>
      <c r="AF188" s="415"/>
      <c r="AG188" s="415"/>
    </row>
    <row r="189" spans="9:33" s="155" customFormat="1">
      <c r="I189" s="403"/>
      <c r="J189" s="414"/>
      <c r="K189" s="414"/>
      <c r="L189" s="414"/>
      <c r="M189" s="414"/>
      <c r="N189" s="414"/>
      <c r="O189" s="414"/>
      <c r="P189" s="414"/>
      <c r="Q189" s="415"/>
      <c r="R189" s="415"/>
      <c r="S189" s="415"/>
      <c r="T189" s="415"/>
      <c r="U189" s="415"/>
      <c r="V189" s="415"/>
      <c r="W189" s="415"/>
      <c r="X189" s="415"/>
      <c r="Y189" s="415"/>
      <c r="Z189" s="415"/>
      <c r="AA189" s="415"/>
      <c r="AB189" s="415"/>
      <c r="AC189" s="415"/>
      <c r="AD189" s="415"/>
      <c r="AE189" s="415"/>
      <c r="AF189" s="415"/>
      <c r="AG189" s="415"/>
    </row>
    <row r="190" spans="9:33" s="155" customFormat="1">
      <c r="I190" s="403"/>
      <c r="J190" s="414"/>
      <c r="K190" s="414"/>
      <c r="L190" s="414"/>
      <c r="M190" s="414"/>
      <c r="N190" s="414"/>
      <c r="O190" s="414"/>
      <c r="P190" s="414"/>
      <c r="Q190" s="415"/>
      <c r="R190" s="415"/>
      <c r="S190" s="415"/>
      <c r="T190" s="415"/>
      <c r="U190" s="415"/>
      <c r="V190" s="415"/>
      <c r="W190" s="415"/>
      <c r="X190" s="415"/>
      <c r="Y190" s="415"/>
      <c r="Z190" s="415"/>
      <c r="AA190" s="415"/>
      <c r="AB190" s="415"/>
      <c r="AC190" s="415"/>
      <c r="AD190" s="415"/>
      <c r="AE190" s="415"/>
      <c r="AF190" s="415"/>
      <c r="AG190" s="415"/>
    </row>
    <row r="191" spans="9:33" s="155" customFormat="1">
      <c r="I191" s="403"/>
      <c r="J191" s="414"/>
      <c r="K191" s="414"/>
      <c r="L191" s="414"/>
      <c r="M191" s="414"/>
      <c r="N191" s="414"/>
      <c r="O191" s="414"/>
      <c r="P191" s="414"/>
      <c r="Q191" s="415"/>
      <c r="R191" s="415"/>
      <c r="S191" s="415"/>
      <c r="T191" s="415"/>
      <c r="U191" s="415"/>
      <c r="V191" s="415"/>
      <c r="W191" s="415"/>
      <c r="X191" s="415"/>
      <c r="Y191" s="415"/>
      <c r="Z191" s="415"/>
      <c r="AA191" s="415"/>
      <c r="AB191" s="415"/>
      <c r="AC191" s="415"/>
      <c r="AD191" s="415"/>
      <c r="AE191" s="415"/>
      <c r="AF191" s="415"/>
      <c r="AG191" s="415"/>
    </row>
    <row r="192" spans="9:33" s="155" customFormat="1">
      <c r="I192" s="403"/>
      <c r="J192" s="414"/>
      <c r="K192" s="414"/>
      <c r="L192" s="414"/>
      <c r="M192" s="414"/>
      <c r="N192" s="414"/>
      <c r="O192" s="414"/>
      <c r="P192" s="414"/>
      <c r="Q192" s="415"/>
      <c r="R192" s="415"/>
      <c r="S192" s="415"/>
      <c r="T192" s="415"/>
      <c r="U192" s="415"/>
      <c r="V192" s="415"/>
      <c r="W192" s="415"/>
      <c r="X192" s="415"/>
      <c r="Y192" s="415"/>
      <c r="Z192" s="415"/>
      <c r="AA192" s="415"/>
      <c r="AB192" s="415"/>
      <c r="AC192" s="415"/>
      <c r="AD192" s="415"/>
      <c r="AE192" s="415"/>
      <c r="AF192" s="415"/>
      <c r="AG192" s="415"/>
    </row>
    <row r="193" spans="9:33" s="155" customFormat="1">
      <c r="I193" s="403"/>
      <c r="J193" s="414"/>
      <c r="K193" s="414"/>
      <c r="L193" s="414"/>
      <c r="M193" s="414"/>
      <c r="N193" s="414"/>
      <c r="O193" s="414"/>
      <c r="P193" s="414"/>
      <c r="Q193" s="415"/>
      <c r="R193" s="415"/>
      <c r="S193" s="415"/>
      <c r="T193" s="415"/>
      <c r="U193" s="415"/>
      <c r="V193" s="415"/>
      <c r="W193" s="415"/>
      <c r="X193" s="415"/>
      <c r="Y193" s="415"/>
      <c r="Z193" s="415"/>
      <c r="AA193" s="415"/>
      <c r="AB193" s="415"/>
      <c r="AC193" s="415"/>
      <c r="AD193" s="415"/>
      <c r="AE193" s="415"/>
      <c r="AF193" s="415"/>
      <c r="AG193" s="415"/>
    </row>
    <row r="194" spans="9:33" s="155" customFormat="1">
      <c r="I194" s="403"/>
      <c r="J194" s="414"/>
      <c r="K194" s="414"/>
      <c r="L194" s="414"/>
      <c r="M194" s="414"/>
      <c r="N194" s="414"/>
      <c r="O194" s="414"/>
      <c r="P194" s="414"/>
      <c r="Q194" s="415"/>
      <c r="R194" s="415"/>
      <c r="S194" s="415"/>
      <c r="T194" s="415"/>
      <c r="U194" s="415"/>
      <c r="V194" s="415"/>
      <c r="W194" s="415"/>
      <c r="X194" s="415"/>
      <c r="Y194" s="415"/>
      <c r="Z194" s="415"/>
      <c r="AA194" s="415"/>
      <c r="AB194" s="415"/>
      <c r="AC194" s="415"/>
      <c r="AD194" s="415"/>
      <c r="AE194" s="415"/>
      <c r="AF194" s="415"/>
      <c r="AG194" s="415"/>
    </row>
    <row r="195" spans="9:33" s="155" customFormat="1">
      <c r="I195" s="403"/>
      <c r="J195" s="414"/>
      <c r="K195" s="414"/>
      <c r="L195" s="414"/>
      <c r="M195" s="414"/>
      <c r="N195" s="414"/>
      <c r="O195" s="414"/>
      <c r="P195" s="414"/>
      <c r="Q195" s="415"/>
      <c r="R195" s="415"/>
      <c r="S195" s="415"/>
      <c r="T195" s="415"/>
      <c r="U195" s="415"/>
      <c r="V195" s="415"/>
      <c r="W195" s="415"/>
      <c r="X195" s="415"/>
      <c r="Y195" s="415"/>
      <c r="Z195" s="415"/>
      <c r="AA195" s="415"/>
      <c r="AB195" s="415"/>
      <c r="AC195" s="415"/>
      <c r="AD195" s="415"/>
      <c r="AE195" s="415"/>
      <c r="AF195" s="415"/>
      <c r="AG195" s="415"/>
    </row>
    <row r="196" spans="9:33" s="155" customFormat="1">
      <c r="I196" s="403"/>
      <c r="J196" s="414"/>
      <c r="K196" s="414"/>
      <c r="L196" s="414"/>
      <c r="M196" s="414"/>
      <c r="N196" s="414"/>
      <c r="O196" s="414"/>
      <c r="P196" s="414"/>
      <c r="Q196" s="415"/>
      <c r="R196" s="415"/>
      <c r="S196" s="415"/>
      <c r="T196" s="415"/>
      <c r="U196" s="415"/>
      <c r="V196" s="415"/>
      <c r="W196" s="415"/>
      <c r="X196" s="415"/>
      <c r="Y196" s="415"/>
      <c r="Z196" s="415"/>
      <c r="AA196" s="415"/>
      <c r="AB196" s="415"/>
      <c r="AC196" s="415"/>
      <c r="AD196" s="415"/>
      <c r="AE196" s="415"/>
      <c r="AF196" s="415"/>
      <c r="AG196" s="415"/>
    </row>
    <row r="197" spans="9:33" s="155" customFormat="1">
      <c r="I197" s="403"/>
      <c r="J197" s="414"/>
      <c r="K197" s="414"/>
      <c r="L197" s="414"/>
      <c r="M197" s="414"/>
      <c r="N197" s="414"/>
      <c r="O197" s="414"/>
      <c r="P197" s="414"/>
      <c r="Q197" s="415"/>
      <c r="R197" s="415"/>
      <c r="S197" s="415"/>
      <c r="T197" s="415"/>
      <c r="U197" s="415"/>
      <c r="V197" s="415"/>
      <c r="W197" s="415"/>
      <c r="X197" s="415"/>
      <c r="Y197" s="415"/>
      <c r="Z197" s="415"/>
      <c r="AA197" s="415"/>
      <c r="AB197" s="415"/>
      <c r="AC197" s="415"/>
      <c r="AD197" s="415"/>
      <c r="AE197" s="415"/>
      <c r="AF197" s="415"/>
      <c r="AG197" s="415"/>
    </row>
    <row r="198" spans="9:33" s="155" customFormat="1">
      <c r="I198" s="403"/>
      <c r="J198" s="414"/>
      <c r="K198" s="414"/>
      <c r="L198" s="414"/>
      <c r="M198" s="414"/>
      <c r="N198" s="414"/>
      <c r="O198" s="414"/>
      <c r="P198" s="414"/>
      <c r="Q198" s="415"/>
      <c r="R198" s="415"/>
      <c r="S198" s="415"/>
      <c r="T198" s="415"/>
      <c r="U198" s="415"/>
      <c r="V198" s="415"/>
      <c r="W198" s="415"/>
      <c r="X198" s="415"/>
      <c r="Y198" s="415"/>
      <c r="Z198" s="415"/>
      <c r="AA198" s="415"/>
      <c r="AB198" s="415"/>
      <c r="AC198" s="415"/>
      <c r="AD198" s="415"/>
      <c r="AE198" s="415"/>
      <c r="AF198" s="415"/>
      <c r="AG198" s="415"/>
    </row>
    <row r="199" spans="9:33" s="155" customFormat="1">
      <c r="I199" s="403"/>
      <c r="J199" s="414"/>
      <c r="K199" s="414"/>
      <c r="L199" s="414"/>
      <c r="M199" s="414"/>
      <c r="N199" s="414"/>
      <c r="O199" s="414"/>
      <c r="P199" s="414"/>
      <c r="Q199" s="415"/>
      <c r="R199" s="415"/>
      <c r="S199" s="415"/>
      <c r="T199" s="415"/>
      <c r="U199" s="415"/>
      <c r="V199" s="415"/>
      <c r="W199" s="415"/>
      <c r="X199" s="415"/>
      <c r="Y199" s="415"/>
      <c r="Z199" s="415"/>
      <c r="AA199" s="415"/>
      <c r="AB199" s="415"/>
      <c r="AC199" s="415"/>
      <c r="AD199" s="415"/>
      <c r="AE199" s="415"/>
      <c r="AF199" s="415"/>
      <c r="AG199" s="415"/>
    </row>
    <row r="200" spans="9:33" s="155" customFormat="1">
      <c r="I200" s="403"/>
      <c r="J200" s="414"/>
      <c r="K200" s="414"/>
      <c r="L200" s="414"/>
      <c r="M200" s="414"/>
      <c r="N200" s="414"/>
      <c r="O200" s="414"/>
      <c r="P200" s="414"/>
      <c r="Q200" s="415"/>
      <c r="R200" s="415"/>
      <c r="S200" s="415"/>
      <c r="T200" s="415"/>
      <c r="U200" s="415"/>
      <c r="V200" s="415"/>
      <c r="W200" s="415"/>
      <c r="X200" s="415"/>
      <c r="Y200" s="415"/>
      <c r="Z200" s="415"/>
      <c r="AA200" s="415"/>
      <c r="AB200" s="415"/>
      <c r="AC200" s="415"/>
      <c r="AD200" s="415"/>
      <c r="AE200" s="415"/>
      <c r="AF200" s="415"/>
      <c r="AG200" s="415"/>
    </row>
    <row r="201" spans="9:33" s="155" customFormat="1">
      <c r="I201" s="403"/>
      <c r="J201" s="414"/>
      <c r="K201" s="414"/>
      <c r="L201" s="414"/>
      <c r="M201" s="414"/>
      <c r="N201" s="414"/>
      <c r="O201" s="414"/>
      <c r="P201" s="414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</row>
    <row r="202" spans="9:33" s="155" customFormat="1">
      <c r="I202" s="403"/>
      <c r="J202" s="414"/>
      <c r="K202" s="414"/>
      <c r="L202" s="414"/>
      <c r="M202" s="414"/>
      <c r="N202" s="414"/>
      <c r="O202" s="414"/>
      <c r="P202" s="414"/>
      <c r="Q202" s="415"/>
      <c r="R202" s="415"/>
      <c r="S202" s="415"/>
      <c r="T202" s="415"/>
      <c r="U202" s="415"/>
      <c r="V202" s="415"/>
      <c r="W202" s="415"/>
      <c r="X202" s="415"/>
      <c r="Y202" s="415"/>
      <c r="Z202" s="415"/>
      <c r="AA202" s="415"/>
      <c r="AB202" s="415"/>
      <c r="AC202" s="415"/>
      <c r="AD202" s="415"/>
      <c r="AE202" s="415"/>
      <c r="AF202" s="415"/>
      <c r="AG202" s="415"/>
    </row>
    <row r="203" spans="9:33" s="155" customFormat="1">
      <c r="I203" s="403"/>
      <c r="J203" s="414"/>
      <c r="K203" s="414"/>
      <c r="L203" s="414"/>
      <c r="M203" s="414"/>
      <c r="N203" s="414"/>
      <c r="O203" s="414"/>
      <c r="P203" s="414"/>
      <c r="Q203" s="415"/>
      <c r="R203" s="415"/>
      <c r="S203" s="415"/>
      <c r="T203" s="415"/>
      <c r="U203" s="415"/>
      <c r="V203" s="415"/>
      <c r="W203" s="415"/>
      <c r="X203" s="415"/>
      <c r="Y203" s="415"/>
      <c r="Z203" s="415"/>
      <c r="AA203" s="415"/>
      <c r="AB203" s="415"/>
      <c r="AC203" s="415"/>
      <c r="AD203" s="415"/>
      <c r="AE203" s="415"/>
      <c r="AF203" s="415"/>
      <c r="AG203" s="415"/>
    </row>
    <row r="204" spans="9:33" s="155" customFormat="1">
      <c r="I204" s="403"/>
      <c r="J204" s="414"/>
      <c r="K204" s="414"/>
      <c r="L204" s="414"/>
      <c r="M204" s="414"/>
      <c r="N204" s="414"/>
      <c r="O204" s="414"/>
      <c r="P204" s="414"/>
      <c r="Q204" s="415"/>
      <c r="R204" s="415"/>
      <c r="S204" s="415"/>
      <c r="T204" s="415"/>
      <c r="U204" s="415"/>
      <c r="V204" s="415"/>
      <c r="W204" s="415"/>
      <c r="X204" s="415"/>
      <c r="Y204" s="415"/>
      <c r="Z204" s="415"/>
      <c r="AA204" s="415"/>
      <c r="AB204" s="415"/>
      <c r="AC204" s="415"/>
      <c r="AD204" s="415"/>
      <c r="AE204" s="415"/>
      <c r="AF204" s="415"/>
      <c r="AG204" s="415"/>
    </row>
    <row r="205" spans="9:33" s="155" customFormat="1">
      <c r="I205" s="403"/>
      <c r="J205" s="414"/>
      <c r="K205" s="414"/>
      <c r="L205" s="414"/>
      <c r="M205" s="414"/>
      <c r="N205" s="414"/>
      <c r="O205" s="414"/>
      <c r="P205" s="414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</row>
    <row r="206" spans="9:33" s="155" customFormat="1">
      <c r="I206" s="403"/>
      <c r="J206" s="414"/>
      <c r="K206" s="414"/>
      <c r="L206" s="414"/>
      <c r="M206" s="414"/>
      <c r="N206" s="414"/>
      <c r="O206" s="414"/>
      <c r="P206" s="414"/>
      <c r="Q206" s="415"/>
      <c r="R206" s="415"/>
      <c r="S206" s="415"/>
      <c r="T206" s="415"/>
      <c r="U206" s="415"/>
      <c r="V206" s="415"/>
      <c r="W206" s="415"/>
      <c r="X206" s="415"/>
      <c r="Y206" s="415"/>
      <c r="Z206" s="415"/>
      <c r="AA206" s="415"/>
      <c r="AB206" s="415"/>
      <c r="AC206" s="415"/>
      <c r="AD206" s="415"/>
      <c r="AE206" s="415"/>
      <c r="AF206" s="415"/>
      <c r="AG206" s="415"/>
    </row>
    <row r="207" spans="9:33" s="155" customFormat="1">
      <c r="I207" s="403"/>
      <c r="J207" s="414"/>
      <c r="K207" s="414"/>
      <c r="L207" s="414"/>
      <c r="M207" s="414"/>
      <c r="N207" s="414"/>
      <c r="O207" s="414"/>
      <c r="P207" s="414"/>
      <c r="Q207" s="415"/>
      <c r="R207" s="415"/>
      <c r="S207" s="415"/>
      <c r="T207" s="415"/>
      <c r="U207" s="415"/>
      <c r="V207" s="415"/>
      <c r="W207" s="415"/>
      <c r="X207" s="415"/>
      <c r="Y207" s="415"/>
      <c r="Z207" s="415"/>
      <c r="AA207" s="415"/>
      <c r="AB207" s="415"/>
      <c r="AC207" s="415"/>
      <c r="AD207" s="415"/>
      <c r="AE207" s="415"/>
      <c r="AF207" s="415"/>
      <c r="AG207" s="415"/>
    </row>
    <row r="208" spans="9:33" s="155" customFormat="1">
      <c r="I208" s="403"/>
      <c r="J208" s="414"/>
      <c r="K208" s="414"/>
      <c r="L208" s="414"/>
      <c r="M208" s="414"/>
      <c r="N208" s="414"/>
      <c r="O208" s="414"/>
      <c r="P208" s="414"/>
      <c r="Q208" s="415"/>
      <c r="R208" s="415"/>
      <c r="S208" s="415"/>
      <c r="T208" s="415"/>
      <c r="U208" s="415"/>
      <c r="V208" s="415"/>
      <c r="W208" s="415"/>
      <c r="X208" s="415"/>
      <c r="Y208" s="415"/>
      <c r="Z208" s="415"/>
      <c r="AA208" s="415"/>
      <c r="AB208" s="415"/>
      <c r="AC208" s="415"/>
      <c r="AD208" s="415"/>
      <c r="AE208" s="415"/>
      <c r="AF208" s="415"/>
      <c r="AG208" s="415"/>
    </row>
    <row r="209" spans="9:33" s="155" customFormat="1">
      <c r="I209" s="403"/>
      <c r="J209" s="414"/>
      <c r="K209" s="414"/>
      <c r="L209" s="414"/>
      <c r="M209" s="414"/>
      <c r="N209" s="414"/>
      <c r="O209" s="414"/>
      <c r="P209" s="414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</row>
    <row r="210" spans="9:33" s="155" customFormat="1">
      <c r="I210" s="403"/>
      <c r="J210" s="414"/>
      <c r="K210" s="414"/>
      <c r="L210" s="414"/>
      <c r="M210" s="414"/>
      <c r="N210" s="414"/>
      <c r="O210" s="414"/>
      <c r="P210" s="414"/>
      <c r="Q210" s="415"/>
      <c r="R210" s="415"/>
      <c r="S210" s="415"/>
      <c r="T210" s="415"/>
      <c r="U210" s="415"/>
      <c r="V210" s="415"/>
      <c r="W210" s="415"/>
      <c r="X210" s="415"/>
      <c r="Y210" s="415"/>
      <c r="Z210" s="415"/>
      <c r="AA210" s="415"/>
      <c r="AB210" s="415"/>
      <c r="AC210" s="415"/>
      <c r="AD210" s="415"/>
      <c r="AE210" s="415"/>
      <c r="AF210" s="415"/>
      <c r="AG210" s="415"/>
    </row>
    <row r="211" spans="9:33" s="155" customFormat="1">
      <c r="I211" s="403"/>
      <c r="J211" s="414"/>
      <c r="K211" s="414"/>
      <c r="L211" s="414"/>
      <c r="M211" s="414"/>
      <c r="N211" s="414"/>
      <c r="O211" s="414"/>
      <c r="P211" s="414"/>
      <c r="Q211" s="415"/>
      <c r="R211" s="415"/>
      <c r="S211" s="415"/>
      <c r="T211" s="415"/>
      <c r="U211" s="415"/>
      <c r="V211" s="415"/>
      <c r="W211" s="415"/>
      <c r="X211" s="415"/>
      <c r="Y211" s="415"/>
      <c r="Z211" s="415"/>
      <c r="AA211" s="415"/>
      <c r="AB211" s="415"/>
      <c r="AC211" s="415"/>
      <c r="AD211" s="415"/>
      <c r="AE211" s="415"/>
      <c r="AF211" s="415"/>
      <c r="AG211" s="415"/>
    </row>
    <row r="212" spans="9:33" s="155" customFormat="1">
      <c r="I212" s="403"/>
      <c r="J212" s="414"/>
      <c r="K212" s="414"/>
      <c r="L212" s="414"/>
      <c r="M212" s="414"/>
      <c r="N212" s="414"/>
      <c r="O212" s="414"/>
      <c r="P212" s="414"/>
      <c r="Q212" s="415"/>
      <c r="R212" s="415"/>
      <c r="S212" s="415"/>
      <c r="T212" s="415"/>
      <c r="U212" s="415"/>
      <c r="V212" s="415"/>
      <c r="W212" s="415"/>
      <c r="X212" s="415"/>
      <c r="Y212" s="415"/>
      <c r="Z212" s="415"/>
      <c r="AA212" s="415"/>
      <c r="AB212" s="415"/>
      <c r="AC212" s="415"/>
      <c r="AD212" s="415"/>
      <c r="AE212" s="415"/>
      <c r="AF212" s="415"/>
      <c r="AG212" s="415"/>
    </row>
    <row r="213" spans="9:33" s="155" customFormat="1">
      <c r="I213" s="403"/>
      <c r="J213" s="414"/>
      <c r="K213" s="414"/>
      <c r="L213" s="414"/>
      <c r="M213" s="414"/>
      <c r="N213" s="414"/>
      <c r="O213" s="414"/>
      <c r="P213" s="414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</row>
    <row r="214" spans="9:33" s="155" customFormat="1">
      <c r="I214" s="403"/>
      <c r="J214" s="414"/>
      <c r="K214" s="414"/>
      <c r="L214" s="414"/>
      <c r="M214" s="414"/>
      <c r="N214" s="414"/>
      <c r="O214" s="414"/>
      <c r="P214" s="414"/>
      <c r="Q214" s="415"/>
      <c r="R214" s="415"/>
      <c r="S214" s="415"/>
      <c r="T214" s="415"/>
      <c r="U214" s="415"/>
      <c r="V214" s="415"/>
      <c r="W214" s="415"/>
      <c r="X214" s="415"/>
      <c r="Y214" s="415"/>
      <c r="Z214" s="415"/>
      <c r="AA214" s="415"/>
      <c r="AB214" s="415"/>
      <c r="AC214" s="415"/>
      <c r="AD214" s="415"/>
      <c r="AE214" s="415"/>
      <c r="AF214" s="415"/>
      <c r="AG214" s="415"/>
    </row>
    <row r="215" spans="9:33" s="155" customFormat="1">
      <c r="I215" s="403"/>
      <c r="J215" s="414"/>
      <c r="K215" s="414"/>
      <c r="L215" s="414"/>
      <c r="M215" s="414"/>
      <c r="N215" s="414"/>
      <c r="O215" s="414"/>
      <c r="P215" s="414"/>
      <c r="Q215" s="415"/>
      <c r="R215" s="415"/>
      <c r="S215" s="415"/>
      <c r="T215" s="415"/>
      <c r="U215" s="415"/>
      <c r="V215" s="415"/>
      <c r="W215" s="415"/>
      <c r="X215" s="415"/>
      <c r="Y215" s="415"/>
      <c r="Z215" s="415"/>
      <c r="AA215" s="415"/>
      <c r="AB215" s="415"/>
      <c r="AC215" s="415"/>
      <c r="AD215" s="415"/>
      <c r="AE215" s="415"/>
      <c r="AF215" s="415"/>
      <c r="AG215" s="415"/>
    </row>
    <row r="216" spans="9:33" s="155" customFormat="1">
      <c r="I216" s="403"/>
      <c r="J216" s="414"/>
      <c r="K216" s="414"/>
      <c r="L216" s="414"/>
      <c r="M216" s="414"/>
      <c r="N216" s="414"/>
      <c r="O216" s="414"/>
      <c r="P216" s="414"/>
      <c r="Q216" s="415"/>
      <c r="R216" s="415"/>
      <c r="S216" s="415"/>
      <c r="T216" s="415"/>
      <c r="U216" s="415"/>
      <c r="V216" s="415"/>
      <c r="W216" s="415"/>
      <c r="X216" s="415"/>
      <c r="Y216" s="415"/>
      <c r="Z216" s="415"/>
      <c r="AA216" s="415"/>
      <c r="AB216" s="415"/>
      <c r="AC216" s="415"/>
      <c r="AD216" s="415"/>
      <c r="AE216" s="415"/>
      <c r="AF216" s="415"/>
      <c r="AG216" s="415"/>
    </row>
    <row r="217" spans="9:33" s="155" customFormat="1">
      <c r="I217" s="403"/>
      <c r="J217" s="414"/>
      <c r="K217" s="414"/>
      <c r="L217" s="414"/>
      <c r="M217" s="414"/>
      <c r="N217" s="414"/>
      <c r="O217" s="414"/>
      <c r="P217" s="414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</row>
    <row r="218" spans="9:33" s="155" customFormat="1">
      <c r="I218" s="403"/>
      <c r="J218" s="414"/>
      <c r="K218" s="414"/>
      <c r="L218" s="414"/>
      <c r="M218" s="414"/>
      <c r="N218" s="414"/>
      <c r="O218" s="414"/>
      <c r="P218" s="414"/>
      <c r="Q218" s="415"/>
      <c r="R218" s="415"/>
      <c r="S218" s="415"/>
      <c r="T218" s="415"/>
      <c r="U218" s="415"/>
      <c r="V218" s="415"/>
      <c r="W218" s="415"/>
      <c r="X218" s="415"/>
      <c r="Y218" s="415"/>
      <c r="Z218" s="415"/>
      <c r="AA218" s="415"/>
      <c r="AB218" s="415"/>
      <c r="AC218" s="415"/>
      <c r="AD218" s="415"/>
      <c r="AE218" s="415"/>
      <c r="AF218" s="415"/>
      <c r="AG218" s="415"/>
    </row>
    <row r="219" spans="9:33" s="155" customFormat="1">
      <c r="I219" s="403"/>
      <c r="J219" s="414"/>
      <c r="K219" s="414"/>
      <c r="L219" s="414"/>
      <c r="M219" s="414"/>
      <c r="N219" s="414"/>
      <c r="O219" s="414"/>
      <c r="P219" s="414"/>
      <c r="Q219" s="415"/>
      <c r="R219" s="415"/>
      <c r="S219" s="415"/>
      <c r="T219" s="415"/>
      <c r="U219" s="415"/>
      <c r="V219" s="415"/>
      <c r="W219" s="415"/>
      <c r="X219" s="415"/>
      <c r="Y219" s="415"/>
      <c r="Z219" s="415"/>
      <c r="AA219" s="415"/>
      <c r="AB219" s="415"/>
      <c r="AC219" s="415"/>
      <c r="AD219" s="415"/>
      <c r="AE219" s="415"/>
      <c r="AF219" s="415"/>
      <c r="AG219" s="415"/>
    </row>
    <row r="220" spans="9:33" s="155" customFormat="1">
      <c r="I220" s="403"/>
      <c r="J220" s="414"/>
      <c r="K220" s="414"/>
      <c r="L220" s="414"/>
      <c r="M220" s="414"/>
      <c r="N220" s="414"/>
      <c r="O220" s="414"/>
      <c r="P220" s="414"/>
      <c r="Q220" s="415"/>
      <c r="R220" s="415"/>
      <c r="S220" s="415"/>
      <c r="T220" s="415"/>
      <c r="U220" s="415"/>
      <c r="V220" s="415"/>
      <c r="W220" s="415"/>
      <c r="X220" s="415"/>
      <c r="Y220" s="415"/>
      <c r="Z220" s="415"/>
      <c r="AA220" s="415"/>
      <c r="AB220" s="415"/>
      <c r="AC220" s="415"/>
      <c r="AD220" s="415"/>
      <c r="AE220" s="415"/>
      <c r="AF220" s="415"/>
      <c r="AG220" s="415"/>
    </row>
    <row r="221" spans="9:33" s="155" customFormat="1">
      <c r="I221" s="403"/>
      <c r="J221" s="414"/>
      <c r="K221" s="414"/>
      <c r="L221" s="414"/>
      <c r="M221" s="414"/>
      <c r="N221" s="414"/>
      <c r="O221" s="414"/>
      <c r="P221" s="414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</row>
    <row r="222" spans="9:33" s="155" customFormat="1">
      <c r="I222" s="403"/>
      <c r="J222" s="414"/>
      <c r="K222" s="414"/>
      <c r="L222" s="414"/>
      <c r="M222" s="414"/>
      <c r="N222" s="414"/>
      <c r="O222" s="414"/>
      <c r="P222" s="414"/>
      <c r="Q222" s="415"/>
      <c r="R222" s="415"/>
      <c r="S222" s="415"/>
      <c r="T222" s="415"/>
      <c r="U222" s="415"/>
      <c r="V222" s="415"/>
      <c r="W222" s="415"/>
      <c r="X222" s="415"/>
      <c r="Y222" s="415"/>
      <c r="Z222" s="415"/>
      <c r="AA222" s="415"/>
      <c r="AB222" s="415"/>
      <c r="AC222" s="415"/>
      <c r="AD222" s="415"/>
      <c r="AE222" s="415"/>
      <c r="AF222" s="415"/>
      <c r="AG222" s="415"/>
    </row>
    <row r="223" spans="9:33" s="155" customFormat="1">
      <c r="I223" s="403"/>
      <c r="J223" s="414"/>
      <c r="K223" s="414"/>
      <c r="L223" s="414"/>
      <c r="M223" s="414"/>
      <c r="N223" s="414"/>
      <c r="O223" s="414"/>
      <c r="P223" s="414"/>
      <c r="Q223" s="415"/>
      <c r="R223" s="415"/>
      <c r="S223" s="415"/>
      <c r="T223" s="415"/>
      <c r="U223" s="415"/>
      <c r="V223" s="415"/>
      <c r="W223" s="415"/>
      <c r="X223" s="415"/>
      <c r="Y223" s="415"/>
      <c r="Z223" s="415"/>
      <c r="AA223" s="415"/>
      <c r="AB223" s="415"/>
      <c r="AC223" s="415"/>
      <c r="AD223" s="415"/>
      <c r="AE223" s="415"/>
      <c r="AF223" s="415"/>
      <c r="AG223" s="415"/>
    </row>
    <row r="224" spans="9:33" s="155" customFormat="1">
      <c r="I224" s="403"/>
      <c r="J224" s="414"/>
      <c r="K224" s="414"/>
      <c r="L224" s="414"/>
      <c r="M224" s="414"/>
      <c r="N224" s="414"/>
      <c r="O224" s="414"/>
      <c r="P224" s="414"/>
      <c r="Q224" s="415"/>
      <c r="R224" s="415"/>
      <c r="S224" s="415"/>
      <c r="T224" s="415"/>
      <c r="U224" s="415"/>
      <c r="V224" s="415"/>
      <c r="W224" s="415"/>
      <c r="X224" s="415"/>
      <c r="Y224" s="415"/>
      <c r="Z224" s="415"/>
      <c r="AA224" s="415"/>
      <c r="AB224" s="415"/>
      <c r="AC224" s="415"/>
      <c r="AD224" s="415"/>
      <c r="AE224" s="415"/>
      <c r="AF224" s="415"/>
      <c r="AG224" s="415"/>
    </row>
    <row r="225" spans="9:33" s="155" customFormat="1">
      <c r="I225" s="403"/>
      <c r="J225" s="414"/>
      <c r="K225" s="414"/>
      <c r="L225" s="414"/>
      <c r="M225" s="414"/>
      <c r="N225" s="414"/>
      <c r="O225" s="414"/>
      <c r="P225" s="414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</row>
    <row r="226" spans="9:33" s="155" customFormat="1">
      <c r="I226" s="403"/>
      <c r="J226" s="414"/>
      <c r="K226" s="414"/>
      <c r="L226" s="414"/>
      <c r="M226" s="414"/>
      <c r="N226" s="414"/>
      <c r="O226" s="414"/>
      <c r="P226" s="414"/>
      <c r="Q226" s="415"/>
      <c r="R226" s="415"/>
      <c r="S226" s="415"/>
      <c r="T226" s="415"/>
      <c r="U226" s="415"/>
      <c r="V226" s="415"/>
      <c r="W226" s="415"/>
      <c r="X226" s="415"/>
      <c r="Y226" s="415"/>
      <c r="Z226" s="415"/>
      <c r="AA226" s="415"/>
      <c r="AB226" s="415"/>
      <c r="AC226" s="415"/>
      <c r="AD226" s="415"/>
      <c r="AE226" s="415"/>
      <c r="AF226" s="415"/>
      <c r="AG226" s="415"/>
    </row>
    <row r="227" spans="9:33" s="155" customFormat="1">
      <c r="I227" s="403"/>
      <c r="J227" s="414"/>
      <c r="K227" s="414"/>
      <c r="L227" s="414"/>
      <c r="M227" s="414"/>
      <c r="N227" s="414"/>
      <c r="O227" s="414"/>
      <c r="P227" s="414"/>
      <c r="Q227" s="415"/>
      <c r="R227" s="415"/>
      <c r="S227" s="415"/>
      <c r="T227" s="415"/>
      <c r="U227" s="415"/>
      <c r="V227" s="415"/>
      <c r="W227" s="415"/>
      <c r="X227" s="415"/>
      <c r="Y227" s="415"/>
      <c r="Z227" s="415"/>
      <c r="AA227" s="415"/>
      <c r="AB227" s="415"/>
      <c r="AC227" s="415"/>
      <c r="AD227" s="415"/>
      <c r="AE227" s="415"/>
      <c r="AF227" s="415"/>
      <c r="AG227" s="415"/>
    </row>
    <row r="228" spans="9:33" s="155" customFormat="1">
      <c r="I228" s="403"/>
      <c r="J228" s="414"/>
      <c r="K228" s="414"/>
      <c r="L228" s="414"/>
      <c r="M228" s="414"/>
      <c r="N228" s="414"/>
      <c r="O228" s="414"/>
      <c r="P228" s="414"/>
      <c r="Q228" s="415"/>
      <c r="R228" s="415"/>
      <c r="S228" s="415"/>
      <c r="T228" s="415"/>
      <c r="U228" s="415"/>
      <c r="V228" s="415"/>
      <c r="W228" s="415"/>
      <c r="X228" s="415"/>
      <c r="Y228" s="415"/>
      <c r="Z228" s="415"/>
      <c r="AA228" s="415"/>
      <c r="AB228" s="415"/>
      <c r="AC228" s="415"/>
      <c r="AD228" s="415"/>
      <c r="AE228" s="415"/>
      <c r="AF228" s="415"/>
      <c r="AG228" s="415"/>
    </row>
    <row r="229" spans="9:33" s="155" customFormat="1">
      <c r="I229" s="403"/>
      <c r="J229" s="414"/>
      <c r="K229" s="414"/>
      <c r="L229" s="414"/>
      <c r="M229" s="414"/>
      <c r="N229" s="414"/>
      <c r="O229" s="414"/>
      <c r="P229" s="414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</row>
    <row r="230" spans="9:33" s="155" customFormat="1">
      <c r="I230" s="403"/>
      <c r="J230" s="414"/>
      <c r="K230" s="414"/>
      <c r="L230" s="414"/>
      <c r="M230" s="414"/>
      <c r="N230" s="414"/>
      <c r="O230" s="414"/>
      <c r="P230" s="414"/>
      <c r="Q230" s="415"/>
      <c r="R230" s="415"/>
      <c r="S230" s="415"/>
      <c r="T230" s="415"/>
      <c r="U230" s="415"/>
      <c r="V230" s="415"/>
      <c r="W230" s="415"/>
      <c r="X230" s="415"/>
      <c r="Y230" s="415"/>
      <c r="Z230" s="415"/>
      <c r="AA230" s="415"/>
      <c r="AB230" s="415"/>
      <c r="AC230" s="415"/>
      <c r="AD230" s="415"/>
      <c r="AE230" s="415"/>
      <c r="AF230" s="415"/>
      <c r="AG230" s="415"/>
    </row>
    <row r="231" spans="9:33" s="155" customFormat="1">
      <c r="I231" s="403"/>
      <c r="J231" s="414"/>
      <c r="K231" s="414"/>
      <c r="L231" s="414"/>
      <c r="M231" s="414"/>
      <c r="N231" s="414"/>
      <c r="O231" s="414"/>
      <c r="P231" s="414"/>
      <c r="Q231" s="415"/>
      <c r="R231" s="415"/>
      <c r="S231" s="415"/>
      <c r="T231" s="415"/>
      <c r="U231" s="415"/>
      <c r="V231" s="415"/>
      <c r="W231" s="415"/>
      <c r="X231" s="415"/>
      <c r="Y231" s="415"/>
      <c r="Z231" s="415"/>
      <c r="AA231" s="415"/>
      <c r="AB231" s="415"/>
      <c r="AC231" s="415"/>
      <c r="AD231" s="415"/>
      <c r="AE231" s="415"/>
      <c r="AF231" s="415"/>
      <c r="AG231" s="415"/>
    </row>
    <row r="232" spans="9:33" s="155" customFormat="1">
      <c r="I232" s="403"/>
      <c r="J232" s="414"/>
      <c r="K232" s="414"/>
      <c r="L232" s="414"/>
      <c r="M232" s="414"/>
      <c r="N232" s="414"/>
      <c r="O232" s="414"/>
      <c r="P232" s="414"/>
      <c r="Q232" s="415"/>
      <c r="R232" s="415"/>
      <c r="S232" s="415"/>
      <c r="T232" s="415"/>
      <c r="U232" s="415"/>
      <c r="V232" s="415"/>
      <c r="W232" s="415"/>
      <c r="X232" s="415"/>
      <c r="Y232" s="415"/>
      <c r="Z232" s="415"/>
      <c r="AA232" s="415"/>
      <c r="AB232" s="415"/>
      <c r="AC232" s="415"/>
      <c r="AD232" s="415"/>
      <c r="AE232" s="415"/>
      <c r="AF232" s="415"/>
      <c r="AG232" s="415"/>
    </row>
    <row r="233" spans="9:33" s="155" customFormat="1">
      <c r="I233" s="403"/>
      <c r="J233" s="414"/>
      <c r="K233" s="414"/>
      <c r="L233" s="414"/>
      <c r="M233" s="414"/>
      <c r="N233" s="414"/>
      <c r="O233" s="414"/>
      <c r="P233" s="414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</row>
    <row r="234" spans="9:33" s="155" customFormat="1">
      <c r="I234" s="403"/>
      <c r="J234" s="414"/>
      <c r="K234" s="414"/>
      <c r="L234" s="414"/>
      <c r="M234" s="414"/>
      <c r="N234" s="414"/>
      <c r="O234" s="414"/>
      <c r="P234" s="414"/>
      <c r="Q234" s="415"/>
      <c r="R234" s="415"/>
      <c r="S234" s="415"/>
      <c r="T234" s="415"/>
      <c r="U234" s="415"/>
      <c r="V234" s="415"/>
      <c r="W234" s="415"/>
      <c r="X234" s="415"/>
      <c r="Y234" s="415"/>
      <c r="Z234" s="415"/>
      <c r="AA234" s="415"/>
      <c r="AB234" s="415"/>
      <c r="AC234" s="415"/>
      <c r="AD234" s="415"/>
      <c r="AE234" s="415"/>
      <c r="AF234" s="415"/>
      <c r="AG234" s="415"/>
    </row>
    <row r="235" spans="9:33" s="155" customFormat="1">
      <c r="I235" s="403"/>
      <c r="J235" s="414"/>
      <c r="K235" s="414"/>
      <c r="L235" s="414"/>
      <c r="M235" s="414"/>
      <c r="N235" s="414"/>
      <c r="O235" s="414"/>
      <c r="P235" s="414"/>
      <c r="Q235" s="415"/>
      <c r="R235" s="415"/>
      <c r="S235" s="415"/>
      <c r="T235" s="415"/>
      <c r="U235" s="415"/>
      <c r="V235" s="415"/>
      <c r="W235" s="415"/>
      <c r="X235" s="415"/>
      <c r="Y235" s="415"/>
      <c r="Z235" s="415"/>
      <c r="AA235" s="415"/>
      <c r="AB235" s="415"/>
      <c r="AC235" s="415"/>
      <c r="AD235" s="415"/>
      <c r="AE235" s="415"/>
      <c r="AF235" s="415"/>
      <c r="AG235" s="415"/>
    </row>
    <row r="236" spans="9:33" s="155" customFormat="1">
      <c r="I236" s="403"/>
      <c r="J236" s="414"/>
      <c r="K236" s="414"/>
      <c r="L236" s="414"/>
      <c r="M236" s="414"/>
      <c r="N236" s="414"/>
      <c r="O236" s="414"/>
      <c r="P236" s="414"/>
      <c r="Q236" s="415"/>
      <c r="R236" s="415"/>
      <c r="S236" s="415"/>
      <c r="T236" s="415"/>
      <c r="U236" s="415"/>
      <c r="V236" s="415"/>
      <c r="W236" s="415"/>
      <c r="X236" s="415"/>
      <c r="Y236" s="415"/>
      <c r="Z236" s="415"/>
      <c r="AA236" s="415"/>
      <c r="AB236" s="415"/>
      <c r="AC236" s="415"/>
      <c r="AD236" s="415"/>
      <c r="AE236" s="415"/>
      <c r="AF236" s="415"/>
      <c r="AG236" s="415"/>
    </row>
    <row r="237" spans="9:33" s="155" customFormat="1">
      <c r="I237" s="403"/>
      <c r="J237" s="414"/>
      <c r="K237" s="414"/>
      <c r="L237" s="414"/>
      <c r="M237" s="414"/>
      <c r="N237" s="414"/>
      <c r="O237" s="414"/>
      <c r="P237" s="414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</row>
    <row r="238" spans="9:33" s="155" customFormat="1">
      <c r="I238" s="403"/>
      <c r="J238" s="414"/>
      <c r="K238" s="414"/>
      <c r="L238" s="414"/>
      <c r="M238" s="414"/>
      <c r="N238" s="414"/>
      <c r="O238" s="414"/>
      <c r="P238" s="414"/>
      <c r="Q238" s="415"/>
      <c r="R238" s="415"/>
      <c r="S238" s="415"/>
      <c r="T238" s="415"/>
      <c r="U238" s="415"/>
      <c r="V238" s="415"/>
      <c r="W238" s="415"/>
      <c r="X238" s="415"/>
      <c r="Y238" s="415"/>
      <c r="Z238" s="415"/>
      <c r="AA238" s="415"/>
      <c r="AB238" s="415"/>
      <c r="AC238" s="415"/>
      <c r="AD238" s="415"/>
      <c r="AE238" s="415"/>
      <c r="AF238" s="415"/>
      <c r="AG238" s="415"/>
    </row>
    <row r="239" spans="9:33" s="155" customFormat="1">
      <c r="I239" s="403"/>
      <c r="J239" s="414"/>
      <c r="K239" s="414"/>
      <c r="L239" s="414"/>
      <c r="M239" s="414"/>
      <c r="N239" s="414"/>
      <c r="O239" s="414"/>
      <c r="P239" s="414"/>
      <c r="Q239" s="415"/>
      <c r="R239" s="415"/>
      <c r="S239" s="415"/>
      <c r="T239" s="415"/>
      <c r="U239" s="415"/>
      <c r="V239" s="415"/>
      <c r="W239" s="415"/>
      <c r="X239" s="415"/>
      <c r="Y239" s="415"/>
      <c r="Z239" s="415"/>
      <c r="AA239" s="415"/>
      <c r="AB239" s="415"/>
      <c r="AC239" s="415"/>
      <c r="AD239" s="415"/>
      <c r="AE239" s="415"/>
      <c r="AF239" s="415"/>
      <c r="AG239" s="415"/>
    </row>
    <row r="240" spans="9:33" s="155" customFormat="1">
      <c r="I240" s="403"/>
      <c r="J240" s="414"/>
      <c r="K240" s="414"/>
      <c r="L240" s="414"/>
      <c r="M240" s="414"/>
      <c r="N240" s="414"/>
      <c r="O240" s="414"/>
      <c r="P240" s="414"/>
      <c r="Q240" s="415"/>
      <c r="R240" s="415"/>
      <c r="S240" s="415"/>
      <c r="T240" s="415"/>
      <c r="U240" s="415"/>
      <c r="V240" s="415"/>
      <c r="W240" s="415"/>
      <c r="X240" s="415"/>
      <c r="Y240" s="415"/>
      <c r="Z240" s="415"/>
      <c r="AA240" s="415"/>
      <c r="AB240" s="415"/>
      <c r="AC240" s="415"/>
      <c r="AD240" s="415"/>
      <c r="AE240" s="415"/>
      <c r="AF240" s="415"/>
      <c r="AG240" s="415"/>
    </row>
    <row r="241" spans="9:33" s="155" customFormat="1">
      <c r="I241" s="403"/>
      <c r="J241" s="414"/>
      <c r="K241" s="414"/>
      <c r="L241" s="414"/>
      <c r="M241" s="414"/>
      <c r="N241" s="414"/>
      <c r="O241" s="414"/>
      <c r="P241" s="414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</row>
    <row r="242" spans="9:33" s="155" customFormat="1">
      <c r="I242" s="403"/>
      <c r="J242" s="414"/>
      <c r="K242" s="414"/>
      <c r="L242" s="414"/>
      <c r="M242" s="414"/>
      <c r="N242" s="414"/>
      <c r="O242" s="414"/>
      <c r="P242" s="414"/>
      <c r="Q242" s="415"/>
      <c r="R242" s="415"/>
      <c r="S242" s="415"/>
      <c r="T242" s="415"/>
      <c r="U242" s="415"/>
      <c r="V242" s="415"/>
      <c r="W242" s="415"/>
      <c r="X242" s="415"/>
      <c r="Y242" s="415"/>
      <c r="Z242" s="415"/>
      <c r="AA242" s="415"/>
      <c r="AB242" s="415"/>
      <c r="AC242" s="415"/>
      <c r="AD242" s="415"/>
      <c r="AE242" s="415"/>
      <c r="AF242" s="415"/>
      <c r="AG242" s="415"/>
    </row>
    <row r="243" spans="9:33" s="155" customFormat="1">
      <c r="I243" s="403"/>
      <c r="J243" s="414"/>
      <c r="K243" s="414"/>
      <c r="L243" s="414"/>
      <c r="M243" s="414"/>
      <c r="N243" s="414"/>
      <c r="O243" s="414"/>
      <c r="P243" s="414"/>
      <c r="Q243" s="415"/>
      <c r="R243" s="415"/>
      <c r="S243" s="415"/>
      <c r="T243" s="415"/>
      <c r="U243" s="415"/>
      <c r="V243" s="415"/>
      <c r="W243" s="415"/>
      <c r="X243" s="415"/>
      <c r="Y243" s="415"/>
      <c r="Z243" s="415"/>
      <c r="AA243" s="415"/>
      <c r="AB243" s="415"/>
      <c r="AC243" s="415"/>
      <c r="AD243" s="415"/>
      <c r="AE243" s="415"/>
      <c r="AF243" s="415"/>
      <c r="AG243" s="415"/>
    </row>
    <row r="244" spans="9:33" s="155" customFormat="1">
      <c r="I244" s="403"/>
      <c r="J244" s="414"/>
      <c r="K244" s="414"/>
      <c r="L244" s="414"/>
      <c r="M244" s="414"/>
      <c r="N244" s="414"/>
      <c r="O244" s="414"/>
      <c r="P244" s="414"/>
      <c r="Q244" s="415"/>
      <c r="R244" s="415"/>
      <c r="S244" s="415"/>
      <c r="T244" s="415"/>
      <c r="U244" s="415"/>
      <c r="V244" s="415"/>
      <c r="W244" s="415"/>
      <c r="X244" s="415"/>
      <c r="Y244" s="415"/>
      <c r="Z244" s="415"/>
      <c r="AA244" s="415"/>
      <c r="AB244" s="415"/>
      <c r="AC244" s="415"/>
      <c r="AD244" s="415"/>
      <c r="AE244" s="415"/>
      <c r="AF244" s="415"/>
      <c r="AG244" s="415"/>
    </row>
    <row r="245" spans="9:33" s="155" customFormat="1">
      <c r="I245" s="403"/>
      <c r="J245" s="414"/>
      <c r="K245" s="414"/>
      <c r="L245" s="414"/>
      <c r="M245" s="414"/>
      <c r="N245" s="414"/>
      <c r="O245" s="414"/>
      <c r="P245" s="414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</row>
    <row r="246" spans="9:33" s="155" customFormat="1">
      <c r="I246" s="403"/>
      <c r="J246" s="414"/>
      <c r="K246" s="414"/>
      <c r="L246" s="414"/>
      <c r="M246" s="414"/>
      <c r="N246" s="414"/>
      <c r="O246" s="414"/>
      <c r="P246" s="414"/>
      <c r="Q246" s="415"/>
      <c r="R246" s="415"/>
      <c r="S246" s="415"/>
      <c r="T246" s="415"/>
      <c r="U246" s="415"/>
      <c r="V246" s="415"/>
      <c r="W246" s="415"/>
      <c r="X246" s="415"/>
      <c r="Y246" s="415"/>
      <c r="Z246" s="415"/>
      <c r="AA246" s="415"/>
      <c r="AB246" s="415"/>
      <c r="AC246" s="415"/>
      <c r="AD246" s="415"/>
      <c r="AE246" s="415"/>
      <c r="AF246" s="415"/>
      <c r="AG246" s="415"/>
    </row>
    <row r="247" spans="9:33" s="155" customFormat="1">
      <c r="I247" s="403"/>
      <c r="J247" s="414"/>
      <c r="K247" s="414"/>
      <c r="L247" s="414"/>
      <c r="M247" s="414"/>
      <c r="N247" s="414"/>
      <c r="O247" s="414"/>
      <c r="P247" s="414"/>
      <c r="Q247" s="415"/>
      <c r="R247" s="415"/>
      <c r="S247" s="415"/>
      <c r="T247" s="415"/>
      <c r="U247" s="415"/>
      <c r="V247" s="415"/>
      <c r="W247" s="415"/>
      <c r="X247" s="415"/>
      <c r="Y247" s="415"/>
      <c r="Z247" s="415"/>
      <c r="AA247" s="415"/>
      <c r="AB247" s="415"/>
      <c r="AC247" s="415"/>
      <c r="AD247" s="415"/>
      <c r="AE247" s="415"/>
      <c r="AF247" s="415"/>
      <c r="AG247" s="415"/>
    </row>
    <row r="248" spans="9:33" s="155" customFormat="1">
      <c r="I248" s="403"/>
      <c r="J248" s="414"/>
      <c r="K248" s="414"/>
      <c r="L248" s="414"/>
      <c r="M248" s="414"/>
      <c r="N248" s="414"/>
      <c r="O248" s="414"/>
      <c r="P248" s="414"/>
      <c r="Q248" s="415"/>
      <c r="R248" s="415"/>
      <c r="S248" s="415"/>
      <c r="T248" s="415"/>
      <c r="U248" s="415"/>
      <c r="V248" s="415"/>
      <c r="W248" s="415"/>
      <c r="X248" s="415"/>
      <c r="Y248" s="415"/>
      <c r="Z248" s="415"/>
      <c r="AA248" s="415"/>
      <c r="AB248" s="415"/>
      <c r="AC248" s="415"/>
      <c r="AD248" s="415"/>
      <c r="AE248" s="415"/>
      <c r="AF248" s="415"/>
      <c r="AG248" s="415"/>
    </row>
    <row r="249" spans="9:33" s="155" customFormat="1">
      <c r="I249" s="403"/>
      <c r="J249" s="414"/>
      <c r="K249" s="414"/>
      <c r="L249" s="414"/>
      <c r="M249" s="414"/>
      <c r="N249" s="414"/>
      <c r="O249" s="414"/>
      <c r="P249" s="414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</row>
    <row r="250" spans="9:33" s="155" customFormat="1">
      <c r="I250" s="403"/>
      <c r="J250" s="414"/>
      <c r="K250" s="414"/>
      <c r="L250" s="414"/>
      <c r="M250" s="414"/>
      <c r="N250" s="414"/>
      <c r="O250" s="414"/>
      <c r="P250" s="414"/>
      <c r="Q250" s="415"/>
      <c r="R250" s="415"/>
      <c r="S250" s="415"/>
      <c r="T250" s="415"/>
      <c r="U250" s="415"/>
      <c r="V250" s="415"/>
      <c r="W250" s="415"/>
      <c r="X250" s="415"/>
      <c r="Y250" s="415"/>
      <c r="Z250" s="415"/>
      <c r="AA250" s="415"/>
      <c r="AB250" s="415"/>
      <c r="AC250" s="415"/>
      <c r="AD250" s="415"/>
      <c r="AE250" s="415"/>
      <c r="AF250" s="415"/>
      <c r="AG250" s="415"/>
    </row>
    <row r="251" spans="9:33" s="155" customFormat="1">
      <c r="I251" s="403"/>
      <c r="J251" s="414"/>
      <c r="K251" s="414"/>
      <c r="L251" s="414"/>
      <c r="M251" s="414"/>
      <c r="N251" s="414"/>
      <c r="O251" s="414"/>
      <c r="P251" s="414"/>
      <c r="Q251" s="415"/>
      <c r="R251" s="415"/>
      <c r="S251" s="415"/>
      <c r="T251" s="415"/>
      <c r="U251" s="415"/>
      <c r="V251" s="415"/>
      <c r="W251" s="415"/>
      <c r="X251" s="415"/>
      <c r="Y251" s="415"/>
      <c r="Z251" s="415"/>
      <c r="AA251" s="415"/>
      <c r="AB251" s="415"/>
      <c r="AC251" s="415"/>
      <c r="AD251" s="415"/>
      <c r="AE251" s="415"/>
      <c r="AF251" s="415"/>
      <c r="AG251" s="415"/>
    </row>
    <row r="252" spans="9:33" s="155" customFormat="1">
      <c r="I252" s="403"/>
      <c r="J252" s="414"/>
      <c r="K252" s="414"/>
      <c r="L252" s="414"/>
      <c r="M252" s="414"/>
      <c r="N252" s="414"/>
      <c r="O252" s="414"/>
      <c r="P252" s="414"/>
      <c r="Q252" s="415"/>
      <c r="R252" s="415"/>
      <c r="S252" s="415"/>
      <c r="T252" s="415"/>
      <c r="U252" s="415"/>
      <c r="V252" s="415"/>
      <c r="W252" s="415"/>
      <c r="X252" s="415"/>
      <c r="Y252" s="415"/>
      <c r="Z252" s="415"/>
      <c r="AA252" s="415"/>
      <c r="AB252" s="415"/>
      <c r="AC252" s="415"/>
      <c r="AD252" s="415"/>
      <c r="AE252" s="415"/>
      <c r="AF252" s="415"/>
      <c r="AG252" s="415"/>
    </row>
    <row r="253" spans="9:33" s="155" customFormat="1">
      <c r="I253" s="403"/>
      <c r="J253" s="414"/>
      <c r="K253" s="414"/>
      <c r="L253" s="414"/>
      <c r="M253" s="414"/>
      <c r="N253" s="414"/>
      <c r="O253" s="414"/>
      <c r="P253" s="414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</row>
    <row r="254" spans="9:33" s="155" customFormat="1">
      <c r="I254" s="403"/>
      <c r="J254" s="414"/>
      <c r="K254" s="414"/>
      <c r="L254" s="414"/>
      <c r="M254" s="414"/>
      <c r="N254" s="414"/>
      <c r="O254" s="414"/>
      <c r="P254" s="414"/>
      <c r="Q254" s="415"/>
      <c r="R254" s="415"/>
      <c r="S254" s="415"/>
      <c r="T254" s="415"/>
      <c r="U254" s="415"/>
      <c r="V254" s="415"/>
      <c r="W254" s="415"/>
      <c r="X254" s="415"/>
      <c r="Y254" s="415"/>
      <c r="Z254" s="415"/>
      <c r="AA254" s="415"/>
      <c r="AB254" s="415"/>
      <c r="AC254" s="415"/>
      <c r="AD254" s="415"/>
      <c r="AE254" s="415"/>
      <c r="AF254" s="415"/>
      <c r="AG254" s="415"/>
    </row>
    <row r="255" spans="9:33" s="155" customFormat="1">
      <c r="I255" s="403"/>
      <c r="J255" s="414"/>
      <c r="K255" s="414"/>
      <c r="L255" s="414"/>
      <c r="M255" s="414"/>
      <c r="N255" s="414"/>
      <c r="O255" s="414"/>
      <c r="P255" s="414"/>
      <c r="Q255" s="415"/>
      <c r="R255" s="415"/>
      <c r="S255" s="415"/>
      <c r="T255" s="415"/>
      <c r="U255" s="415"/>
      <c r="V255" s="415"/>
      <c r="W255" s="415"/>
      <c r="X255" s="415"/>
      <c r="Y255" s="415"/>
      <c r="Z255" s="415"/>
      <c r="AA255" s="415"/>
      <c r="AB255" s="415"/>
      <c r="AC255" s="415"/>
      <c r="AD255" s="415"/>
      <c r="AE255" s="415"/>
      <c r="AF255" s="415"/>
      <c r="AG255" s="415"/>
    </row>
    <row r="256" spans="9:33" s="155" customFormat="1">
      <c r="I256" s="403"/>
      <c r="J256" s="414"/>
      <c r="K256" s="414"/>
      <c r="L256" s="414"/>
      <c r="M256" s="414"/>
      <c r="N256" s="414"/>
      <c r="O256" s="414"/>
      <c r="P256" s="414"/>
      <c r="Q256" s="415"/>
      <c r="R256" s="415"/>
      <c r="S256" s="415"/>
      <c r="T256" s="415"/>
      <c r="U256" s="415"/>
      <c r="V256" s="415"/>
      <c r="W256" s="415"/>
      <c r="X256" s="415"/>
      <c r="Y256" s="415"/>
      <c r="Z256" s="415"/>
      <c r="AA256" s="415"/>
      <c r="AB256" s="415"/>
      <c r="AC256" s="415"/>
      <c r="AD256" s="415"/>
      <c r="AE256" s="415"/>
      <c r="AF256" s="415"/>
      <c r="AG256" s="415"/>
    </row>
    <row r="257" spans="9:33" s="155" customFormat="1">
      <c r="I257" s="403"/>
      <c r="J257" s="414"/>
      <c r="K257" s="414"/>
      <c r="L257" s="414"/>
      <c r="M257" s="414"/>
      <c r="N257" s="414"/>
      <c r="O257" s="414"/>
      <c r="P257" s="414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</row>
    <row r="258" spans="9:33" s="155" customFormat="1">
      <c r="I258" s="403"/>
      <c r="J258" s="414"/>
      <c r="K258" s="414"/>
      <c r="L258" s="414"/>
      <c r="M258" s="414"/>
      <c r="N258" s="414"/>
      <c r="O258" s="414"/>
      <c r="P258" s="414"/>
      <c r="Q258" s="415"/>
      <c r="R258" s="415"/>
      <c r="S258" s="415"/>
      <c r="T258" s="415"/>
      <c r="U258" s="415"/>
      <c r="V258" s="415"/>
      <c r="W258" s="415"/>
      <c r="X258" s="415"/>
      <c r="Y258" s="415"/>
      <c r="Z258" s="415"/>
      <c r="AA258" s="415"/>
      <c r="AB258" s="415"/>
      <c r="AC258" s="415"/>
      <c r="AD258" s="415"/>
      <c r="AE258" s="415"/>
      <c r="AF258" s="415"/>
      <c r="AG258" s="415"/>
    </row>
    <row r="259" spans="9:33" s="155" customFormat="1">
      <c r="I259" s="403"/>
      <c r="J259" s="414"/>
      <c r="K259" s="414"/>
      <c r="L259" s="414"/>
      <c r="M259" s="414"/>
      <c r="N259" s="414"/>
      <c r="O259" s="414"/>
      <c r="P259" s="414"/>
      <c r="Q259" s="415"/>
      <c r="R259" s="415"/>
      <c r="S259" s="415"/>
      <c r="T259" s="415"/>
      <c r="U259" s="415"/>
      <c r="V259" s="415"/>
      <c r="W259" s="415"/>
      <c r="X259" s="415"/>
      <c r="Y259" s="415"/>
      <c r="Z259" s="415"/>
      <c r="AA259" s="415"/>
      <c r="AB259" s="415"/>
      <c r="AC259" s="415"/>
      <c r="AD259" s="415"/>
      <c r="AE259" s="415"/>
      <c r="AF259" s="415"/>
      <c r="AG259" s="415"/>
    </row>
    <row r="260" spans="9:33" s="155" customFormat="1">
      <c r="I260" s="403"/>
      <c r="J260" s="414"/>
      <c r="K260" s="414"/>
      <c r="L260" s="414"/>
      <c r="M260" s="414"/>
      <c r="N260" s="414"/>
      <c r="O260" s="414"/>
      <c r="P260" s="414"/>
      <c r="Q260" s="415"/>
      <c r="R260" s="415"/>
      <c r="S260" s="415"/>
      <c r="T260" s="415"/>
      <c r="U260" s="415"/>
      <c r="V260" s="415"/>
      <c r="W260" s="415"/>
      <c r="X260" s="415"/>
      <c r="Y260" s="415"/>
      <c r="Z260" s="415"/>
      <c r="AA260" s="415"/>
      <c r="AB260" s="415"/>
      <c r="AC260" s="415"/>
      <c r="AD260" s="415"/>
      <c r="AE260" s="415"/>
      <c r="AF260" s="415"/>
      <c r="AG260" s="415"/>
    </row>
    <row r="261" spans="9:33" s="155" customFormat="1">
      <c r="I261" s="403"/>
      <c r="J261" s="414"/>
      <c r="K261" s="414"/>
      <c r="L261" s="414"/>
      <c r="M261" s="414"/>
      <c r="N261" s="414"/>
      <c r="O261" s="414"/>
      <c r="P261" s="414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</row>
    <row r="262" spans="9:33" s="155" customFormat="1">
      <c r="I262" s="403"/>
      <c r="J262" s="414"/>
      <c r="K262" s="414"/>
      <c r="L262" s="414"/>
      <c r="M262" s="414"/>
      <c r="N262" s="414"/>
      <c r="O262" s="414"/>
      <c r="P262" s="414"/>
      <c r="Q262" s="415"/>
      <c r="R262" s="415"/>
      <c r="S262" s="415"/>
      <c r="T262" s="415"/>
      <c r="U262" s="415"/>
      <c r="V262" s="415"/>
      <c r="W262" s="415"/>
      <c r="X262" s="415"/>
      <c r="Y262" s="415"/>
      <c r="Z262" s="415"/>
      <c r="AA262" s="415"/>
      <c r="AB262" s="415"/>
      <c r="AC262" s="415"/>
      <c r="AD262" s="415"/>
      <c r="AE262" s="415"/>
      <c r="AF262" s="415"/>
      <c r="AG262" s="415"/>
    </row>
    <row r="263" spans="9:33" s="155" customFormat="1">
      <c r="I263" s="403"/>
      <c r="J263" s="414"/>
      <c r="K263" s="414"/>
      <c r="L263" s="414"/>
      <c r="M263" s="414"/>
      <c r="N263" s="414"/>
      <c r="O263" s="414"/>
      <c r="P263" s="414"/>
      <c r="Q263" s="415"/>
      <c r="R263" s="415"/>
      <c r="S263" s="415"/>
      <c r="T263" s="415"/>
      <c r="U263" s="415"/>
      <c r="V263" s="415"/>
      <c r="W263" s="415"/>
      <c r="X263" s="415"/>
      <c r="Y263" s="415"/>
      <c r="Z263" s="415"/>
      <c r="AA263" s="415"/>
      <c r="AB263" s="415"/>
      <c r="AC263" s="415"/>
      <c r="AD263" s="415"/>
      <c r="AE263" s="415"/>
      <c r="AF263" s="415"/>
      <c r="AG263" s="415"/>
    </row>
    <row r="264" spans="9:33" s="155" customFormat="1">
      <c r="I264" s="403"/>
      <c r="J264" s="414"/>
      <c r="K264" s="414"/>
      <c r="L264" s="414"/>
      <c r="M264" s="414"/>
      <c r="N264" s="414"/>
      <c r="O264" s="414"/>
      <c r="P264" s="414"/>
      <c r="Q264" s="415"/>
      <c r="R264" s="415"/>
      <c r="S264" s="415"/>
      <c r="T264" s="415"/>
      <c r="U264" s="415"/>
      <c r="V264" s="415"/>
      <c r="W264" s="415"/>
      <c r="X264" s="415"/>
      <c r="Y264" s="415"/>
      <c r="Z264" s="415"/>
      <c r="AA264" s="415"/>
      <c r="AB264" s="415"/>
      <c r="AC264" s="415"/>
      <c r="AD264" s="415"/>
      <c r="AE264" s="415"/>
      <c r="AF264" s="415"/>
      <c r="AG264" s="415"/>
    </row>
    <row r="265" spans="9:33" s="155" customFormat="1">
      <c r="I265" s="403"/>
      <c r="J265" s="414"/>
      <c r="K265" s="414"/>
      <c r="L265" s="414"/>
      <c r="M265" s="414"/>
      <c r="N265" s="414"/>
      <c r="O265" s="414"/>
      <c r="P265" s="414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</row>
    <row r="266" spans="9:33" s="155" customFormat="1">
      <c r="I266" s="403"/>
      <c r="J266" s="414"/>
      <c r="K266" s="414"/>
      <c r="L266" s="414"/>
      <c r="M266" s="414"/>
      <c r="N266" s="414"/>
      <c r="O266" s="414"/>
      <c r="P266" s="414"/>
      <c r="Q266" s="415"/>
      <c r="R266" s="415"/>
      <c r="S266" s="415"/>
      <c r="T266" s="415"/>
      <c r="U266" s="415"/>
      <c r="V266" s="415"/>
      <c r="W266" s="415"/>
      <c r="X266" s="415"/>
      <c r="Y266" s="415"/>
      <c r="Z266" s="415"/>
      <c r="AA266" s="415"/>
      <c r="AB266" s="415"/>
      <c r="AC266" s="415"/>
      <c r="AD266" s="415"/>
      <c r="AE266" s="415"/>
      <c r="AF266" s="415"/>
      <c r="AG266" s="415"/>
    </row>
    <row r="267" spans="9:33" s="155" customFormat="1">
      <c r="I267" s="403"/>
      <c r="J267" s="414"/>
      <c r="K267" s="414"/>
      <c r="L267" s="414"/>
      <c r="M267" s="414"/>
      <c r="N267" s="414"/>
      <c r="O267" s="414"/>
      <c r="P267" s="414"/>
      <c r="Q267" s="415"/>
      <c r="R267" s="415"/>
      <c r="S267" s="415"/>
      <c r="T267" s="415"/>
      <c r="U267" s="415"/>
      <c r="V267" s="415"/>
      <c r="W267" s="415"/>
      <c r="X267" s="415"/>
      <c r="Y267" s="415"/>
      <c r="Z267" s="415"/>
      <c r="AA267" s="415"/>
      <c r="AB267" s="415"/>
      <c r="AC267" s="415"/>
      <c r="AD267" s="415"/>
      <c r="AE267" s="415"/>
      <c r="AF267" s="415"/>
      <c r="AG267" s="415"/>
    </row>
    <row r="268" spans="9:33" s="155" customFormat="1">
      <c r="I268" s="403"/>
      <c r="J268" s="414"/>
      <c r="K268" s="414"/>
      <c r="L268" s="414"/>
      <c r="M268" s="414"/>
      <c r="N268" s="414"/>
      <c r="O268" s="414"/>
      <c r="P268" s="414"/>
      <c r="Q268" s="415"/>
      <c r="R268" s="415"/>
      <c r="S268" s="415"/>
      <c r="T268" s="415"/>
      <c r="U268" s="415"/>
      <c r="V268" s="415"/>
      <c r="W268" s="415"/>
      <c r="X268" s="415"/>
      <c r="Y268" s="415"/>
      <c r="Z268" s="415"/>
      <c r="AA268" s="415"/>
      <c r="AB268" s="415"/>
      <c r="AC268" s="415"/>
      <c r="AD268" s="415"/>
      <c r="AE268" s="415"/>
      <c r="AF268" s="415"/>
      <c r="AG268" s="415"/>
    </row>
    <row r="269" spans="9:33" s="155" customFormat="1">
      <c r="I269" s="403"/>
      <c r="J269" s="414"/>
      <c r="K269" s="414"/>
      <c r="L269" s="414"/>
      <c r="M269" s="414"/>
      <c r="N269" s="414"/>
      <c r="O269" s="414"/>
      <c r="P269" s="414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</row>
    <row r="270" spans="9:33" s="155" customFormat="1">
      <c r="I270" s="403"/>
      <c r="J270" s="414"/>
      <c r="K270" s="414"/>
      <c r="L270" s="414"/>
      <c r="M270" s="414"/>
      <c r="N270" s="414"/>
      <c r="O270" s="414"/>
      <c r="P270" s="414"/>
      <c r="Q270" s="415"/>
      <c r="R270" s="415"/>
      <c r="S270" s="415"/>
      <c r="T270" s="415"/>
      <c r="U270" s="415"/>
      <c r="V270" s="415"/>
      <c r="W270" s="415"/>
      <c r="X270" s="415"/>
      <c r="Y270" s="415"/>
      <c r="Z270" s="415"/>
      <c r="AA270" s="415"/>
      <c r="AB270" s="415"/>
      <c r="AC270" s="415"/>
      <c r="AD270" s="415"/>
      <c r="AE270" s="415"/>
      <c r="AF270" s="415"/>
      <c r="AG270" s="415"/>
    </row>
    <row r="271" spans="9:33" s="155" customFormat="1">
      <c r="I271" s="403"/>
      <c r="J271" s="414"/>
      <c r="K271" s="414"/>
      <c r="L271" s="414"/>
      <c r="M271" s="414"/>
      <c r="N271" s="414"/>
      <c r="O271" s="414"/>
      <c r="P271" s="414"/>
      <c r="Q271" s="415"/>
      <c r="R271" s="415"/>
      <c r="S271" s="415"/>
      <c r="T271" s="415"/>
      <c r="U271" s="415"/>
      <c r="V271" s="415"/>
      <c r="W271" s="415"/>
      <c r="X271" s="415"/>
      <c r="Y271" s="415"/>
      <c r="Z271" s="415"/>
      <c r="AA271" s="415"/>
      <c r="AB271" s="415"/>
      <c r="AC271" s="415"/>
      <c r="AD271" s="415"/>
      <c r="AE271" s="415"/>
      <c r="AF271" s="415"/>
      <c r="AG271" s="415"/>
    </row>
    <row r="272" spans="9:33" s="155" customFormat="1">
      <c r="I272" s="403"/>
      <c r="J272" s="414"/>
      <c r="K272" s="414"/>
      <c r="L272" s="414"/>
      <c r="M272" s="414"/>
      <c r="N272" s="414"/>
      <c r="O272" s="414"/>
      <c r="P272" s="414"/>
      <c r="Q272" s="415"/>
      <c r="R272" s="415"/>
      <c r="S272" s="415"/>
      <c r="T272" s="415"/>
      <c r="U272" s="415"/>
      <c r="V272" s="415"/>
      <c r="W272" s="415"/>
      <c r="X272" s="415"/>
      <c r="Y272" s="415"/>
      <c r="Z272" s="415"/>
      <c r="AA272" s="415"/>
      <c r="AB272" s="415"/>
      <c r="AC272" s="415"/>
      <c r="AD272" s="415"/>
      <c r="AE272" s="415"/>
      <c r="AF272" s="415"/>
      <c r="AG272" s="415"/>
    </row>
    <row r="273" spans="9:33" s="155" customFormat="1">
      <c r="I273" s="403"/>
      <c r="J273" s="414"/>
      <c r="K273" s="414"/>
      <c r="L273" s="414"/>
      <c r="M273" s="414"/>
      <c r="N273" s="414"/>
      <c r="O273" s="414"/>
      <c r="P273" s="414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</row>
    <row r="274" spans="9:33" s="155" customFormat="1">
      <c r="I274" s="403"/>
      <c r="J274" s="414"/>
      <c r="K274" s="414"/>
      <c r="L274" s="414"/>
      <c r="M274" s="414"/>
      <c r="N274" s="414"/>
      <c r="O274" s="414"/>
      <c r="P274" s="414"/>
      <c r="Q274" s="415"/>
      <c r="R274" s="415"/>
      <c r="S274" s="415"/>
      <c r="T274" s="415"/>
      <c r="U274" s="415"/>
      <c r="V274" s="415"/>
      <c r="W274" s="415"/>
      <c r="X274" s="415"/>
      <c r="Y274" s="415"/>
      <c r="Z274" s="415"/>
      <c r="AA274" s="415"/>
      <c r="AB274" s="415"/>
      <c r="AC274" s="415"/>
      <c r="AD274" s="415"/>
      <c r="AE274" s="415"/>
      <c r="AF274" s="415"/>
      <c r="AG274" s="415"/>
    </row>
    <row r="275" spans="9:33" s="155" customFormat="1">
      <c r="I275" s="403"/>
      <c r="J275" s="414"/>
      <c r="K275" s="414"/>
      <c r="L275" s="414"/>
      <c r="M275" s="414"/>
      <c r="N275" s="414"/>
      <c r="O275" s="414"/>
      <c r="P275" s="414"/>
      <c r="Q275" s="415"/>
      <c r="R275" s="415"/>
      <c r="S275" s="415"/>
      <c r="T275" s="415"/>
      <c r="U275" s="415"/>
      <c r="V275" s="415"/>
      <c r="W275" s="415"/>
      <c r="X275" s="415"/>
      <c r="Y275" s="415"/>
      <c r="Z275" s="415"/>
      <c r="AA275" s="415"/>
      <c r="AB275" s="415"/>
      <c r="AC275" s="415"/>
      <c r="AD275" s="415"/>
      <c r="AE275" s="415"/>
      <c r="AF275" s="415"/>
      <c r="AG275" s="415"/>
    </row>
    <row r="276" spans="9:33" s="155" customFormat="1">
      <c r="I276" s="403"/>
      <c r="J276" s="414"/>
      <c r="K276" s="414"/>
      <c r="L276" s="414"/>
      <c r="M276" s="414"/>
      <c r="N276" s="414"/>
      <c r="O276" s="414"/>
      <c r="P276" s="414"/>
      <c r="Q276" s="415"/>
      <c r="R276" s="415"/>
      <c r="S276" s="415"/>
      <c r="T276" s="415"/>
      <c r="U276" s="415"/>
      <c r="V276" s="415"/>
      <c r="W276" s="415"/>
      <c r="X276" s="415"/>
      <c r="Y276" s="415"/>
      <c r="Z276" s="415"/>
      <c r="AA276" s="415"/>
      <c r="AB276" s="415"/>
      <c r="AC276" s="415"/>
      <c r="AD276" s="415"/>
      <c r="AE276" s="415"/>
      <c r="AF276" s="415"/>
      <c r="AG276" s="415"/>
    </row>
    <row r="277" spans="9:33" s="155" customFormat="1">
      <c r="I277" s="403"/>
      <c r="J277" s="414"/>
      <c r="K277" s="414"/>
      <c r="L277" s="414"/>
      <c r="M277" s="414"/>
      <c r="N277" s="414"/>
      <c r="O277" s="414"/>
      <c r="P277" s="414"/>
      <c r="Q277" s="415"/>
      <c r="R277" s="415"/>
      <c r="S277" s="415"/>
      <c r="T277" s="415"/>
      <c r="U277" s="415"/>
      <c r="V277" s="415"/>
      <c r="W277" s="415"/>
      <c r="X277" s="415"/>
      <c r="Y277" s="415"/>
      <c r="Z277" s="415"/>
      <c r="AA277" s="415"/>
      <c r="AB277" s="415"/>
      <c r="AC277" s="415"/>
      <c r="AD277" s="415"/>
      <c r="AE277" s="415"/>
      <c r="AF277" s="415"/>
      <c r="AG277" s="415"/>
    </row>
    <row r="278" spans="9:33" s="155" customFormat="1">
      <c r="I278" s="403"/>
      <c r="J278" s="414"/>
      <c r="K278" s="414"/>
      <c r="L278" s="414"/>
      <c r="M278" s="414"/>
      <c r="N278" s="414"/>
      <c r="O278" s="414"/>
      <c r="P278" s="414"/>
      <c r="Q278" s="415"/>
      <c r="R278" s="415"/>
      <c r="S278" s="415"/>
      <c r="T278" s="415"/>
      <c r="U278" s="415"/>
      <c r="V278" s="415"/>
      <c r="W278" s="415"/>
      <c r="X278" s="415"/>
      <c r="Y278" s="415"/>
      <c r="Z278" s="415"/>
      <c r="AA278" s="415"/>
      <c r="AB278" s="415"/>
      <c r="AC278" s="415"/>
      <c r="AD278" s="415"/>
      <c r="AE278" s="415"/>
      <c r="AF278" s="415"/>
      <c r="AG278" s="415"/>
    </row>
    <row r="279" spans="9:33" s="155" customFormat="1">
      <c r="I279" s="403"/>
      <c r="J279" s="414"/>
      <c r="K279" s="414"/>
      <c r="L279" s="414"/>
      <c r="M279" s="414"/>
      <c r="N279" s="414"/>
      <c r="O279" s="414"/>
      <c r="P279" s="414"/>
      <c r="Q279" s="415"/>
      <c r="R279" s="415"/>
      <c r="S279" s="415"/>
      <c r="T279" s="415"/>
      <c r="U279" s="415"/>
      <c r="V279" s="415"/>
      <c r="W279" s="415"/>
      <c r="X279" s="415"/>
      <c r="Y279" s="415"/>
      <c r="Z279" s="415"/>
      <c r="AA279" s="415"/>
      <c r="AB279" s="415"/>
      <c r="AC279" s="415"/>
      <c r="AD279" s="415"/>
      <c r="AE279" s="415"/>
      <c r="AF279" s="415"/>
      <c r="AG279" s="415"/>
    </row>
    <row r="280" spans="9:33" s="155" customFormat="1">
      <c r="I280" s="403"/>
      <c r="J280" s="414"/>
      <c r="K280" s="414"/>
      <c r="L280" s="414"/>
      <c r="M280" s="414"/>
      <c r="N280" s="414"/>
      <c r="O280" s="414"/>
      <c r="P280" s="414"/>
      <c r="Q280" s="415"/>
      <c r="R280" s="415"/>
      <c r="S280" s="415"/>
      <c r="T280" s="415"/>
      <c r="U280" s="415"/>
      <c r="V280" s="415"/>
      <c r="W280" s="415"/>
      <c r="X280" s="415"/>
      <c r="Y280" s="415"/>
      <c r="Z280" s="415"/>
      <c r="AA280" s="415"/>
      <c r="AB280" s="415"/>
      <c r="AC280" s="415"/>
      <c r="AD280" s="415"/>
      <c r="AE280" s="415"/>
      <c r="AF280" s="415"/>
      <c r="AG280" s="415"/>
    </row>
    <row r="281" spans="9:33" s="155" customFormat="1">
      <c r="I281" s="403"/>
      <c r="J281" s="414"/>
      <c r="K281" s="414"/>
      <c r="L281" s="414"/>
      <c r="M281" s="414"/>
      <c r="N281" s="414"/>
      <c r="O281" s="414"/>
      <c r="P281" s="414"/>
      <c r="Q281" s="415"/>
      <c r="R281" s="415"/>
      <c r="S281" s="415"/>
      <c r="T281" s="415"/>
      <c r="U281" s="415"/>
      <c r="V281" s="415"/>
      <c r="W281" s="415"/>
      <c r="X281" s="415"/>
      <c r="Y281" s="415"/>
      <c r="Z281" s="415"/>
      <c r="AA281" s="415"/>
      <c r="AB281" s="415"/>
      <c r="AC281" s="415"/>
      <c r="AD281" s="415"/>
      <c r="AE281" s="415"/>
      <c r="AF281" s="415"/>
      <c r="AG281" s="415"/>
    </row>
    <row r="282" spans="9:33" s="155" customFormat="1">
      <c r="I282" s="403"/>
      <c r="J282" s="414"/>
      <c r="K282" s="414"/>
      <c r="L282" s="414"/>
      <c r="M282" s="414"/>
      <c r="N282" s="414"/>
      <c r="O282" s="414"/>
      <c r="P282" s="414"/>
      <c r="Q282" s="415"/>
      <c r="R282" s="415"/>
      <c r="S282" s="415"/>
      <c r="T282" s="415"/>
      <c r="U282" s="415"/>
      <c r="V282" s="415"/>
      <c r="W282" s="415"/>
      <c r="X282" s="415"/>
      <c r="Y282" s="415"/>
      <c r="Z282" s="415"/>
      <c r="AA282" s="415"/>
      <c r="AB282" s="415"/>
      <c r="AC282" s="415"/>
      <c r="AD282" s="415"/>
      <c r="AE282" s="415"/>
      <c r="AF282" s="415"/>
      <c r="AG282" s="415"/>
    </row>
    <row r="283" spans="9:33" s="155" customFormat="1">
      <c r="I283" s="403"/>
      <c r="J283" s="414"/>
      <c r="K283" s="414"/>
      <c r="L283" s="414"/>
      <c r="M283" s="414"/>
      <c r="N283" s="414"/>
      <c r="O283" s="414"/>
      <c r="P283" s="414"/>
      <c r="Q283" s="415"/>
      <c r="R283" s="415"/>
      <c r="S283" s="415"/>
      <c r="T283" s="415"/>
      <c r="U283" s="415"/>
      <c r="V283" s="415"/>
      <c r="W283" s="415"/>
      <c r="X283" s="415"/>
      <c r="Y283" s="415"/>
      <c r="Z283" s="415"/>
      <c r="AA283" s="415"/>
      <c r="AB283" s="415"/>
      <c r="AC283" s="415"/>
      <c r="AD283" s="415"/>
      <c r="AE283" s="415"/>
      <c r="AF283" s="415"/>
      <c r="AG283" s="415"/>
    </row>
    <row r="284" spans="9:33" s="155" customFormat="1">
      <c r="I284" s="403"/>
      <c r="J284" s="414"/>
      <c r="K284" s="414"/>
      <c r="L284" s="414"/>
      <c r="M284" s="414"/>
      <c r="N284" s="414"/>
      <c r="O284" s="414"/>
      <c r="P284" s="414"/>
      <c r="Q284" s="415"/>
      <c r="R284" s="415"/>
      <c r="S284" s="415"/>
      <c r="T284" s="415"/>
      <c r="U284" s="415"/>
      <c r="V284" s="415"/>
      <c r="W284" s="415"/>
      <c r="X284" s="415"/>
      <c r="Y284" s="415"/>
      <c r="Z284" s="415"/>
      <c r="AA284" s="415"/>
      <c r="AB284" s="415"/>
      <c r="AC284" s="415"/>
      <c r="AD284" s="415"/>
      <c r="AE284" s="415"/>
      <c r="AF284" s="415"/>
      <c r="AG284" s="415"/>
    </row>
    <row r="285" spans="9:33" s="155" customFormat="1">
      <c r="I285" s="403"/>
      <c r="J285" s="414"/>
      <c r="K285" s="414"/>
      <c r="L285" s="414"/>
      <c r="M285" s="414"/>
      <c r="N285" s="414"/>
      <c r="O285" s="414"/>
      <c r="P285" s="414"/>
      <c r="Q285" s="415"/>
      <c r="R285" s="415"/>
      <c r="S285" s="415"/>
      <c r="T285" s="415"/>
      <c r="U285" s="415"/>
      <c r="V285" s="415"/>
      <c r="W285" s="415"/>
      <c r="X285" s="415"/>
      <c r="Y285" s="415"/>
      <c r="Z285" s="415"/>
      <c r="AA285" s="415"/>
      <c r="AB285" s="415"/>
      <c r="AC285" s="415"/>
      <c r="AD285" s="415"/>
      <c r="AE285" s="415"/>
      <c r="AF285" s="415"/>
      <c r="AG285" s="415"/>
    </row>
    <row r="286" spans="9:33" s="155" customFormat="1">
      <c r="I286" s="403"/>
      <c r="J286" s="414"/>
      <c r="K286" s="414"/>
      <c r="L286" s="414"/>
      <c r="M286" s="414"/>
      <c r="N286" s="414"/>
      <c r="O286" s="414"/>
      <c r="P286" s="414"/>
      <c r="Q286" s="415"/>
      <c r="R286" s="415"/>
      <c r="S286" s="415"/>
      <c r="T286" s="415"/>
      <c r="U286" s="415"/>
      <c r="V286" s="415"/>
      <c r="W286" s="415"/>
      <c r="X286" s="415"/>
      <c r="Y286" s="415"/>
      <c r="Z286" s="415"/>
      <c r="AA286" s="415"/>
      <c r="AB286" s="415"/>
      <c r="AC286" s="415"/>
      <c r="AD286" s="415"/>
      <c r="AE286" s="415"/>
      <c r="AF286" s="415"/>
      <c r="AG286" s="415"/>
    </row>
    <row r="287" spans="9:33" s="155" customFormat="1">
      <c r="I287" s="403"/>
      <c r="J287" s="414"/>
      <c r="K287" s="414"/>
      <c r="L287" s="414"/>
      <c r="M287" s="414"/>
      <c r="N287" s="414"/>
      <c r="O287" s="414"/>
      <c r="P287" s="414"/>
      <c r="Q287" s="415"/>
      <c r="R287" s="415"/>
      <c r="S287" s="415"/>
      <c r="T287" s="415"/>
      <c r="U287" s="415"/>
      <c r="V287" s="415"/>
      <c r="W287" s="415"/>
      <c r="X287" s="415"/>
      <c r="Y287" s="415"/>
      <c r="Z287" s="415"/>
      <c r="AA287" s="415"/>
      <c r="AB287" s="415"/>
      <c r="AC287" s="415"/>
      <c r="AD287" s="415"/>
      <c r="AE287" s="415"/>
      <c r="AF287" s="415"/>
      <c r="AG287" s="415"/>
    </row>
    <row r="288" spans="9:33" s="155" customFormat="1">
      <c r="I288" s="403"/>
      <c r="J288" s="414"/>
      <c r="K288" s="414"/>
      <c r="L288" s="414"/>
      <c r="M288" s="414"/>
      <c r="N288" s="414"/>
      <c r="O288" s="414"/>
      <c r="P288" s="414"/>
      <c r="Q288" s="415"/>
      <c r="R288" s="415"/>
      <c r="S288" s="415"/>
      <c r="T288" s="415"/>
      <c r="U288" s="415"/>
      <c r="V288" s="415"/>
      <c r="W288" s="415"/>
      <c r="X288" s="415"/>
      <c r="Y288" s="415"/>
      <c r="Z288" s="415"/>
      <c r="AA288" s="415"/>
      <c r="AB288" s="415"/>
      <c r="AC288" s="415"/>
      <c r="AD288" s="415"/>
      <c r="AE288" s="415"/>
      <c r="AF288" s="415"/>
      <c r="AG288" s="415"/>
    </row>
    <row r="289" spans="9:33" s="155" customFormat="1">
      <c r="I289" s="403"/>
      <c r="J289" s="414"/>
      <c r="K289" s="414"/>
      <c r="L289" s="414"/>
      <c r="M289" s="414"/>
      <c r="N289" s="414"/>
      <c r="O289" s="414"/>
      <c r="P289" s="414"/>
      <c r="Q289" s="415"/>
      <c r="R289" s="415"/>
      <c r="S289" s="415"/>
      <c r="T289" s="415"/>
      <c r="U289" s="415"/>
      <c r="V289" s="415"/>
      <c r="W289" s="415"/>
      <c r="X289" s="415"/>
      <c r="Y289" s="415"/>
      <c r="Z289" s="415"/>
      <c r="AA289" s="415"/>
      <c r="AB289" s="415"/>
      <c r="AC289" s="415"/>
      <c r="AD289" s="415"/>
      <c r="AE289" s="415"/>
      <c r="AF289" s="415"/>
      <c r="AG289" s="415"/>
    </row>
    <row r="290" spans="9:33" s="155" customFormat="1">
      <c r="I290" s="403"/>
      <c r="J290" s="414"/>
      <c r="K290" s="414"/>
      <c r="L290" s="414"/>
      <c r="M290" s="414"/>
      <c r="N290" s="414"/>
      <c r="O290" s="414"/>
      <c r="P290" s="414"/>
      <c r="Q290" s="415"/>
      <c r="R290" s="415"/>
      <c r="S290" s="415"/>
      <c r="T290" s="415"/>
      <c r="U290" s="415"/>
      <c r="V290" s="415"/>
      <c r="W290" s="415"/>
      <c r="X290" s="415"/>
      <c r="Y290" s="415"/>
      <c r="Z290" s="415"/>
      <c r="AA290" s="415"/>
      <c r="AB290" s="415"/>
      <c r="AC290" s="415"/>
      <c r="AD290" s="415"/>
      <c r="AE290" s="415"/>
      <c r="AF290" s="415"/>
      <c r="AG290" s="415"/>
    </row>
    <row r="291" spans="9:33" s="155" customFormat="1">
      <c r="I291" s="403"/>
      <c r="J291" s="414"/>
      <c r="K291" s="414"/>
      <c r="L291" s="414"/>
      <c r="M291" s="414"/>
      <c r="N291" s="414"/>
      <c r="O291" s="414"/>
      <c r="P291" s="414"/>
      <c r="Q291" s="415"/>
      <c r="R291" s="415"/>
      <c r="S291" s="415"/>
      <c r="T291" s="415"/>
      <c r="U291" s="415"/>
      <c r="V291" s="415"/>
      <c r="W291" s="415"/>
      <c r="X291" s="415"/>
      <c r="Y291" s="415"/>
      <c r="Z291" s="415"/>
      <c r="AA291" s="415"/>
      <c r="AB291" s="415"/>
      <c r="AC291" s="415"/>
      <c r="AD291" s="415"/>
      <c r="AE291" s="415"/>
      <c r="AF291" s="415"/>
      <c r="AG291" s="415"/>
    </row>
    <row r="292" spans="9:33" s="155" customFormat="1">
      <c r="I292" s="403"/>
      <c r="J292" s="414"/>
      <c r="K292" s="414"/>
      <c r="L292" s="414"/>
      <c r="M292" s="414"/>
      <c r="N292" s="414"/>
      <c r="O292" s="414"/>
      <c r="P292" s="414"/>
      <c r="Q292" s="415"/>
      <c r="R292" s="415"/>
      <c r="S292" s="415"/>
      <c r="T292" s="415"/>
      <c r="U292" s="415"/>
      <c r="V292" s="415"/>
      <c r="W292" s="415"/>
      <c r="X292" s="415"/>
      <c r="Y292" s="415"/>
      <c r="Z292" s="415"/>
      <c r="AA292" s="415"/>
      <c r="AB292" s="415"/>
      <c r="AC292" s="415"/>
      <c r="AD292" s="415"/>
      <c r="AE292" s="415"/>
      <c r="AF292" s="415"/>
      <c r="AG292" s="415"/>
    </row>
    <row r="293" spans="9:33" s="155" customFormat="1">
      <c r="I293" s="403"/>
      <c r="J293" s="414"/>
      <c r="K293" s="414"/>
      <c r="L293" s="414"/>
      <c r="M293" s="414"/>
      <c r="N293" s="414"/>
      <c r="O293" s="414"/>
      <c r="P293" s="414"/>
      <c r="Q293" s="415"/>
      <c r="R293" s="415"/>
      <c r="S293" s="415"/>
      <c r="T293" s="415"/>
      <c r="U293" s="415"/>
      <c r="V293" s="415"/>
      <c r="W293" s="415"/>
      <c r="X293" s="415"/>
      <c r="Y293" s="415"/>
      <c r="Z293" s="415"/>
      <c r="AA293" s="415"/>
      <c r="AB293" s="415"/>
      <c r="AC293" s="415"/>
      <c r="AD293" s="415"/>
      <c r="AE293" s="415"/>
      <c r="AF293" s="415"/>
      <c r="AG293" s="415"/>
    </row>
    <row r="294" spans="9:33" s="155" customFormat="1">
      <c r="I294" s="403"/>
      <c r="J294" s="414"/>
      <c r="K294" s="414"/>
      <c r="L294" s="414"/>
      <c r="M294" s="414"/>
      <c r="N294" s="414"/>
      <c r="O294" s="414"/>
      <c r="P294" s="414"/>
      <c r="Q294" s="415"/>
      <c r="R294" s="415"/>
      <c r="S294" s="415"/>
      <c r="T294" s="415"/>
      <c r="U294" s="415"/>
      <c r="V294" s="415"/>
      <c r="W294" s="415"/>
      <c r="X294" s="415"/>
      <c r="Y294" s="415"/>
      <c r="Z294" s="415"/>
      <c r="AA294" s="415"/>
      <c r="AB294" s="415"/>
      <c r="AC294" s="415"/>
      <c r="AD294" s="415"/>
      <c r="AE294" s="415"/>
      <c r="AF294" s="415"/>
      <c r="AG294" s="415"/>
    </row>
    <row r="295" spans="9:33" s="155" customFormat="1">
      <c r="I295" s="403"/>
      <c r="J295" s="414"/>
      <c r="K295" s="414"/>
      <c r="L295" s="414"/>
      <c r="M295" s="414"/>
      <c r="N295" s="414"/>
      <c r="O295" s="414"/>
      <c r="P295" s="414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</row>
    <row r="296" spans="9:33" s="155" customFormat="1">
      <c r="I296" s="403"/>
      <c r="J296" s="414"/>
      <c r="K296" s="414"/>
      <c r="L296" s="414"/>
      <c r="M296" s="414"/>
      <c r="N296" s="414"/>
      <c r="O296" s="414"/>
      <c r="P296" s="414"/>
      <c r="Q296" s="415"/>
      <c r="R296" s="415"/>
      <c r="S296" s="415"/>
      <c r="T296" s="415"/>
      <c r="U296" s="415"/>
      <c r="V296" s="415"/>
      <c r="W296" s="415"/>
      <c r="X296" s="415"/>
      <c r="Y296" s="415"/>
      <c r="Z296" s="415"/>
      <c r="AA296" s="415"/>
      <c r="AB296" s="415"/>
      <c r="AC296" s="415"/>
      <c r="AD296" s="415"/>
      <c r="AE296" s="415"/>
      <c r="AF296" s="415"/>
      <c r="AG296" s="415"/>
    </row>
    <row r="297" spans="9:33" s="155" customFormat="1">
      <c r="I297" s="403"/>
      <c r="J297" s="414"/>
      <c r="K297" s="414"/>
      <c r="L297" s="414"/>
      <c r="M297" s="414"/>
      <c r="N297" s="414"/>
      <c r="O297" s="414"/>
      <c r="P297" s="414"/>
      <c r="Q297" s="415"/>
      <c r="R297" s="415"/>
      <c r="S297" s="415"/>
      <c r="T297" s="415"/>
      <c r="U297" s="415"/>
      <c r="V297" s="415"/>
      <c r="W297" s="415"/>
      <c r="X297" s="415"/>
      <c r="Y297" s="415"/>
      <c r="Z297" s="415"/>
      <c r="AA297" s="415"/>
      <c r="AB297" s="415"/>
      <c r="AC297" s="415"/>
      <c r="AD297" s="415"/>
      <c r="AE297" s="415"/>
      <c r="AF297" s="415"/>
      <c r="AG297" s="415"/>
    </row>
    <row r="298" spans="9:33" s="155" customFormat="1">
      <c r="I298" s="403"/>
      <c r="J298" s="414"/>
      <c r="K298" s="414"/>
      <c r="L298" s="414"/>
      <c r="M298" s="414"/>
      <c r="N298" s="414"/>
      <c r="O298" s="414"/>
      <c r="P298" s="414"/>
      <c r="Q298" s="415"/>
      <c r="R298" s="415"/>
      <c r="S298" s="415"/>
      <c r="T298" s="415"/>
      <c r="U298" s="415"/>
      <c r="V298" s="415"/>
      <c r="W298" s="415"/>
      <c r="X298" s="415"/>
      <c r="Y298" s="415"/>
      <c r="Z298" s="415"/>
      <c r="AA298" s="415"/>
      <c r="AB298" s="415"/>
      <c r="AC298" s="415"/>
      <c r="AD298" s="415"/>
      <c r="AE298" s="415"/>
      <c r="AF298" s="415"/>
      <c r="AG298" s="415"/>
    </row>
    <row r="299" spans="9:33" s="155" customFormat="1">
      <c r="I299" s="403"/>
      <c r="J299" s="414"/>
      <c r="K299" s="414"/>
      <c r="L299" s="414"/>
      <c r="M299" s="414"/>
      <c r="N299" s="414"/>
      <c r="O299" s="414"/>
      <c r="P299" s="414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</row>
    <row r="300" spans="9:33" s="155" customFormat="1">
      <c r="I300" s="403"/>
      <c r="J300" s="414"/>
      <c r="K300" s="414"/>
      <c r="L300" s="414"/>
      <c r="M300" s="414"/>
      <c r="N300" s="414"/>
      <c r="O300" s="414"/>
      <c r="P300" s="414"/>
      <c r="Q300" s="415"/>
      <c r="R300" s="415"/>
      <c r="S300" s="415"/>
      <c r="T300" s="415"/>
      <c r="U300" s="415"/>
      <c r="V300" s="415"/>
      <c r="W300" s="415"/>
      <c r="X300" s="415"/>
      <c r="Y300" s="415"/>
      <c r="Z300" s="415"/>
      <c r="AA300" s="415"/>
      <c r="AB300" s="415"/>
      <c r="AC300" s="415"/>
      <c r="AD300" s="415"/>
      <c r="AE300" s="415"/>
      <c r="AF300" s="415"/>
      <c r="AG300" s="415"/>
    </row>
    <row r="301" spans="9:33" s="155" customFormat="1">
      <c r="I301" s="403"/>
      <c r="J301" s="414"/>
      <c r="K301" s="414"/>
      <c r="L301" s="414"/>
      <c r="M301" s="414"/>
      <c r="N301" s="414"/>
      <c r="O301" s="414"/>
      <c r="P301" s="414"/>
      <c r="Q301" s="415"/>
      <c r="R301" s="415"/>
      <c r="S301" s="415"/>
      <c r="T301" s="415"/>
      <c r="U301" s="415"/>
      <c r="V301" s="415"/>
      <c r="W301" s="415"/>
      <c r="X301" s="415"/>
      <c r="Y301" s="415"/>
      <c r="Z301" s="415"/>
      <c r="AA301" s="415"/>
      <c r="AB301" s="415"/>
      <c r="AC301" s="415"/>
      <c r="AD301" s="415"/>
      <c r="AE301" s="415"/>
      <c r="AF301" s="415"/>
      <c r="AG301" s="415"/>
    </row>
    <row r="302" spans="9:33" s="155" customFormat="1">
      <c r="I302" s="403"/>
      <c r="J302" s="414"/>
      <c r="K302" s="414"/>
      <c r="L302" s="414"/>
      <c r="M302" s="414"/>
      <c r="N302" s="414"/>
      <c r="O302" s="414"/>
      <c r="P302" s="414"/>
      <c r="Q302" s="415"/>
      <c r="R302" s="415"/>
      <c r="S302" s="415"/>
      <c r="T302" s="415"/>
      <c r="U302" s="415"/>
      <c r="V302" s="415"/>
      <c r="W302" s="415"/>
      <c r="X302" s="415"/>
      <c r="Y302" s="415"/>
      <c r="Z302" s="415"/>
      <c r="AA302" s="415"/>
      <c r="AB302" s="415"/>
      <c r="AC302" s="415"/>
      <c r="AD302" s="415"/>
      <c r="AE302" s="415"/>
      <c r="AF302" s="415"/>
      <c r="AG302" s="415"/>
    </row>
    <row r="303" spans="9:33" s="155" customFormat="1">
      <c r="I303" s="403"/>
      <c r="J303" s="414"/>
      <c r="K303" s="414"/>
      <c r="L303" s="414"/>
      <c r="M303" s="414"/>
      <c r="N303" s="414"/>
      <c r="O303" s="414"/>
      <c r="P303" s="414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</row>
    <row r="304" spans="9:33" s="155" customFormat="1">
      <c r="I304" s="403"/>
      <c r="J304" s="414"/>
      <c r="K304" s="414"/>
      <c r="L304" s="414"/>
      <c r="M304" s="414"/>
      <c r="N304" s="414"/>
      <c r="O304" s="414"/>
      <c r="P304" s="414"/>
      <c r="Q304" s="415"/>
      <c r="R304" s="415"/>
      <c r="S304" s="415"/>
      <c r="T304" s="415"/>
      <c r="U304" s="415"/>
      <c r="V304" s="415"/>
      <c r="W304" s="415"/>
      <c r="X304" s="415"/>
      <c r="Y304" s="415"/>
      <c r="Z304" s="415"/>
      <c r="AA304" s="415"/>
      <c r="AB304" s="415"/>
      <c r="AC304" s="415"/>
      <c r="AD304" s="415"/>
      <c r="AE304" s="415"/>
      <c r="AF304" s="415"/>
      <c r="AG304" s="415"/>
    </row>
    <row r="305" spans="9:33" s="155" customFormat="1">
      <c r="I305" s="403"/>
      <c r="J305" s="414"/>
      <c r="K305" s="414"/>
      <c r="L305" s="414"/>
      <c r="M305" s="414"/>
      <c r="N305" s="414"/>
      <c r="O305" s="414"/>
      <c r="P305" s="414"/>
      <c r="Q305" s="415"/>
      <c r="R305" s="415"/>
      <c r="S305" s="415"/>
      <c r="T305" s="415"/>
      <c r="U305" s="415"/>
      <c r="V305" s="415"/>
      <c r="W305" s="415"/>
      <c r="X305" s="415"/>
      <c r="Y305" s="415"/>
      <c r="Z305" s="415"/>
      <c r="AA305" s="415"/>
      <c r="AB305" s="415"/>
      <c r="AC305" s="415"/>
      <c r="AD305" s="415"/>
      <c r="AE305" s="415"/>
      <c r="AF305" s="415"/>
      <c r="AG305" s="415"/>
    </row>
    <row r="306" spans="9:33" s="155" customFormat="1">
      <c r="I306" s="403"/>
      <c r="J306" s="414"/>
      <c r="K306" s="414"/>
      <c r="L306" s="414"/>
      <c r="M306" s="414"/>
      <c r="N306" s="414"/>
      <c r="O306" s="414"/>
      <c r="P306" s="414"/>
      <c r="Q306" s="415"/>
      <c r="R306" s="415"/>
      <c r="S306" s="415"/>
      <c r="T306" s="415"/>
      <c r="U306" s="415"/>
      <c r="V306" s="415"/>
      <c r="W306" s="415"/>
      <c r="X306" s="415"/>
      <c r="Y306" s="415"/>
      <c r="Z306" s="415"/>
      <c r="AA306" s="415"/>
      <c r="AB306" s="415"/>
      <c r="AC306" s="415"/>
      <c r="AD306" s="415"/>
      <c r="AE306" s="415"/>
      <c r="AF306" s="415"/>
      <c r="AG306" s="415"/>
    </row>
    <row r="307" spans="9:33" s="155" customFormat="1">
      <c r="I307" s="403"/>
      <c r="J307" s="414"/>
      <c r="K307" s="414"/>
      <c r="L307" s="414"/>
      <c r="M307" s="414"/>
      <c r="N307" s="414"/>
      <c r="O307" s="414"/>
      <c r="P307" s="414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</row>
    <row r="308" spans="9:33" s="155" customFormat="1">
      <c r="I308" s="403"/>
      <c r="J308" s="414"/>
      <c r="K308" s="414"/>
      <c r="L308" s="414"/>
      <c r="M308" s="414"/>
      <c r="N308" s="414"/>
      <c r="O308" s="414"/>
      <c r="P308" s="414"/>
      <c r="Q308" s="415"/>
      <c r="R308" s="415"/>
      <c r="S308" s="415"/>
      <c r="T308" s="415"/>
      <c r="U308" s="415"/>
      <c r="V308" s="415"/>
      <c r="W308" s="415"/>
      <c r="X308" s="415"/>
      <c r="Y308" s="415"/>
      <c r="Z308" s="415"/>
      <c r="AA308" s="415"/>
      <c r="AB308" s="415"/>
      <c r="AC308" s="415"/>
      <c r="AD308" s="415"/>
      <c r="AE308" s="415"/>
      <c r="AF308" s="415"/>
      <c r="AG308" s="415"/>
    </row>
    <row r="309" spans="9:33" s="155" customFormat="1">
      <c r="I309" s="403"/>
      <c r="J309" s="414"/>
      <c r="K309" s="414"/>
      <c r="L309" s="414"/>
      <c r="M309" s="414"/>
      <c r="N309" s="414"/>
      <c r="O309" s="414"/>
      <c r="P309" s="414"/>
      <c r="Q309" s="415"/>
      <c r="R309" s="415"/>
      <c r="S309" s="415"/>
      <c r="T309" s="415"/>
      <c r="U309" s="415"/>
      <c r="V309" s="415"/>
      <c r="W309" s="415"/>
      <c r="X309" s="415"/>
      <c r="Y309" s="415"/>
      <c r="Z309" s="415"/>
      <c r="AA309" s="415"/>
      <c r="AB309" s="415"/>
      <c r="AC309" s="415"/>
      <c r="AD309" s="415"/>
      <c r="AE309" s="415"/>
      <c r="AF309" s="415"/>
      <c r="AG309" s="415"/>
    </row>
    <row r="310" spans="9:33" s="155" customFormat="1">
      <c r="I310" s="403"/>
      <c r="J310" s="414"/>
      <c r="K310" s="414"/>
      <c r="L310" s="414"/>
      <c r="M310" s="414"/>
      <c r="N310" s="414"/>
      <c r="O310" s="414"/>
      <c r="P310" s="414"/>
      <c r="Q310" s="415"/>
      <c r="R310" s="415"/>
      <c r="S310" s="415"/>
      <c r="T310" s="415"/>
      <c r="U310" s="415"/>
      <c r="V310" s="415"/>
      <c r="W310" s="415"/>
      <c r="X310" s="415"/>
      <c r="Y310" s="415"/>
      <c r="Z310" s="415"/>
      <c r="AA310" s="415"/>
      <c r="AB310" s="415"/>
      <c r="AC310" s="415"/>
      <c r="AD310" s="415"/>
      <c r="AE310" s="415"/>
      <c r="AF310" s="415"/>
      <c r="AG310" s="415"/>
    </row>
    <row r="311" spans="9:33" s="155" customFormat="1">
      <c r="I311" s="403"/>
      <c r="J311" s="414"/>
      <c r="K311" s="414"/>
      <c r="L311" s="414"/>
      <c r="M311" s="414"/>
      <c r="N311" s="414"/>
      <c r="O311" s="414"/>
      <c r="P311" s="414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</row>
    <row r="312" spans="9:33" s="155" customFormat="1">
      <c r="I312" s="403"/>
      <c r="J312" s="414"/>
      <c r="K312" s="414"/>
      <c r="L312" s="414"/>
      <c r="M312" s="414"/>
      <c r="N312" s="414"/>
      <c r="O312" s="414"/>
      <c r="P312" s="414"/>
      <c r="Q312" s="415"/>
      <c r="R312" s="415"/>
      <c r="S312" s="415"/>
      <c r="T312" s="415"/>
      <c r="U312" s="415"/>
      <c r="V312" s="415"/>
      <c r="W312" s="415"/>
      <c r="X312" s="415"/>
      <c r="Y312" s="415"/>
      <c r="Z312" s="415"/>
      <c r="AA312" s="415"/>
      <c r="AB312" s="415"/>
      <c r="AC312" s="415"/>
      <c r="AD312" s="415"/>
      <c r="AE312" s="415"/>
      <c r="AF312" s="415"/>
      <c r="AG312" s="415"/>
    </row>
    <row r="313" spans="9:33" s="155" customFormat="1">
      <c r="I313" s="403"/>
      <c r="J313" s="414"/>
      <c r="K313" s="414"/>
      <c r="L313" s="414"/>
      <c r="M313" s="414"/>
      <c r="N313" s="414"/>
      <c r="O313" s="414"/>
      <c r="P313" s="414"/>
      <c r="Q313" s="415"/>
      <c r="R313" s="415"/>
      <c r="S313" s="415"/>
      <c r="T313" s="415"/>
      <c r="U313" s="415"/>
      <c r="V313" s="415"/>
      <c r="W313" s="415"/>
      <c r="X313" s="415"/>
      <c r="Y313" s="415"/>
      <c r="Z313" s="415"/>
      <c r="AA313" s="415"/>
      <c r="AB313" s="415"/>
      <c r="AC313" s="415"/>
      <c r="AD313" s="415"/>
      <c r="AE313" s="415"/>
      <c r="AF313" s="415"/>
      <c r="AG313" s="415"/>
    </row>
    <row r="314" spans="9:33" s="155" customFormat="1">
      <c r="I314" s="403"/>
      <c r="J314" s="414"/>
      <c r="K314" s="414"/>
      <c r="L314" s="414"/>
      <c r="M314" s="414"/>
      <c r="N314" s="414"/>
      <c r="O314" s="414"/>
      <c r="P314" s="414"/>
      <c r="Q314" s="415"/>
      <c r="R314" s="415"/>
      <c r="S314" s="415"/>
      <c r="T314" s="415"/>
      <c r="U314" s="415"/>
      <c r="V314" s="415"/>
      <c r="W314" s="415"/>
      <c r="X314" s="415"/>
      <c r="Y314" s="415"/>
      <c r="Z314" s="415"/>
      <c r="AA314" s="415"/>
      <c r="AB314" s="415"/>
      <c r="AC314" s="415"/>
      <c r="AD314" s="415"/>
      <c r="AE314" s="415"/>
      <c r="AF314" s="415"/>
      <c r="AG314" s="415"/>
    </row>
    <row r="315" spans="9:33" s="155" customFormat="1">
      <c r="I315" s="403"/>
      <c r="J315" s="414"/>
      <c r="K315" s="414"/>
      <c r="L315" s="414"/>
      <c r="M315" s="414"/>
      <c r="N315" s="414"/>
      <c r="O315" s="414"/>
      <c r="P315" s="414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</row>
    <row r="316" spans="9:33" s="155" customFormat="1">
      <c r="I316" s="403"/>
      <c r="J316" s="414"/>
      <c r="K316" s="414"/>
      <c r="L316" s="414"/>
      <c r="M316" s="414"/>
      <c r="N316" s="414"/>
      <c r="O316" s="414"/>
      <c r="P316" s="414"/>
      <c r="Q316" s="415"/>
      <c r="R316" s="415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  <c r="AD316" s="415"/>
      <c r="AE316" s="415"/>
      <c r="AF316" s="415"/>
      <c r="AG316" s="415"/>
    </row>
    <row r="317" spans="9:33" s="155" customFormat="1">
      <c r="I317" s="403"/>
      <c r="J317" s="414"/>
      <c r="K317" s="414"/>
      <c r="L317" s="414"/>
      <c r="M317" s="414"/>
      <c r="N317" s="414"/>
      <c r="O317" s="414"/>
      <c r="P317" s="414"/>
      <c r="Q317" s="415"/>
      <c r="R317" s="415"/>
      <c r="S317" s="415"/>
      <c r="T317" s="415"/>
      <c r="U317" s="415"/>
      <c r="V317" s="415"/>
      <c r="W317" s="415"/>
      <c r="X317" s="415"/>
      <c r="Y317" s="415"/>
      <c r="Z317" s="415"/>
      <c r="AA317" s="415"/>
      <c r="AB317" s="415"/>
      <c r="AC317" s="415"/>
      <c r="AD317" s="415"/>
      <c r="AE317" s="415"/>
      <c r="AF317" s="415"/>
      <c r="AG317" s="415"/>
    </row>
    <row r="318" spans="9:33" s="155" customFormat="1">
      <c r="I318" s="403"/>
      <c r="J318" s="414"/>
      <c r="K318" s="414"/>
      <c r="L318" s="414"/>
      <c r="M318" s="414"/>
      <c r="N318" s="414"/>
      <c r="O318" s="414"/>
      <c r="P318" s="414"/>
      <c r="Q318" s="415"/>
      <c r="R318" s="415"/>
      <c r="S318" s="415"/>
      <c r="T318" s="415"/>
      <c r="U318" s="415"/>
      <c r="V318" s="415"/>
      <c r="W318" s="415"/>
      <c r="X318" s="415"/>
      <c r="Y318" s="415"/>
      <c r="Z318" s="415"/>
      <c r="AA318" s="415"/>
      <c r="AB318" s="415"/>
      <c r="AC318" s="415"/>
      <c r="AD318" s="415"/>
      <c r="AE318" s="415"/>
      <c r="AF318" s="415"/>
      <c r="AG318" s="415"/>
    </row>
    <row r="319" spans="9:33" s="155" customFormat="1">
      <c r="I319" s="403"/>
      <c r="J319" s="414"/>
      <c r="K319" s="414"/>
      <c r="L319" s="414"/>
      <c r="M319" s="414"/>
      <c r="N319" s="414"/>
      <c r="O319" s="414"/>
      <c r="P319" s="414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</row>
    <row r="320" spans="9:33" s="155" customFormat="1">
      <c r="I320" s="403"/>
      <c r="J320" s="414"/>
      <c r="K320" s="414"/>
      <c r="L320" s="414"/>
      <c r="M320" s="414"/>
      <c r="N320" s="414"/>
      <c r="O320" s="414"/>
      <c r="P320" s="414"/>
      <c r="Q320" s="415"/>
      <c r="R320" s="415"/>
      <c r="S320" s="415"/>
      <c r="T320" s="415"/>
      <c r="U320" s="415"/>
      <c r="V320" s="415"/>
      <c r="W320" s="415"/>
      <c r="X320" s="415"/>
      <c r="Y320" s="415"/>
      <c r="Z320" s="415"/>
      <c r="AA320" s="415"/>
      <c r="AB320" s="415"/>
      <c r="AC320" s="415"/>
      <c r="AD320" s="415"/>
      <c r="AE320" s="415"/>
      <c r="AF320" s="415"/>
      <c r="AG320" s="415"/>
    </row>
    <row r="321" spans="9:33" s="155" customFormat="1">
      <c r="I321" s="403"/>
      <c r="J321" s="414"/>
      <c r="K321" s="414"/>
      <c r="L321" s="414"/>
      <c r="M321" s="414"/>
      <c r="N321" s="414"/>
      <c r="O321" s="414"/>
      <c r="P321" s="414"/>
      <c r="Q321" s="415"/>
      <c r="R321" s="415"/>
      <c r="S321" s="415"/>
      <c r="T321" s="415"/>
      <c r="U321" s="415"/>
      <c r="V321" s="415"/>
      <c r="W321" s="415"/>
      <c r="X321" s="415"/>
      <c r="Y321" s="415"/>
      <c r="Z321" s="415"/>
      <c r="AA321" s="415"/>
      <c r="AB321" s="415"/>
      <c r="AC321" s="415"/>
      <c r="AD321" s="415"/>
      <c r="AE321" s="415"/>
      <c r="AF321" s="415"/>
      <c r="AG321" s="415"/>
    </row>
    <row r="322" spans="9:33" s="155" customFormat="1">
      <c r="I322" s="403"/>
      <c r="J322" s="414"/>
      <c r="K322" s="414"/>
      <c r="L322" s="414"/>
      <c r="M322" s="414"/>
      <c r="N322" s="414"/>
      <c r="O322" s="414"/>
      <c r="P322" s="414"/>
      <c r="Q322" s="415"/>
      <c r="R322" s="415"/>
      <c r="S322" s="415"/>
      <c r="T322" s="415"/>
      <c r="U322" s="415"/>
      <c r="V322" s="415"/>
      <c r="W322" s="415"/>
      <c r="X322" s="415"/>
      <c r="Y322" s="415"/>
      <c r="Z322" s="415"/>
      <c r="AA322" s="415"/>
      <c r="AB322" s="415"/>
      <c r="AC322" s="415"/>
      <c r="AD322" s="415"/>
      <c r="AE322" s="415"/>
      <c r="AF322" s="415"/>
      <c r="AG322" s="415"/>
    </row>
    <row r="323" spans="9:33" s="155" customFormat="1">
      <c r="I323" s="403"/>
      <c r="J323" s="414"/>
      <c r="K323" s="414"/>
      <c r="L323" s="414"/>
      <c r="M323" s="414"/>
      <c r="N323" s="414"/>
      <c r="O323" s="414"/>
      <c r="P323" s="414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</row>
    <row r="324" spans="9:33" s="155" customFormat="1">
      <c r="I324" s="403"/>
      <c r="J324" s="414"/>
      <c r="K324" s="414"/>
      <c r="L324" s="414"/>
      <c r="M324" s="414"/>
      <c r="N324" s="414"/>
      <c r="O324" s="414"/>
      <c r="P324" s="414"/>
      <c r="Q324" s="415"/>
      <c r="R324" s="415"/>
      <c r="S324" s="415"/>
      <c r="T324" s="415"/>
      <c r="U324" s="415"/>
      <c r="V324" s="415"/>
      <c r="W324" s="415"/>
      <c r="X324" s="415"/>
      <c r="Y324" s="415"/>
      <c r="Z324" s="415"/>
      <c r="AA324" s="415"/>
      <c r="AB324" s="415"/>
      <c r="AC324" s="415"/>
      <c r="AD324" s="415"/>
      <c r="AE324" s="415"/>
      <c r="AF324" s="415"/>
      <c r="AG324" s="415"/>
    </row>
    <row r="325" spans="9:33" s="155" customFormat="1">
      <c r="I325" s="403"/>
      <c r="J325" s="414"/>
      <c r="K325" s="414"/>
      <c r="L325" s="414"/>
      <c r="M325" s="414"/>
      <c r="N325" s="414"/>
      <c r="O325" s="414"/>
      <c r="P325" s="414"/>
      <c r="Q325" s="415"/>
      <c r="R325" s="415"/>
      <c r="S325" s="415"/>
      <c r="T325" s="415"/>
      <c r="U325" s="415"/>
      <c r="V325" s="415"/>
      <c r="W325" s="415"/>
      <c r="X325" s="415"/>
      <c r="Y325" s="415"/>
      <c r="Z325" s="415"/>
      <c r="AA325" s="415"/>
      <c r="AB325" s="415"/>
      <c r="AC325" s="415"/>
      <c r="AD325" s="415"/>
      <c r="AE325" s="415"/>
      <c r="AF325" s="415"/>
      <c r="AG325" s="415"/>
    </row>
    <row r="326" spans="9:33" s="155" customFormat="1">
      <c r="I326" s="403"/>
      <c r="J326" s="414"/>
      <c r="K326" s="414"/>
      <c r="L326" s="414"/>
      <c r="M326" s="414"/>
      <c r="N326" s="414"/>
      <c r="O326" s="414"/>
      <c r="P326" s="414"/>
      <c r="Q326" s="415"/>
      <c r="R326" s="415"/>
      <c r="S326" s="415"/>
      <c r="T326" s="415"/>
      <c r="U326" s="415"/>
      <c r="V326" s="415"/>
      <c r="W326" s="415"/>
      <c r="X326" s="415"/>
      <c r="Y326" s="415"/>
      <c r="Z326" s="415"/>
      <c r="AA326" s="415"/>
      <c r="AB326" s="415"/>
      <c r="AC326" s="415"/>
      <c r="AD326" s="415"/>
      <c r="AE326" s="415"/>
      <c r="AF326" s="415"/>
      <c r="AG326" s="415"/>
    </row>
    <row r="327" spans="9:33" s="155" customFormat="1">
      <c r="I327" s="403"/>
      <c r="J327" s="414"/>
      <c r="K327" s="414"/>
      <c r="L327" s="414"/>
      <c r="M327" s="414"/>
      <c r="N327" s="414"/>
      <c r="O327" s="414"/>
      <c r="P327" s="414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</row>
    <row r="328" spans="9:33" s="155" customFormat="1">
      <c r="I328" s="403"/>
      <c r="J328" s="414"/>
      <c r="K328" s="414"/>
      <c r="L328" s="414"/>
      <c r="M328" s="414"/>
      <c r="N328" s="414"/>
      <c r="O328" s="414"/>
      <c r="P328" s="414"/>
      <c r="Q328" s="415"/>
      <c r="R328" s="415"/>
      <c r="S328" s="415"/>
      <c r="T328" s="415"/>
      <c r="U328" s="415"/>
      <c r="V328" s="415"/>
      <c r="W328" s="415"/>
      <c r="X328" s="415"/>
      <c r="Y328" s="415"/>
      <c r="Z328" s="415"/>
      <c r="AA328" s="415"/>
      <c r="AB328" s="415"/>
      <c r="AC328" s="415"/>
      <c r="AD328" s="415"/>
      <c r="AE328" s="415"/>
      <c r="AF328" s="415"/>
      <c r="AG328" s="415"/>
    </row>
    <row r="329" spans="9:33" s="155" customFormat="1">
      <c r="I329" s="403"/>
      <c r="J329" s="414"/>
      <c r="K329" s="414"/>
      <c r="L329" s="414"/>
      <c r="M329" s="414"/>
      <c r="N329" s="414"/>
      <c r="O329" s="414"/>
      <c r="P329" s="414"/>
      <c r="Q329" s="415"/>
      <c r="R329" s="415"/>
      <c r="S329" s="415"/>
      <c r="T329" s="415"/>
      <c r="U329" s="415"/>
      <c r="V329" s="415"/>
      <c r="W329" s="415"/>
      <c r="X329" s="415"/>
      <c r="Y329" s="415"/>
      <c r="Z329" s="415"/>
      <c r="AA329" s="415"/>
      <c r="AB329" s="415"/>
      <c r="AC329" s="415"/>
      <c r="AD329" s="415"/>
      <c r="AE329" s="415"/>
      <c r="AF329" s="415"/>
      <c r="AG329" s="415"/>
    </row>
    <row r="330" spans="9:33" s="155" customFormat="1">
      <c r="I330" s="403"/>
      <c r="J330" s="414"/>
      <c r="K330" s="414"/>
      <c r="L330" s="414"/>
      <c r="M330" s="414"/>
      <c r="N330" s="414"/>
      <c r="O330" s="414"/>
      <c r="P330" s="414"/>
      <c r="Q330" s="415"/>
      <c r="R330" s="415"/>
      <c r="S330" s="415"/>
      <c r="T330" s="415"/>
      <c r="U330" s="415"/>
      <c r="V330" s="415"/>
      <c r="W330" s="415"/>
      <c r="X330" s="415"/>
      <c r="Y330" s="415"/>
      <c r="Z330" s="415"/>
      <c r="AA330" s="415"/>
      <c r="AB330" s="415"/>
      <c r="AC330" s="415"/>
      <c r="AD330" s="415"/>
      <c r="AE330" s="415"/>
      <c r="AF330" s="415"/>
      <c r="AG330" s="415"/>
    </row>
    <row r="331" spans="9:33" s="155" customFormat="1">
      <c r="I331" s="403"/>
      <c r="J331" s="414"/>
      <c r="K331" s="414"/>
      <c r="L331" s="414"/>
      <c r="M331" s="414"/>
      <c r="N331" s="414"/>
      <c r="O331" s="414"/>
      <c r="P331" s="414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</row>
    <row r="332" spans="9:33" s="155" customFormat="1">
      <c r="I332" s="403"/>
      <c r="J332" s="414"/>
      <c r="K332" s="414"/>
      <c r="L332" s="414"/>
      <c r="M332" s="414"/>
      <c r="N332" s="414"/>
      <c r="O332" s="414"/>
      <c r="P332" s="414"/>
      <c r="Q332" s="415"/>
      <c r="R332" s="415"/>
      <c r="S332" s="415"/>
      <c r="T332" s="415"/>
      <c r="U332" s="415"/>
      <c r="V332" s="415"/>
      <c r="W332" s="415"/>
      <c r="X332" s="415"/>
      <c r="Y332" s="415"/>
      <c r="Z332" s="415"/>
      <c r="AA332" s="415"/>
      <c r="AB332" s="415"/>
      <c r="AC332" s="415"/>
      <c r="AD332" s="415"/>
      <c r="AE332" s="415"/>
      <c r="AF332" s="415"/>
      <c r="AG332" s="415"/>
    </row>
    <row r="333" spans="9:33" s="155" customFormat="1">
      <c r="I333" s="403"/>
      <c r="J333" s="414"/>
      <c r="K333" s="414"/>
      <c r="L333" s="414"/>
      <c r="M333" s="414"/>
      <c r="N333" s="414"/>
      <c r="O333" s="414"/>
      <c r="P333" s="414"/>
      <c r="Q333" s="415"/>
      <c r="R333" s="415"/>
      <c r="S333" s="415"/>
      <c r="T333" s="415"/>
      <c r="U333" s="415"/>
      <c r="V333" s="415"/>
      <c r="W333" s="415"/>
      <c r="X333" s="415"/>
      <c r="Y333" s="415"/>
      <c r="Z333" s="415"/>
      <c r="AA333" s="415"/>
      <c r="AB333" s="415"/>
      <c r="AC333" s="415"/>
      <c r="AD333" s="415"/>
      <c r="AE333" s="415"/>
      <c r="AF333" s="415"/>
      <c r="AG333" s="415"/>
    </row>
    <row r="334" spans="9:33" s="155" customFormat="1">
      <c r="I334" s="403"/>
      <c r="J334" s="414"/>
      <c r="K334" s="414"/>
      <c r="L334" s="414"/>
      <c r="M334" s="414"/>
      <c r="N334" s="414"/>
      <c r="O334" s="414"/>
      <c r="P334" s="414"/>
      <c r="Q334" s="415"/>
      <c r="R334" s="415"/>
      <c r="S334" s="415"/>
      <c r="T334" s="415"/>
      <c r="U334" s="415"/>
      <c r="V334" s="415"/>
      <c r="W334" s="415"/>
      <c r="X334" s="415"/>
      <c r="Y334" s="415"/>
      <c r="Z334" s="415"/>
      <c r="AA334" s="415"/>
      <c r="AB334" s="415"/>
      <c r="AC334" s="415"/>
      <c r="AD334" s="415"/>
      <c r="AE334" s="415"/>
      <c r="AF334" s="415"/>
      <c r="AG334" s="415"/>
    </row>
    <row r="335" spans="9:33" s="155" customFormat="1">
      <c r="I335" s="403"/>
      <c r="J335" s="414"/>
      <c r="K335" s="414"/>
      <c r="L335" s="414"/>
      <c r="M335" s="414"/>
      <c r="N335" s="414"/>
      <c r="O335" s="414"/>
      <c r="P335" s="414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</row>
    <row r="336" spans="9:33" s="155" customFormat="1">
      <c r="I336" s="403"/>
      <c r="J336" s="414"/>
      <c r="K336" s="414"/>
      <c r="L336" s="414"/>
      <c r="M336" s="414"/>
      <c r="N336" s="414"/>
      <c r="O336" s="414"/>
      <c r="P336" s="414"/>
      <c r="Q336" s="415"/>
      <c r="R336" s="415"/>
      <c r="S336" s="415"/>
      <c r="T336" s="415"/>
      <c r="U336" s="415"/>
      <c r="V336" s="415"/>
      <c r="W336" s="415"/>
      <c r="X336" s="415"/>
      <c r="Y336" s="415"/>
      <c r="Z336" s="415"/>
      <c r="AA336" s="415"/>
      <c r="AB336" s="415"/>
      <c r="AC336" s="415"/>
      <c r="AD336" s="415"/>
      <c r="AE336" s="415"/>
      <c r="AF336" s="415"/>
      <c r="AG336" s="415"/>
    </row>
    <row r="337" spans="9:33" s="155" customFormat="1">
      <c r="I337" s="403"/>
      <c r="J337" s="414"/>
      <c r="K337" s="414"/>
      <c r="L337" s="414"/>
      <c r="M337" s="414"/>
      <c r="N337" s="414"/>
      <c r="O337" s="414"/>
      <c r="P337" s="414"/>
      <c r="Q337" s="415"/>
      <c r="R337" s="415"/>
      <c r="S337" s="415"/>
      <c r="T337" s="415"/>
      <c r="U337" s="415"/>
      <c r="V337" s="415"/>
      <c r="W337" s="415"/>
      <c r="X337" s="415"/>
      <c r="Y337" s="415"/>
      <c r="Z337" s="415"/>
      <c r="AA337" s="415"/>
      <c r="AB337" s="415"/>
      <c r="AC337" s="415"/>
      <c r="AD337" s="415"/>
      <c r="AE337" s="415"/>
      <c r="AF337" s="415"/>
      <c r="AG337" s="415"/>
    </row>
    <row r="338" spans="9:33" s="155" customFormat="1">
      <c r="I338" s="403"/>
      <c r="J338" s="414"/>
      <c r="K338" s="414"/>
      <c r="L338" s="414"/>
      <c r="M338" s="414"/>
      <c r="N338" s="414"/>
      <c r="O338" s="414"/>
      <c r="P338" s="414"/>
      <c r="Q338" s="415"/>
      <c r="R338" s="415"/>
      <c r="S338" s="415"/>
      <c r="T338" s="415"/>
      <c r="U338" s="415"/>
      <c r="V338" s="415"/>
      <c r="W338" s="415"/>
      <c r="X338" s="415"/>
      <c r="Y338" s="415"/>
      <c r="Z338" s="415"/>
      <c r="AA338" s="415"/>
      <c r="AB338" s="415"/>
      <c r="AC338" s="415"/>
      <c r="AD338" s="415"/>
      <c r="AE338" s="415"/>
      <c r="AF338" s="415"/>
      <c r="AG338" s="415"/>
    </row>
    <row r="339" spans="9:33" s="155" customFormat="1">
      <c r="I339" s="403"/>
      <c r="J339" s="414"/>
      <c r="K339" s="414"/>
      <c r="L339" s="414"/>
      <c r="M339" s="414"/>
      <c r="N339" s="414"/>
      <c r="O339" s="414"/>
      <c r="P339" s="414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</row>
    <row r="340" spans="9:33" s="155" customFormat="1">
      <c r="I340" s="403"/>
      <c r="J340" s="414"/>
      <c r="K340" s="414"/>
      <c r="L340" s="414"/>
      <c r="M340" s="414"/>
      <c r="N340" s="414"/>
      <c r="O340" s="414"/>
      <c r="P340" s="414"/>
      <c r="Q340" s="415"/>
      <c r="R340" s="415"/>
      <c r="S340" s="415"/>
      <c r="T340" s="415"/>
      <c r="U340" s="415"/>
      <c r="V340" s="415"/>
      <c r="W340" s="415"/>
      <c r="X340" s="415"/>
      <c r="Y340" s="415"/>
      <c r="Z340" s="415"/>
      <c r="AA340" s="415"/>
      <c r="AB340" s="415"/>
      <c r="AC340" s="415"/>
      <c r="AD340" s="415"/>
      <c r="AE340" s="415"/>
      <c r="AF340" s="415"/>
      <c r="AG340" s="415"/>
    </row>
    <row r="341" spans="9:33" s="155" customFormat="1">
      <c r="I341" s="403"/>
      <c r="J341" s="414"/>
      <c r="K341" s="414"/>
      <c r="L341" s="414"/>
      <c r="M341" s="414"/>
      <c r="N341" s="414"/>
      <c r="O341" s="414"/>
      <c r="P341" s="414"/>
      <c r="Q341" s="415"/>
      <c r="R341" s="415"/>
      <c r="S341" s="415"/>
      <c r="T341" s="415"/>
      <c r="U341" s="415"/>
      <c r="V341" s="415"/>
      <c r="W341" s="415"/>
      <c r="X341" s="415"/>
      <c r="Y341" s="415"/>
      <c r="Z341" s="415"/>
      <c r="AA341" s="415"/>
      <c r="AB341" s="415"/>
      <c r="AC341" s="415"/>
      <c r="AD341" s="415"/>
      <c r="AE341" s="415"/>
      <c r="AF341" s="415"/>
      <c r="AG341" s="415"/>
    </row>
    <row r="342" spans="9:33" s="155" customFormat="1">
      <c r="I342" s="403"/>
      <c r="J342" s="414"/>
      <c r="K342" s="414"/>
      <c r="L342" s="414"/>
      <c r="M342" s="414"/>
      <c r="N342" s="414"/>
      <c r="O342" s="414"/>
      <c r="P342" s="414"/>
      <c r="Q342" s="415"/>
      <c r="R342" s="415"/>
      <c r="S342" s="415"/>
      <c r="T342" s="415"/>
      <c r="U342" s="415"/>
      <c r="V342" s="415"/>
      <c r="W342" s="415"/>
      <c r="X342" s="415"/>
      <c r="Y342" s="415"/>
      <c r="Z342" s="415"/>
      <c r="AA342" s="415"/>
      <c r="AB342" s="415"/>
      <c r="AC342" s="415"/>
      <c r="AD342" s="415"/>
      <c r="AE342" s="415"/>
      <c r="AF342" s="415"/>
      <c r="AG342" s="415"/>
    </row>
    <row r="343" spans="9:33" s="155" customFormat="1">
      <c r="I343" s="403"/>
      <c r="J343" s="414"/>
      <c r="K343" s="414"/>
      <c r="L343" s="414"/>
      <c r="M343" s="414"/>
      <c r="N343" s="414"/>
      <c r="O343" s="414"/>
      <c r="P343" s="414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</row>
    <row r="344" spans="9:33" s="155" customFormat="1">
      <c r="I344" s="403"/>
      <c r="J344" s="414"/>
      <c r="K344" s="414"/>
      <c r="L344" s="414"/>
      <c r="M344" s="414"/>
      <c r="N344" s="414"/>
      <c r="O344" s="414"/>
      <c r="P344" s="414"/>
      <c r="Q344" s="415"/>
      <c r="R344" s="415"/>
      <c r="S344" s="415"/>
      <c r="T344" s="415"/>
      <c r="U344" s="415"/>
      <c r="V344" s="415"/>
      <c r="W344" s="415"/>
      <c r="X344" s="415"/>
      <c r="Y344" s="415"/>
      <c r="Z344" s="415"/>
      <c r="AA344" s="415"/>
      <c r="AB344" s="415"/>
      <c r="AC344" s="415"/>
      <c r="AD344" s="415"/>
      <c r="AE344" s="415"/>
      <c r="AF344" s="415"/>
      <c r="AG344" s="415"/>
    </row>
    <row r="345" spans="9:33" s="155" customFormat="1">
      <c r="I345" s="403"/>
      <c r="J345" s="414"/>
      <c r="K345" s="414"/>
      <c r="L345" s="414"/>
      <c r="M345" s="414"/>
      <c r="N345" s="414"/>
      <c r="O345" s="414"/>
      <c r="P345" s="414"/>
      <c r="Q345" s="415"/>
      <c r="R345" s="415"/>
      <c r="S345" s="415"/>
      <c r="T345" s="415"/>
      <c r="U345" s="415"/>
      <c r="V345" s="415"/>
      <c r="W345" s="415"/>
      <c r="X345" s="415"/>
      <c r="Y345" s="415"/>
      <c r="Z345" s="415"/>
      <c r="AA345" s="415"/>
      <c r="AB345" s="415"/>
      <c r="AC345" s="415"/>
      <c r="AD345" s="415"/>
      <c r="AE345" s="415"/>
      <c r="AF345" s="415"/>
      <c r="AG345" s="415"/>
    </row>
    <row r="346" spans="9:33" s="155" customFormat="1">
      <c r="I346" s="403"/>
      <c r="J346" s="414"/>
      <c r="K346" s="414"/>
      <c r="L346" s="414"/>
      <c r="M346" s="414"/>
      <c r="N346" s="414"/>
      <c r="O346" s="414"/>
      <c r="P346" s="414"/>
      <c r="Q346" s="415"/>
      <c r="R346" s="415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</row>
    <row r="347" spans="9:33" s="155" customFormat="1">
      <c r="I347" s="403"/>
      <c r="J347" s="414"/>
      <c r="K347" s="414"/>
      <c r="L347" s="414"/>
      <c r="M347" s="414"/>
      <c r="N347" s="414"/>
      <c r="O347" s="414"/>
      <c r="P347" s="414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</row>
    <row r="348" spans="9:33" s="155" customFormat="1">
      <c r="I348" s="403"/>
      <c r="J348" s="414"/>
      <c r="K348" s="414"/>
      <c r="L348" s="414"/>
      <c r="M348" s="414"/>
      <c r="N348" s="414"/>
      <c r="O348" s="414"/>
      <c r="P348" s="414"/>
      <c r="Q348" s="415"/>
      <c r="R348" s="415"/>
      <c r="S348" s="415"/>
      <c r="T348" s="415"/>
      <c r="U348" s="415"/>
      <c r="V348" s="415"/>
      <c r="W348" s="415"/>
      <c r="X348" s="415"/>
      <c r="Y348" s="415"/>
      <c r="Z348" s="415"/>
      <c r="AA348" s="415"/>
      <c r="AB348" s="415"/>
      <c r="AC348" s="415"/>
      <c r="AD348" s="415"/>
      <c r="AE348" s="415"/>
      <c r="AF348" s="415"/>
      <c r="AG348" s="415"/>
    </row>
    <row r="349" spans="9:33" s="155" customFormat="1">
      <c r="I349" s="403"/>
      <c r="J349" s="414"/>
      <c r="K349" s="414"/>
      <c r="L349" s="414"/>
      <c r="M349" s="414"/>
      <c r="N349" s="414"/>
      <c r="O349" s="414"/>
      <c r="P349" s="414"/>
      <c r="Q349" s="415"/>
      <c r="R349" s="415"/>
      <c r="S349" s="415"/>
      <c r="T349" s="415"/>
      <c r="U349" s="415"/>
      <c r="V349" s="415"/>
      <c r="W349" s="415"/>
      <c r="X349" s="415"/>
      <c r="Y349" s="415"/>
      <c r="Z349" s="415"/>
      <c r="AA349" s="415"/>
      <c r="AB349" s="415"/>
      <c r="AC349" s="415"/>
      <c r="AD349" s="415"/>
      <c r="AE349" s="415"/>
      <c r="AF349" s="415"/>
      <c r="AG349" s="415"/>
    </row>
    <row r="350" spans="9:33" s="155" customFormat="1">
      <c r="I350" s="403"/>
      <c r="J350" s="414"/>
      <c r="K350" s="414"/>
      <c r="L350" s="414"/>
      <c r="M350" s="414"/>
      <c r="N350" s="414"/>
      <c r="O350" s="414"/>
      <c r="P350" s="414"/>
      <c r="Q350" s="415"/>
      <c r="R350" s="415"/>
      <c r="S350" s="415"/>
      <c r="T350" s="415"/>
      <c r="U350" s="415"/>
      <c r="V350" s="415"/>
      <c r="W350" s="415"/>
      <c r="X350" s="415"/>
      <c r="Y350" s="415"/>
      <c r="Z350" s="415"/>
      <c r="AA350" s="415"/>
      <c r="AB350" s="415"/>
      <c r="AC350" s="415"/>
      <c r="AD350" s="415"/>
      <c r="AE350" s="415"/>
      <c r="AF350" s="415"/>
      <c r="AG350" s="415"/>
    </row>
    <row r="351" spans="9:33" s="155" customFormat="1">
      <c r="I351" s="403"/>
      <c r="J351" s="414"/>
      <c r="K351" s="414"/>
      <c r="L351" s="414"/>
      <c r="M351" s="414"/>
      <c r="N351" s="414"/>
      <c r="O351" s="414"/>
      <c r="P351" s="414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</row>
    <row r="352" spans="9:33" s="155" customFormat="1">
      <c r="I352" s="403"/>
      <c r="J352" s="414"/>
      <c r="K352" s="414"/>
      <c r="L352" s="414"/>
      <c r="M352" s="414"/>
      <c r="N352" s="414"/>
      <c r="O352" s="414"/>
      <c r="P352" s="414"/>
      <c r="Q352" s="415"/>
      <c r="R352" s="415"/>
      <c r="S352" s="415"/>
      <c r="T352" s="415"/>
      <c r="U352" s="415"/>
      <c r="V352" s="415"/>
      <c r="W352" s="415"/>
      <c r="X352" s="415"/>
      <c r="Y352" s="415"/>
      <c r="Z352" s="415"/>
      <c r="AA352" s="415"/>
      <c r="AB352" s="415"/>
      <c r="AC352" s="415"/>
      <c r="AD352" s="415"/>
      <c r="AE352" s="415"/>
      <c r="AF352" s="415"/>
      <c r="AG352" s="415"/>
    </row>
    <row r="353" spans="9:33" s="155" customFormat="1">
      <c r="I353" s="403"/>
      <c r="J353" s="414"/>
      <c r="K353" s="414"/>
      <c r="L353" s="414"/>
      <c r="M353" s="414"/>
      <c r="N353" s="414"/>
      <c r="O353" s="414"/>
      <c r="P353" s="414"/>
      <c r="Q353" s="415"/>
      <c r="R353" s="415"/>
      <c r="S353" s="415"/>
      <c r="T353" s="415"/>
      <c r="U353" s="415"/>
      <c r="V353" s="415"/>
      <c r="W353" s="415"/>
      <c r="X353" s="415"/>
      <c r="Y353" s="415"/>
      <c r="Z353" s="415"/>
      <c r="AA353" s="415"/>
      <c r="AB353" s="415"/>
      <c r="AC353" s="415"/>
      <c r="AD353" s="415"/>
      <c r="AE353" s="415"/>
      <c r="AF353" s="415"/>
      <c r="AG353" s="415"/>
    </row>
    <row r="354" spans="9:33" s="155" customFormat="1">
      <c r="I354" s="403"/>
      <c r="J354" s="414"/>
      <c r="K354" s="414"/>
      <c r="L354" s="414"/>
      <c r="M354" s="414"/>
      <c r="N354" s="414"/>
      <c r="O354" s="414"/>
      <c r="P354" s="414"/>
      <c r="Q354" s="415"/>
      <c r="R354" s="415"/>
      <c r="S354" s="415"/>
      <c r="T354" s="415"/>
      <c r="U354" s="415"/>
      <c r="V354" s="415"/>
      <c r="W354" s="415"/>
      <c r="X354" s="415"/>
      <c r="Y354" s="415"/>
      <c r="Z354" s="415"/>
      <c r="AA354" s="415"/>
      <c r="AB354" s="415"/>
      <c r="AC354" s="415"/>
      <c r="AD354" s="415"/>
      <c r="AE354" s="415"/>
      <c r="AF354" s="415"/>
      <c r="AG354" s="415"/>
    </row>
    <row r="355" spans="9:33" s="155" customFormat="1">
      <c r="I355" s="403"/>
      <c r="J355" s="414"/>
      <c r="K355" s="414"/>
      <c r="L355" s="414"/>
      <c r="M355" s="414"/>
      <c r="N355" s="414"/>
      <c r="O355" s="414"/>
      <c r="P355" s="414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</row>
    <row r="356" spans="9:33" s="155" customFormat="1">
      <c r="I356" s="403"/>
      <c r="J356" s="414"/>
      <c r="K356" s="414"/>
      <c r="L356" s="414"/>
      <c r="M356" s="414"/>
      <c r="N356" s="414"/>
      <c r="O356" s="414"/>
      <c r="P356" s="414"/>
      <c r="Q356" s="415"/>
      <c r="R356" s="415"/>
      <c r="S356" s="415"/>
      <c r="T356" s="415"/>
      <c r="U356" s="415"/>
      <c r="V356" s="415"/>
      <c r="W356" s="415"/>
      <c r="X356" s="415"/>
      <c r="Y356" s="415"/>
      <c r="Z356" s="415"/>
      <c r="AA356" s="415"/>
      <c r="AB356" s="415"/>
      <c r="AC356" s="415"/>
      <c r="AD356" s="415"/>
      <c r="AE356" s="415"/>
      <c r="AF356" s="415"/>
      <c r="AG356" s="415"/>
    </row>
    <row r="357" spans="9:33" s="155" customFormat="1">
      <c r="I357" s="403"/>
      <c r="J357" s="414"/>
      <c r="K357" s="414"/>
      <c r="L357" s="414"/>
      <c r="M357" s="414"/>
      <c r="N357" s="414"/>
      <c r="O357" s="414"/>
      <c r="P357" s="414"/>
      <c r="Q357" s="415"/>
      <c r="R357" s="415"/>
      <c r="S357" s="415"/>
      <c r="T357" s="415"/>
      <c r="U357" s="415"/>
      <c r="V357" s="415"/>
      <c r="W357" s="415"/>
      <c r="X357" s="415"/>
      <c r="Y357" s="415"/>
      <c r="Z357" s="415"/>
      <c r="AA357" s="415"/>
      <c r="AB357" s="415"/>
      <c r="AC357" s="415"/>
      <c r="AD357" s="415"/>
      <c r="AE357" s="415"/>
      <c r="AF357" s="415"/>
      <c r="AG357" s="415"/>
    </row>
    <row r="358" spans="9:33" s="155" customFormat="1">
      <c r="I358" s="403"/>
      <c r="J358" s="414"/>
      <c r="K358" s="414"/>
      <c r="L358" s="414"/>
      <c r="M358" s="414"/>
      <c r="N358" s="414"/>
      <c r="O358" s="414"/>
      <c r="P358" s="414"/>
      <c r="Q358" s="415"/>
      <c r="R358" s="415"/>
      <c r="S358" s="415"/>
      <c r="T358" s="415"/>
      <c r="U358" s="415"/>
      <c r="V358" s="415"/>
      <c r="W358" s="415"/>
      <c r="X358" s="415"/>
      <c r="Y358" s="415"/>
      <c r="Z358" s="415"/>
      <c r="AA358" s="415"/>
      <c r="AB358" s="415"/>
      <c r="AC358" s="415"/>
      <c r="AD358" s="415"/>
      <c r="AE358" s="415"/>
      <c r="AF358" s="415"/>
      <c r="AG358" s="415"/>
    </row>
    <row r="359" spans="9:33" s="155" customFormat="1">
      <c r="I359" s="403"/>
      <c r="J359" s="414"/>
      <c r="K359" s="414"/>
      <c r="L359" s="414"/>
      <c r="M359" s="414"/>
      <c r="N359" s="414"/>
      <c r="O359" s="414"/>
      <c r="P359" s="414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</row>
    <row r="360" spans="9:33" s="155" customFormat="1">
      <c r="I360" s="403"/>
      <c r="J360" s="414"/>
      <c r="K360" s="414"/>
      <c r="L360" s="414"/>
      <c r="M360" s="414"/>
      <c r="N360" s="414"/>
      <c r="O360" s="414"/>
      <c r="P360" s="414"/>
      <c r="Q360" s="415"/>
      <c r="R360" s="415"/>
      <c r="S360" s="415"/>
      <c r="T360" s="415"/>
      <c r="U360" s="415"/>
      <c r="V360" s="415"/>
      <c r="W360" s="415"/>
      <c r="X360" s="415"/>
      <c r="Y360" s="415"/>
      <c r="Z360" s="415"/>
      <c r="AA360" s="415"/>
      <c r="AB360" s="415"/>
      <c r="AC360" s="415"/>
      <c r="AD360" s="415"/>
      <c r="AE360" s="415"/>
      <c r="AF360" s="415"/>
      <c r="AG360" s="415"/>
    </row>
    <row r="361" spans="9:33" s="155" customFormat="1">
      <c r="I361" s="403"/>
      <c r="J361" s="414"/>
      <c r="K361" s="414"/>
      <c r="L361" s="414"/>
      <c r="M361" s="414"/>
      <c r="N361" s="414"/>
      <c r="O361" s="414"/>
      <c r="P361" s="414"/>
      <c r="Q361" s="415"/>
      <c r="R361" s="415"/>
      <c r="S361" s="415"/>
      <c r="T361" s="415"/>
      <c r="U361" s="415"/>
      <c r="V361" s="415"/>
      <c r="W361" s="415"/>
      <c r="X361" s="415"/>
      <c r="Y361" s="415"/>
      <c r="Z361" s="415"/>
      <c r="AA361" s="415"/>
      <c r="AB361" s="415"/>
      <c r="AC361" s="415"/>
      <c r="AD361" s="415"/>
      <c r="AE361" s="415"/>
      <c r="AF361" s="415"/>
      <c r="AG361" s="415"/>
    </row>
    <row r="362" spans="9:33" s="155" customFormat="1">
      <c r="I362" s="403"/>
      <c r="J362" s="414"/>
      <c r="K362" s="414"/>
      <c r="L362" s="414"/>
      <c r="M362" s="414"/>
      <c r="N362" s="414"/>
      <c r="O362" s="414"/>
      <c r="P362" s="414"/>
      <c r="Q362" s="415"/>
      <c r="R362" s="415"/>
      <c r="S362" s="415"/>
      <c r="T362" s="415"/>
      <c r="U362" s="415"/>
      <c r="V362" s="415"/>
      <c r="W362" s="415"/>
      <c r="X362" s="415"/>
      <c r="Y362" s="415"/>
      <c r="Z362" s="415"/>
      <c r="AA362" s="415"/>
      <c r="AB362" s="415"/>
      <c r="AC362" s="415"/>
      <c r="AD362" s="415"/>
      <c r="AE362" s="415"/>
      <c r="AF362" s="415"/>
      <c r="AG362" s="415"/>
    </row>
    <row r="363" spans="9:33" s="155" customFormat="1">
      <c r="I363" s="403"/>
      <c r="J363" s="414"/>
      <c r="K363" s="414"/>
      <c r="L363" s="414"/>
      <c r="M363" s="414"/>
      <c r="N363" s="414"/>
      <c r="O363" s="414"/>
      <c r="P363" s="414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</row>
    <row r="364" spans="9:33" s="155" customFormat="1">
      <c r="I364" s="403"/>
      <c r="J364" s="414"/>
      <c r="K364" s="414"/>
      <c r="L364" s="414"/>
      <c r="M364" s="414"/>
      <c r="N364" s="414"/>
      <c r="O364" s="414"/>
      <c r="P364" s="414"/>
      <c r="Q364" s="415"/>
      <c r="R364" s="415"/>
      <c r="S364" s="415"/>
      <c r="T364" s="415"/>
      <c r="U364" s="415"/>
      <c r="V364" s="415"/>
      <c r="W364" s="415"/>
      <c r="X364" s="415"/>
      <c r="Y364" s="415"/>
      <c r="Z364" s="415"/>
      <c r="AA364" s="415"/>
      <c r="AB364" s="415"/>
      <c r="AC364" s="415"/>
      <c r="AD364" s="415"/>
      <c r="AE364" s="415"/>
      <c r="AF364" s="415"/>
      <c r="AG364" s="415"/>
    </row>
    <row r="365" spans="9:33" s="155" customFormat="1">
      <c r="I365" s="403"/>
      <c r="J365" s="414"/>
      <c r="K365" s="414"/>
      <c r="L365" s="414"/>
      <c r="M365" s="414"/>
      <c r="N365" s="414"/>
      <c r="O365" s="414"/>
      <c r="P365" s="414"/>
      <c r="Q365" s="415"/>
      <c r="R365" s="415"/>
      <c r="S365" s="415"/>
      <c r="T365" s="415"/>
      <c r="U365" s="415"/>
      <c r="V365" s="415"/>
      <c r="W365" s="415"/>
      <c r="X365" s="415"/>
      <c r="Y365" s="415"/>
      <c r="Z365" s="415"/>
      <c r="AA365" s="415"/>
      <c r="AB365" s="415"/>
      <c r="AC365" s="415"/>
      <c r="AD365" s="415"/>
      <c r="AE365" s="415"/>
      <c r="AF365" s="415"/>
      <c r="AG365" s="415"/>
    </row>
    <row r="366" spans="9:33" s="155" customFormat="1">
      <c r="I366" s="403"/>
      <c r="J366" s="414"/>
      <c r="K366" s="414"/>
      <c r="L366" s="414"/>
      <c r="M366" s="414"/>
      <c r="N366" s="414"/>
      <c r="O366" s="414"/>
      <c r="P366" s="414"/>
      <c r="Q366" s="415"/>
      <c r="R366" s="415"/>
      <c r="S366" s="415"/>
      <c r="T366" s="415"/>
      <c r="U366" s="415"/>
      <c r="V366" s="415"/>
      <c r="W366" s="415"/>
      <c r="X366" s="415"/>
      <c r="Y366" s="415"/>
      <c r="Z366" s="415"/>
      <c r="AA366" s="415"/>
      <c r="AB366" s="415"/>
      <c r="AC366" s="415"/>
      <c r="AD366" s="415"/>
      <c r="AE366" s="415"/>
      <c r="AF366" s="415"/>
      <c r="AG366" s="415"/>
    </row>
    <row r="367" spans="9:33" s="155" customFormat="1">
      <c r="I367" s="403"/>
      <c r="J367" s="414"/>
      <c r="K367" s="414"/>
      <c r="L367" s="414"/>
      <c r="M367" s="414"/>
      <c r="N367" s="414"/>
      <c r="O367" s="414"/>
      <c r="P367" s="414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</row>
    <row r="368" spans="9:33" s="155" customFormat="1">
      <c r="I368" s="403"/>
      <c r="J368" s="414"/>
      <c r="K368" s="414"/>
      <c r="L368" s="414"/>
      <c r="M368" s="414"/>
      <c r="N368" s="414"/>
      <c r="O368" s="414"/>
      <c r="P368" s="414"/>
      <c r="Q368" s="415"/>
      <c r="R368" s="415"/>
      <c r="S368" s="415"/>
      <c r="T368" s="415"/>
      <c r="U368" s="415"/>
      <c r="V368" s="415"/>
      <c r="W368" s="415"/>
      <c r="X368" s="415"/>
      <c r="Y368" s="415"/>
      <c r="Z368" s="415"/>
      <c r="AA368" s="415"/>
      <c r="AB368" s="415"/>
      <c r="AC368" s="415"/>
      <c r="AD368" s="415"/>
      <c r="AE368" s="415"/>
      <c r="AF368" s="415"/>
      <c r="AG368" s="415"/>
    </row>
    <row r="369" spans="9:33" s="155" customFormat="1">
      <c r="I369" s="403"/>
      <c r="J369" s="414"/>
      <c r="K369" s="414"/>
      <c r="L369" s="414"/>
      <c r="M369" s="414"/>
      <c r="N369" s="414"/>
      <c r="O369" s="414"/>
      <c r="P369" s="414"/>
      <c r="Q369" s="415"/>
      <c r="R369" s="415"/>
      <c r="S369" s="415"/>
      <c r="T369" s="415"/>
      <c r="U369" s="415"/>
      <c r="V369" s="415"/>
      <c r="W369" s="415"/>
      <c r="X369" s="415"/>
      <c r="Y369" s="415"/>
      <c r="Z369" s="415"/>
      <c r="AA369" s="415"/>
      <c r="AB369" s="415"/>
      <c r="AC369" s="415"/>
      <c r="AD369" s="415"/>
      <c r="AE369" s="415"/>
      <c r="AF369" s="415"/>
      <c r="AG369" s="415"/>
    </row>
    <row r="370" spans="9:33" s="155" customFormat="1">
      <c r="I370" s="403"/>
      <c r="J370" s="414"/>
      <c r="K370" s="414"/>
      <c r="L370" s="414"/>
      <c r="M370" s="414"/>
      <c r="N370" s="414"/>
      <c r="O370" s="414"/>
      <c r="P370" s="414"/>
      <c r="Q370" s="415"/>
      <c r="R370" s="415"/>
      <c r="S370" s="415"/>
      <c r="T370" s="415"/>
      <c r="U370" s="415"/>
      <c r="V370" s="415"/>
      <c r="W370" s="415"/>
      <c r="X370" s="415"/>
      <c r="Y370" s="415"/>
      <c r="Z370" s="415"/>
      <c r="AA370" s="415"/>
      <c r="AB370" s="415"/>
      <c r="AC370" s="415"/>
      <c r="AD370" s="415"/>
      <c r="AE370" s="415"/>
      <c r="AF370" s="415"/>
      <c r="AG370" s="415"/>
    </row>
    <row r="371" spans="9:33" s="155" customFormat="1">
      <c r="I371" s="403"/>
      <c r="J371" s="414"/>
      <c r="K371" s="414"/>
      <c r="L371" s="414"/>
      <c r="M371" s="414"/>
      <c r="N371" s="414"/>
      <c r="O371" s="414"/>
      <c r="P371" s="414"/>
      <c r="Q371" s="415"/>
      <c r="R371" s="415"/>
      <c r="S371" s="415"/>
      <c r="T371" s="415"/>
      <c r="U371" s="415"/>
      <c r="V371" s="415"/>
      <c r="W371" s="415"/>
      <c r="X371" s="415"/>
      <c r="Y371" s="415"/>
      <c r="Z371" s="415"/>
      <c r="AA371" s="415"/>
      <c r="AB371" s="415"/>
      <c r="AC371" s="415"/>
      <c r="AD371" s="415"/>
      <c r="AE371" s="415"/>
      <c r="AF371" s="415"/>
      <c r="AG371" s="415"/>
    </row>
    <row r="372" spans="9:33" s="155" customFormat="1">
      <c r="I372" s="403"/>
      <c r="J372" s="414"/>
      <c r="K372" s="414"/>
      <c r="L372" s="414"/>
      <c r="M372" s="414"/>
      <c r="N372" s="414"/>
      <c r="O372" s="414"/>
      <c r="P372" s="414"/>
      <c r="Q372" s="415"/>
      <c r="R372" s="415"/>
      <c r="S372" s="415"/>
      <c r="T372" s="415"/>
      <c r="U372" s="415"/>
      <c r="V372" s="415"/>
      <c r="W372" s="415"/>
      <c r="X372" s="415"/>
      <c r="Y372" s="415"/>
      <c r="Z372" s="415"/>
      <c r="AA372" s="415"/>
      <c r="AB372" s="415"/>
      <c r="AC372" s="415"/>
      <c r="AD372" s="415"/>
      <c r="AE372" s="415"/>
      <c r="AF372" s="415"/>
      <c r="AG372" s="415"/>
    </row>
    <row r="373" spans="9:33" s="155" customFormat="1">
      <c r="I373" s="403"/>
      <c r="J373" s="414"/>
      <c r="K373" s="414"/>
      <c r="L373" s="414"/>
      <c r="M373" s="414"/>
      <c r="N373" s="414"/>
      <c r="O373" s="414"/>
      <c r="P373" s="414"/>
      <c r="Q373" s="415"/>
      <c r="R373" s="415"/>
      <c r="S373" s="415"/>
      <c r="T373" s="415"/>
      <c r="U373" s="415"/>
      <c r="V373" s="415"/>
      <c r="W373" s="415"/>
      <c r="X373" s="415"/>
      <c r="Y373" s="415"/>
      <c r="Z373" s="415"/>
      <c r="AA373" s="415"/>
      <c r="AB373" s="415"/>
      <c r="AC373" s="415"/>
      <c r="AD373" s="415"/>
      <c r="AE373" s="415"/>
      <c r="AF373" s="415"/>
      <c r="AG373" s="415"/>
    </row>
    <row r="374" spans="9:33" s="155" customFormat="1">
      <c r="I374" s="403"/>
      <c r="J374" s="414"/>
      <c r="K374" s="414"/>
      <c r="L374" s="414"/>
      <c r="M374" s="414"/>
      <c r="N374" s="414"/>
      <c r="O374" s="414"/>
      <c r="P374" s="414"/>
      <c r="Q374" s="415"/>
      <c r="R374" s="415"/>
      <c r="S374" s="415"/>
      <c r="T374" s="415"/>
      <c r="U374" s="415"/>
      <c r="V374" s="415"/>
      <c r="W374" s="415"/>
      <c r="X374" s="415"/>
      <c r="Y374" s="415"/>
      <c r="Z374" s="415"/>
      <c r="AA374" s="415"/>
      <c r="AB374" s="415"/>
      <c r="AC374" s="415"/>
      <c r="AD374" s="415"/>
      <c r="AE374" s="415"/>
      <c r="AF374" s="415"/>
      <c r="AG374" s="415"/>
    </row>
    <row r="375" spans="9:33" s="155" customFormat="1">
      <c r="I375" s="403"/>
      <c r="J375" s="414"/>
      <c r="K375" s="414"/>
      <c r="L375" s="414"/>
      <c r="M375" s="414"/>
      <c r="N375" s="414"/>
      <c r="O375" s="414"/>
      <c r="P375" s="414"/>
      <c r="Q375" s="415"/>
      <c r="R375" s="415"/>
      <c r="S375" s="415"/>
      <c r="T375" s="415"/>
      <c r="U375" s="415"/>
      <c r="V375" s="415"/>
      <c r="W375" s="415"/>
      <c r="X375" s="415"/>
      <c r="Y375" s="415"/>
      <c r="Z375" s="415"/>
      <c r="AA375" s="415"/>
      <c r="AB375" s="415"/>
      <c r="AC375" s="415"/>
      <c r="AD375" s="415"/>
      <c r="AE375" s="415"/>
      <c r="AF375" s="415"/>
      <c r="AG375" s="415"/>
    </row>
    <row r="376" spans="9:33" s="155" customFormat="1">
      <c r="I376" s="403"/>
      <c r="J376" s="414"/>
      <c r="K376" s="414"/>
      <c r="L376" s="414"/>
      <c r="M376" s="414"/>
      <c r="N376" s="414"/>
      <c r="O376" s="414"/>
      <c r="P376" s="414"/>
      <c r="Q376" s="415"/>
      <c r="R376" s="415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</row>
    <row r="377" spans="9:33" s="155" customFormat="1">
      <c r="I377" s="403"/>
      <c r="J377" s="414"/>
      <c r="K377" s="414"/>
      <c r="L377" s="414"/>
      <c r="M377" s="414"/>
      <c r="N377" s="414"/>
      <c r="O377" s="414"/>
      <c r="P377" s="414"/>
      <c r="Q377" s="415"/>
      <c r="R377" s="415"/>
      <c r="S377" s="415"/>
      <c r="T377" s="415"/>
      <c r="U377" s="415"/>
      <c r="V377" s="415"/>
      <c r="W377" s="415"/>
      <c r="X377" s="415"/>
      <c r="Y377" s="415"/>
      <c r="Z377" s="415"/>
      <c r="AA377" s="415"/>
      <c r="AB377" s="415"/>
      <c r="AC377" s="415"/>
      <c r="AD377" s="415"/>
      <c r="AE377" s="415"/>
      <c r="AF377" s="415"/>
      <c r="AG377" s="415"/>
    </row>
    <row r="378" spans="9:33" s="155" customFormat="1">
      <c r="I378" s="403"/>
      <c r="J378" s="414"/>
      <c r="K378" s="414"/>
      <c r="L378" s="414"/>
      <c r="M378" s="414"/>
      <c r="N378" s="414"/>
      <c r="O378" s="414"/>
      <c r="P378" s="414"/>
      <c r="Q378" s="415"/>
      <c r="R378" s="415"/>
      <c r="S378" s="415"/>
      <c r="T378" s="415"/>
      <c r="U378" s="415"/>
      <c r="V378" s="415"/>
      <c r="W378" s="415"/>
      <c r="X378" s="415"/>
      <c r="Y378" s="415"/>
      <c r="Z378" s="415"/>
      <c r="AA378" s="415"/>
      <c r="AB378" s="415"/>
      <c r="AC378" s="415"/>
      <c r="AD378" s="415"/>
      <c r="AE378" s="415"/>
      <c r="AF378" s="415"/>
      <c r="AG378" s="415"/>
    </row>
    <row r="379" spans="9:33" s="155" customFormat="1">
      <c r="I379" s="403"/>
      <c r="J379" s="414"/>
      <c r="K379" s="414"/>
      <c r="L379" s="414"/>
      <c r="M379" s="414"/>
      <c r="N379" s="414"/>
      <c r="O379" s="414"/>
      <c r="P379" s="414"/>
      <c r="Q379" s="415"/>
      <c r="R379" s="415"/>
      <c r="S379" s="415"/>
      <c r="T379" s="415"/>
      <c r="U379" s="415"/>
      <c r="V379" s="415"/>
      <c r="W379" s="415"/>
      <c r="X379" s="415"/>
      <c r="Y379" s="415"/>
      <c r="Z379" s="415"/>
      <c r="AA379" s="415"/>
      <c r="AB379" s="415"/>
      <c r="AC379" s="415"/>
      <c r="AD379" s="415"/>
      <c r="AE379" s="415"/>
      <c r="AF379" s="415"/>
      <c r="AG379" s="415"/>
    </row>
    <row r="380" spans="9:33" s="155" customFormat="1">
      <c r="I380" s="403"/>
      <c r="J380" s="414"/>
      <c r="K380" s="414"/>
      <c r="L380" s="414"/>
      <c r="M380" s="414"/>
      <c r="N380" s="414"/>
      <c r="O380" s="414"/>
      <c r="P380" s="414"/>
      <c r="Q380" s="415"/>
      <c r="R380" s="415"/>
      <c r="S380" s="415"/>
      <c r="T380" s="415"/>
      <c r="U380" s="415"/>
      <c r="V380" s="415"/>
      <c r="W380" s="415"/>
      <c r="X380" s="415"/>
      <c r="Y380" s="415"/>
      <c r="Z380" s="415"/>
      <c r="AA380" s="415"/>
      <c r="AB380" s="415"/>
      <c r="AC380" s="415"/>
      <c r="AD380" s="415"/>
      <c r="AE380" s="415"/>
      <c r="AF380" s="415"/>
      <c r="AG380" s="415"/>
    </row>
    <row r="381" spans="9:33" s="155" customFormat="1">
      <c r="I381" s="403"/>
      <c r="J381" s="414"/>
      <c r="K381" s="414"/>
      <c r="L381" s="414"/>
      <c r="M381" s="414"/>
      <c r="N381" s="414"/>
      <c r="O381" s="414"/>
      <c r="P381" s="414"/>
      <c r="Q381" s="415"/>
      <c r="R381" s="415"/>
      <c r="S381" s="415"/>
      <c r="T381" s="415"/>
      <c r="U381" s="415"/>
      <c r="V381" s="415"/>
      <c r="W381" s="415"/>
      <c r="X381" s="415"/>
      <c r="Y381" s="415"/>
      <c r="Z381" s="415"/>
      <c r="AA381" s="415"/>
      <c r="AB381" s="415"/>
      <c r="AC381" s="415"/>
      <c r="AD381" s="415"/>
      <c r="AE381" s="415"/>
      <c r="AF381" s="415"/>
      <c r="AG381" s="415"/>
    </row>
    <row r="382" spans="9:33" s="155" customFormat="1">
      <c r="I382" s="403"/>
      <c r="J382" s="414"/>
      <c r="K382" s="414"/>
      <c r="L382" s="414"/>
      <c r="M382" s="414"/>
      <c r="N382" s="414"/>
      <c r="O382" s="414"/>
      <c r="P382" s="414"/>
      <c r="Q382" s="415"/>
      <c r="R382" s="415"/>
      <c r="S382" s="415"/>
      <c r="T382" s="415"/>
      <c r="U382" s="415"/>
      <c r="V382" s="415"/>
      <c r="W382" s="415"/>
      <c r="X382" s="415"/>
      <c r="Y382" s="415"/>
      <c r="Z382" s="415"/>
      <c r="AA382" s="415"/>
      <c r="AB382" s="415"/>
      <c r="AC382" s="415"/>
      <c r="AD382" s="415"/>
      <c r="AE382" s="415"/>
      <c r="AF382" s="415"/>
      <c r="AG382" s="415"/>
    </row>
    <row r="383" spans="9:33" s="155" customFormat="1">
      <c r="I383" s="403"/>
      <c r="J383" s="414"/>
      <c r="K383" s="414"/>
      <c r="L383" s="414"/>
      <c r="M383" s="414"/>
      <c r="N383" s="414"/>
      <c r="O383" s="414"/>
      <c r="P383" s="414"/>
      <c r="Q383" s="415"/>
      <c r="R383" s="415"/>
      <c r="S383" s="415"/>
      <c r="T383" s="415"/>
      <c r="U383" s="415"/>
      <c r="V383" s="415"/>
      <c r="W383" s="415"/>
      <c r="X383" s="415"/>
      <c r="Y383" s="415"/>
      <c r="Z383" s="415"/>
      <c r="AA383" s="415"/>
      <c r="AB383" s="415"/>
      <c r="AC383" s="415"/>
      <c r="AD383" s="415"/>
      <c r="AE383" s="415"/>
      <c r="AF383" s="415"/>
      <c r="AG383" s="415"/>
    </row>
    <row r="384" spans="9:33" s="155" customFormat="1">
      <c r="I384" s="403"/>
      <c r="J384" s="414"/>
      <c r="K384" s="414"/>
      <c r="L384" s="414"/>
      <c r="M384" s="414"/>
      <c r="N384" s="414"/>
      <c r="O384" s="414"/>
      <c r="P384" s="414"/>
      <c r="Q384" s="415"/>
      <c r="R384" s="415"/>
      <c r="S384" s="415"/>
      <c r="T384" s="415"/>
      <c r="U384" s="415"/>
      <c r="V384" s="415"/>
      <c r="W384" s="415"/>
      <c r="X384" s="415"/>
      <c r="Y384" s="415"/>
      <c r="Z384" s="415"/>
      <c r="AA384" s="415"/>
      <c r="AB384" s="415"/>
      <c r="AC384" s="415"/>
      <c r="AD384" s="415"/>
      <c r="AE384" s="415"/>
      <c r="AF384" s="415"/>
      <c r="AG384" s="415"/>
    </row>
    <row r="385" spans="9:33" s="155" customFormat="1">
      <c r="I385" s="403"/>
      <c r="J385" s="414"/>
      <c r="K385" s="414"/>
      <c r="L385" s="414"/>
      <c r="M385" s="414"/>
      <c r="N385" s="414"/>
      <c r="O385" s="414"/>
      <c r="P385" s="414"/>
      <c r="Q385" s="415"/>
      <c r="R385" s="415"/>
      <c r="S385" s="415"/>
      <c r="T385" s="415"/>
      <c r="U385" s="415"/>
      <c r="V385" s="415"/>
      <c r="W385" s="415"/>
      <c r="X385" s="415"/>
      <c r="Y385" s="415"/>
      <c r="Z385" s="415"/>
      <c r="AA385" s="415"/>
      <c r="AB385" s="415"/>
      <c r="AC385" s="415"/>
      <c r="AD385" s="415"/>
      <c r="AE385" s="415"/>
      <c r="AF385" s="415"/>
      <c r="AG385" s="415"/>
    </row>
    <row r="386" spans="9:33" s="155" customFormat="1">
      <c r="I386" s="403"/>
      <c r="J386" s="414"/>
      <c r="K386" s="414"/>
      <c r="L386" s="414"/>
      <c r="M386" s="414"/>
      <c r="N386" s="414"/>
      <c r="O386" s="414"/>
      <c r="P386" s="414"/>
      <c r="Q386" s="415"/>
      <c r="R386" s="415"/>
      <c r="S386" s="415"/>
      <c r="T386" s="415"/>
      <c r="U386" s="415"/>
      <c r="V386" s="415"/>
      <c r="W386" s="415"/>
      <c r="X386" s="415"/>
      <c r="Y386" s="415"/>
      <c r="Z386" s="415"/>
      <c r="AA386" s="415"/>
      <c r="AB386" s="415"/>
      <c r="AC386" s="415"/>
      <c r="AD386" s="415"/>
      <c r="AE386" s="415"/>
      <c r="AF386" s="415"/>
      <c r="AG386" s="415"/>
    </row>
    <row r="387" spans="9:33" s="155" customFormat="1">
      <c r="I387" s="403"/>
      <c r="J387" s="414"/>
      <c r="K387" s="414"/>
      <c r="L387" s="414"/>
      <c r="M387" s="414"/>
      <c r="N387" s="414"/>
      <c r="O387" s="414"/>
      <c r="P387" s="414"/>
      <c r="Q387" s="415"/>
      <c r="R387" s="415"/>
      <c r="S387" s="415"/>
      <c r="T387" s="415"/>
      <c r="U387" s="415"/>
      <c r="V387" s="415"/>
      <c r="W387" s="415"/>
      <c r="X387" s="415"/>
      <c r="Y387" s="415"/>
      <c r="Z387" s="415"/>
      <c r="AA387" s="415"/>
      <c r="AB387" s="415"/>
      <c r="AC387" s="415"/>
      <c r="AD387" s="415"/>
      <c r="AE387" s="415"/>
      <c r="AF387" s="415"/>
      <c r="AG387" s="415"/>
    </row>
    <row r="388" spans="9:33" s="155" customFormat="1">
      <c r="I388" s="403"/>
      <c r="J388" s="414"/>
      <c r="K388" s="414"/>
      <c r="L388" s="414"/>
      <c r="M388" s="414"/>
      <c r="N388" s="414"/>
      <c r="O388" s="414"/>
      <c r="P388" s="414"/>
      <c r="Q388" s="415"/>
      <c r="R388" s="415"/>
      <c r="S388" s="415"/>
      <c r="T388" s="415"/>
      <c r="U388" s="415"/>
      <c r="V388" s="415"/>
      <c r="W388" s="415"/>
      <c r="X388" s="415"/>
      <c r="Y388" s="415"/>
      <c r="Z388" s="415"/>
      <c r="AA388" s="415"/>
      <c r="AB388" s="415"/>
      <c r="AC388" s="415"/>
      <c r="AD388" s="415"/>
      <c r="AE388" s="415"/>
      <c r="AF388" s="415"/>
      <c r="AG388" s="415"/>
    </row>
    <row r="389" spans="9:33" s="155" customFormat="1">
      <c r="I389" s="403"/>
      <c r="J389" s="414"/>
      <c r="K389" s="414"/>
      <c r="L389" s="414"/>
      <c r="M389" s="414"/>
      <c r="N389" s="414"/>
      <c r="O389" s="414"/>
      <c r="P389" s="414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</row>
    <row r="390" spans="9:33" s="155" customFormat="1">
      <c r="I390" s="403"/>
      <c r="J390" s="414"/>
      <c r="K390" s="414"/>
      <c r="L390" s="414"/>
      <c r="M390" s="414"/>
      <c r="N390" s="414"/>
      <c r="O390" s="414"/>
      <c r="P390" s="414"/>
      <c r="Q390" s="415"/>
      <c r="R390" s="415"/>
      <c r="S390" s="415"/>
      <c r="T390" s="415"/>
      <c r="U390" s="415"/>
      <c r="V390" s="415"/>
      <c r="W390" s="415"/>
      <c r="X390" s="415"/>
      <c r="Y390" s="415"/>
      <c r="Z390" s="415"/>
      <c r="AA390" s="415"/>
      <c r="AB390" s="415"/>
      <c r="AC390" s="415"/>
      <c r="AD390" s="415"/>
      <c r="AE390" s="415"/>
      <c r="AF390" s="415"/>
      <c r="AG390" s="415"/>
    </row>
    <row r="391" spans="9:33" s="155" customFormat="1">
      <c r="I391" s="403"/>
      <c r="J391" s="414"/>
      <c r="K391" s="414"/>
      <c r="L391" s="414"/>
      <c r="M391" s="414"/>
      <c r="N391" s="414"/>
      <c r="O391" s="414"/>
      <c r="P391" s="414"/>
      <c r="Q391" s="415"/>
      <c r="R391" s="415"/>
      <c r="S391" s="415"/>
      <c r="T391" s="415"/>
      <c r="U391" s="415"/>
      <c r="V391" s="415"/>
      <c r="W391" s="415"/>
      <c r="X391" s="415"/>
      <c r="Y391" s="415"/>
      <c r="Z391" s="415"/>
      <c r="AA391" s="415"/>
      <c r="AB391" s="415"/>
      <c r="AC391" s="415"/>
      <c r="AD391" s="415"/>
      <c r="AE391" s="415"/>
      <c r="AF391" s="415"/>
      <c r="AG391" s="415"/>
    </row>
    <row r="392" spans="9:33" s="155" customFormat="1">
      <c r="I392" s="403"/>
      <c r="J392" s="414"/>
      <c r="K392" s="414"/>
      <c r="L392" s="414"/>
      <c r="M392" s="414"/>
      <c r="N392" s="414"/>
      <c r="O392" s="414"/>
      <c r="P392" s="414"/>
      <c r="Q392" s="415"/>
      <c r="R392" s="415"/>
      <c r="S392" s="415"/>
      <c r="T392" s="415"/>
      <c r="U392" s="415"/>
      <c r="V392" s="415"/>
      <c r="W392" s="415"/>
      <c r="X392" s="415"/>
      <c r="Y392" s="415"/>
      <c r="Z392" s="415"/>
      <c r="AA392" s="415"/>
      <c r="AB392" s="415"/>
      <c r="AC392" s="415"/>
      <c r="AD392" s="415"/>
      <c r="AE392" s="415"/>
      <c r="AF392" s="415"/>
      <c r="AG392" s="415"/>
    </row>
    <row r="393" spans="9:33" s="155" customFormat="1">
      <c r="I393" s="403"/>
      <c r="J393" s="414"/>
      <c r="K393" s="414"/>
      <c r="L393" s="414"/>
      <c r="M393" s="414"/>
      <c r="N393" s="414"/>
      <c r="O393" s="414"/>
      <c r="P393" s="414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</row>
    <row r="394" spans="9:33" s="155" customFormat="1">
      <c r="I394" s="403"/>
      <c r="J394" s="414"/>
      <c r="K394" s="414"/>
      <c r="L394" s="414"/>
      <c r="M394" s="414"/>
      <c r="N394" s="414"/>
      <c r="O394" s="414"/>
      <c r="P394" s="414"/>
      <c r="Q394" s="415"/>
      <c r="R394" s="415"/>
      <c r="S394" s="415"/>
      <c r="T394" s="415"/>
      <c r="U394" s="415"/>
      <c r="V394" s="415"/>
      <c r="W394" s="415"/>
      <c r="X394" s="415"/>
      <c r="Y394" s="415"/>
      <c r="Z394" s="415"/>
      <c r="AA394" s="415"/>
      <c r="AB394" s="415"/>
      <c r="AC394" s="415"/>
      <c r="AD394" s="415"/>
      <c r="AE394" s="415"/>
      <c r="AF394" s="415"/>
      <c r="AG394" s="415"/>
    </row>
    <row r="395" spans="9:33" s="155" customFormat="1">
      <c r="I395" s="403"/>
      <c r="J395" s="414"/>
      <c r="K395" s="414"/>
      <c r="L395" s="414"/>
      <c r="M395" s="414"/>
      <c r="N395" s="414"/>
      <c r="O395" s="414"/>
      <c r="P395" s="414"/>
      <c r="Q395" s="415"/>
      <c r="R395" s="415"/>
      <c r="S395" s="415"/>
      <c r="T395" s="415"/>
      <c r="U395" s="415"/>
      <c r="V395" s="415"/>
      <c r="W395" s="415"/>
      <c r="X395" s="415"/>
      <c r="Y395" s="415"/>
      <c r="Z395" s="415"/>
      <c r="AA395" s="415"/>
      <c r="AB395" s="415"/>
      <c r="AC395" s="415"/>
      <c r="AD395" s="415"/>
      <c r="AE395" s="415"/>
      <c r="AF395" s="415"/>
      <c r="AG395" s="415"/>
    </row>
    <row r="396" spans="9:33" s="155" customFormat="1">
      <c r="I396" s="403"/>
      <c r="J396" s="414"/>
      <c r="K396" s="414"/>
      <c r="L396" s="414"/>
      <c r="M396" s="414"/>
      <c r="N396" s="414"/>
      <c r="O396" s="414"/>
      <c r="P396" s="414"/>
      <c r="Q396" s="415"/>
      <c r="R396" s="415"/>
      <c r="S396" s="415"/>
      <c r="T396" s="415"/>
      <c r="U396" s="415"/>
      <c r="V396" s="415"/>
      <c r="W396" s="415"/>
      <c r="X396" s="415"/>
      <c r="Y396" s="415"/>
      <c r="Z396" s="415"/>
      <c r="AA396" s="415"/>
      <c r="AB396" s="415"/>
      <c r="AC396" s="415"/>
      <c r="AD396" s="415"/>
      <c r="AE396" s="415"/>
      <c r="AF396" s="415"/>
      <c r="AG396" s="415"/>
    </row>
    <row r="397" spans="9:33" s="155" customFormat="1">
      <c r="I397" s="403"/>
      <c r="J397" s="414"/>
      <c r="K397" s="414"/>
      <c r="L397" s="414"/>
      <c r="M397" s="414"/>
      <c r="N397" s="414"/>
      <c r="O397" s="414"/>
      <c r="P397" s="414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</row>
    <row r="398" spans="9:33" s="155" customFormat="1">
      <c r="I398" s="403"/>
      <c r="J398" s="414"/>
      <c r="K398" s="414"/>
      <c r="L398" s="414"/>
      <c r="M398" s="414"/>
      <c r="N398" s="414"/>
      <c r="O398" s="414"/>
      <c r="P398" s="414"/>
      <c r="Q398" s="415"/>
      <c r="R398" s="415"/>
      <c r="S398" s="415"/>
      <c r="T398" s="415"/>
      <c r="U398" s="415"/>
      <c r="V398" s="415"/>
      <c r="W398" s="415"/>
      <c r="X398" s="415"/>
      <c r="Y398" s="415"/>
      <c r="Z398" s="415"/>
      <c r="AA398" s="415"/>
      <c r="AB398" s="415"/>
      <c r="AC398" s="415"/>
      <c r="AD398" s="415"/>
      <c r="AE398" s="415"/>
      <c r="AF398" s="415"/>
      <c r="AG398" s="415"/>
    </row>
    <row r="399" spans="9:33" s="155" customFormat="1">
      <c r="I399" s="403"/>
      <c r="J399" s="414"/>
      <c r="K399" s="414"/>
      <c r="L399" s="414"/>
      <c r="M399" s="414"/>
      <c r="N399" s="414"/>
      <c r="O399" s="414"/>
      <c r="P399" s="414"/>
      <c r="Q399" s="415"/>
      <c r="R399" s="415"/>
      <c r="S399" s="415"/>
      <c r="T399" s="415"/>
      <c r="U399" s="415"/>
      <c r="V399" s="415"/>
      <c r="W399" s="415"/>
      <c r="X399" s="415"/>
      <c r="Y399" s="415"/>
      <c r="Z399" s="415"/>
      <c r="AA399" s="415"/>
      <c r="AB399" s="415"/>
      <c r="AC399" s="415"/>
      <c r="AD399" s="415"/>
      <c r="AE399" s="415"/>
      <c r="AF399" s="415"/>
      <c r="AG399" s="415"/>
    </row>
    <row r="400" spans="9:33" s="155" customFormat="1">
      <c r="I400" s="403"/>
      <c r="J400" s="414"/>
      <c r="K400" s="414"/>
      <c r="L400" s="414"/>
      <c r="M400" s="414"/>
      <c r="N400" s="414"/>
      <c r="O400" s="414"/>
      <c r="P400" s="414"/>
      <c r="Q400" s="415"/>
      <c r="R400" s="415"/>
      <c r="S400" s="415"/>
      <c r="T400" s="415"/>
      <c r="U400" s="415"/>
      <c r="V400" s="415"/>
      <c r="W400" s="415"/>
      <c r="X400" s="415"/>
      <c r="Y400" s="415"/>
      <c r="Z400" s="415"/>
      <c r="AA400" s="415"/>
      <c r="AB400" s="415"/>
      <c r="AC400" s="415"/>
      <c r="AD400" s="415"/>
      <c r="AE400" s="415"/>
      <c r="AF400" s="415"/>
      <c r="AG400" s="415"/>
    </row>
    <row r="401" spans="9:33" s="155" customFormat="1">
      <c r="I401" s="403"/>
      <c r="J401" s="414"/>
      <c r="K401" s="414"/>
      <c r="L401" s="414"/>
      <c r="M401" s="414"/>
      <c r="N401" s="414"/>
      <c r="O401" s="414"/>
      <c r="P401" s="414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</row>
    <row r="402" spans="9:33" s="155" customFormat="1">
      <c r="I402" s="403"/>
      <c r="J402" s="414"/>
      <c r="K402" s="414"/>
      <c r="L402" s="414"/>
      <c r="M402" s="414"/>
      <c r="N402" s="414"/>
      <c r="O402" s="414"/>
      <c r="P402" s="414"/>
      <c r="Q402" s="415"/>
      <c r="R402" s="415"/>
      <c r="S402" s="415"/>
      <c r="T402" s="415"/>
      <c r="U402" s="415"/>
      <c r="V402" s="415"/>
      <c r="W402" s="415"/>
      <c r="X402" s="415"/>
      <c r="Y402" s="415"/>
      <c r="Z402" s="415"/>
      <c r="AA402" s="415"/>
      <c r="AB402" s="415"/>
      <c r="AC402" s="415"/>
      <c r="AD402" s="415"/>
      <c r="AE402" s="415"/>
      <c r="AF402" s="415"/>
      <c r="AG402" s="415"/>
    </row>
    <row r="403" spans="9:33" s="155" customFormat="1">
      <c r="I403" s="403"/>
      <c r="J403" s="414"/>
      <c r="K403" s="414"/>
      <c r="L403" s="414"/>
      <c r="M403" s="414"/>
      <c r="N403" s="414"/>
      <c r="O403" s="414"/>
      <c r="P403" s="414"/>
      <c r="Q403" s="415"/>
      <c r="R403" s="415"/>
      <c r="S403" s="415"/>
      <c r="T403" s="415"/>
      <c r="U403" s="415"/>
      <c r="V403" s="415"/>
      <c r="W403" s="415"/>
      <c r="X403" s="415"/>
      <c r="Y403" s="415"/>
      <c r="Z403" s="415"/>
      <c r="AA403" s="415"/>
      <c r="AB403" s="415"/>
      <c r="AC403" s="415"/>
      <c r="AD403" s="415"/>
      <c r="AE403" s="415"/>
      <c r="AF403" s="415"/>
      <c r="AG403" s="415"/>
    </row>
    <row r="404" spans="9:33" s="155" customFormat="1">
      <c r="I404" s="403"/>
      <c r="J404" s="414"/>
      <c r="K404" s="414"/>
      <c r="L404" s="414"/>
      <c r="M404" s="414"/>
      <c r="N404" s="414"/>
      <c r="O404" s="414"/>
      <c r="P404" s="414"/>
      <c r="Q404" s="415"/>
      <c r="R404" s="415"/>
      <c r="S404" s="415"/>
      <c r="T404" s="415"/>
      <c r="U404" s="415"/>
      <c r="V404" s="415"/>
      <c r="W404" s="415"/>
      <c r="X404" s="415"/>
      <c r="Y404" s="415"/>
      <c r="Z404" s="415"/>
      <c r="AA404" s="415"/>
      <c r="AB404" s="415"/>
      <c r="AC404" s="415"/>
      <c r="AD404" s="415"/>
      <c r="AE404" s="415"/>
      <c r="AF404" s="415"/>
      <c r="AG404" s="415"/>
    </row>
    <row r="405" spans="9:33" s="155" customFormat="1">
      <c r="I405" s="403"/>
      <c r="J405" s="414"/>
      <c r="K405" s="414"/>
      <c r="L405" s="414"/>
      <c r="M405" s="414"/>
      <c r="N405" s="414"/>
      <c r="O405" s="414"/>
      <c r="P405" s="414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</row>
    <row r="406" spans="9:33" s="155" customFormat="1">
      <c r="I406" s="403"/>
      <c r="J406" s="414"/>
      <c r="K406" s="414"/>
      <c r="L406" s="414"/>
      <c r="M406" s="414"/>
      <c r="N406" s="414"/>
      <c r="O406" s="414"/>
      <c r="P406" s="414"/>
      <c r="Q406" s="415"/>
      <c r="R406" s="415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</row>
    <row r="407" spans="9:33" s="155" customFormat="1">
      <c r="I407" s="403"/>
      <c r="J407" s="414"/>
      <c r="K407" s="414"/>
      <c r="L407" s="414"/>
      <c r="M407" s="414"/>
      <c r="N407" s="414"/>
      <c r="O407" s="414"/>
      <c r="P407" s="414"/>
      <c r="Q407" s="415"/>
      <c r="R407" s="415"/>
      <c r="S407" s="415"/>
      <c r="T407" s="415"/>
      <c r="U407" s="415"/>
      <c r="V407" s="415"/>
      <c r="W407" s="415"/>
      <c r="X407" s="415"/>
      <c r="Y407" s="415"/>
      <c r="Z407" s="415"/>
      <c r="AA407" s="415"/>
      <c r="AB407" s="415"/>
      <c r="AC407" s="415"/>
      <c r="AD407" s="415"/>
      <c r="AE407" s="415"/>
      <c r="AF407" s="415"/>
      <c r="AG407" s="415"/>
    </row>
    <row r="408" spans="9:33" s="155" customFormat="1">
      <c r="I408" s="403"/>
      <c r="J408" s="414"/>
      <c r="K408" s="414"/>
      <c r="L408" s="414"/>
      <c r="M408" s="414"/>
      <c r="N408" s="414"/>
      <c r="O408" s="414"/>
      <c r="P408" s="414"/>
      <c r="Q408" s="415"/>
      <c r="R408" s="415"/>
      <c r="S408" s="415"/>
      <c r="T408" s="415"/>
      <c r="U408" s="415"/>
      <c r="V408" s="415"/>
      <c r="W408" s="415"/>
      <c r="X408" s="415"/>
      <c r="Y408" s="415"/>
      <c r="Z408" s="415"/>
      <c r="AA408" s="415"/>
      <c r="AB408" s="415"/>
      <c r="AC408" s="415"/>
      <c r="AD408" s="415"/>
      <c r="AE408" s="415"/>
      <c r="AF408" s="415"/>
      <c r="AG408" s="415"/>
    </row>
    <row r="409" spans="9:33" s="155" customFormat="1">
      <c r="I409" s="403"/>
      <c r="J409" s="414"/>
      <c r="K409" s="414"/>
      <c r="L409" s="414"/>
      <c r="M409" s="414"/>
      <c r="N409" s="414"/>
      <c r="O409" s="414"/>
      <c r="P409" s="414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</row>
    <row r="410" spans="9:33" s="155" customFormat="1">
      <c r="I410" s="403"/>
      <c r="J410" s="414"/>
      <c r="K410" s="414"/>
      <c r="L410" s="414"/>
      <c r="M410" s="414"/>
      <c r="N410" s="414"/>
      <c r="O410" s="414"/>
      <c r="P410" s="414"/>
      <c r="Q410" s="415"/>
      <c r="R410" s="415"/>
      <c r="S410" s="415"/>
      <c r="T410" s="415"/>
      <c r="U410" s="415"/>
      <c r="V410" s="415"/>
      <c r="W410" s="415"/>
      <c r="X410" s="415"/>
      <c r="Y410" s="415"/>
      <c r="Z410" s="415"/>
      <c r="AA410" s="415"/>
      <c r="AB410" s="415"/>
      <c r="AC410" s="415"/>
      <c r="AD410" s="415"/>
      <c r="AE410" s="415"/>
      <c r="AF410" s="415"/>
      <c r="AG410" s="415"/>
    </row>
    <row r="411" spans="9:33" s="155" customFormat="1">
      <c r="I411" s="403"/>
      <c r="J411" s="414"/>
      <c r="K411" s="414"/>
      <c r="L411" s="414"/>
      <c r="M411" s="414"/>
      <c r="N411" s="414"/>
      <c r="O411" s="414"/>
      <c r="P411" s="414"/>
      <c r="Q411" s="415"/>
      <c r="R411" s="415"/>
      <c r="S411" s="415"/>
      <c r="T411" s="415"/>
      <c r="U411" s="415"/>
      <c r="V411" s="415"/>
      <c r="W411" s="415"/>
      <c r="X411" s="415"/>
      <c r="Y411" s="415"/>
      <c r="Z411" s="415"/>
      <c r="AA411" s="415"/>
      <c r="AB411" s="415"/>
      <c r="AC411" s="415"/>
      <c r="AD411" s="415"/>
      <c r="AE411" s="415"/>
      <c r="AF411" s="415"/>
      <c r="AG411" s="415"/>
    </row>
    <row r="412" spans="9:33" s="155" customFormat="1">
      <c r="I412" s="403"/>
      <c r="J412" s="414"/>
      <c r="K412" s="414"/>
      <c r="L412" s="414"/>
      <c r="M412" s="414"/>
      <c r="N412" s="414"/>
      <c r="O412" s="414"/>
      <c r="P412" s="414"/>
      <c r="Q412" s="415"/>
      <c r="R412" s="415"/>
      <c r="S412" s="415"/>
      <c r="T412" s="415"/>
      <c r="U412" s="415"/>
      <c r="V412" s="415"/>
      <c r="W412" s="415"/>
      <c r="X412" s="415"/>
      <c r="Y412" s="415"/>
      <c r="Z412" s="415"/>
      <c r="AA412" s="415"/>
      <c r="AB412" s="415"/>
      <c r="AC412" s="415"/>
      <c r="AD412" s="415"/>
      <c r="AE412" s="415"/>
      <c r="AF412" s="415"/>
      <c r="AG412" s="415"/>
    </row>
    <row r="413" spans="9:33" s="155" customFormat="1">
      <c r="I413" s="403"/>
      <c r="J413" s="414"/>
      <c r="K413" s="414"/>
      <c r="L413" s="414"/>
      <c r="M413" s="414"/>
      <c r="N413" s="414"/>
      <c r="O413" s="414"/>
      <c r="P413" s="414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</row>
    <row r="414" spans="9:33" s="155" customFormat="1">
      <c r="I414" s="403"/>
      <c r="J414" s="414"/>
      <c r="K414" s="414"/>
      <c r="L414" s="414"/>
      <c r="M414" s="414"/>
      <c r="N414" s="414"/>
      <c r="O414" s="414"/>
      <c r="P414" s="414"/>
      <c r="Q414" s="415"/>
      <c r="R414" s="415"/>
      <c r="S414" s="415"/>
      <c r="T414" s="415"/>
      <c r="U414" s="415"/>
      <c r="V414" s="415"/>
      <c r="W414" s="415"/>
      <c r="X414" s="415"/>
      <c r="Y414" s="415"/>
      <c r="Z414" s="415"/>
      <c r="AA414" s="415"/>
      <c r="AB414" s="415"/>
      <c r="AC414" s="415"/>
      <c r="AD414" s="415"/>
      <c r="AE414" s="415"/>
      <c r="AF414" s="415"/>
      <c r="AG414" s="415"/>
    </row>
    <row r="415" spans="9:33" s="155" customFormat="1">
      <c r="I415" s="403"/>
      <c r="J415" s="414"/>
      <c r="K415" s="414"/>
      <c r="L415" s="414"/>
      <c r="M415" s="414"/>
      <c r="N415" s="414"/>
      <c r="O415" s="414"/>
      <c r="P415" s="414"/>
      <c r="Q415" s="415"/>
      <c r="R415" s="415"/>
      <c r="S415" s="415"/>
      <c r="T415" s="415"/>
      <c r="U415" s="415"/>
      <c r="V415" s="415"/>
      <c r="W415" s="415"/>
      <c r="X415" s="415"/>
      <c r="Y415" s="415"/>
      <c r="Z415" s="415"/>
      <c r="AA415" s="415"/>
      <c r="AB415" s="415"/>
      <c r="AC415" s="415"/>
      <c r="AD415" s="415"/>
      <c r="AE415" s="415"/>
      <c r="AF415" s="415"/>
      <c r="AG415" s="415"/>
    </row>
    <row r="416" spans="9:33" s="155" customFormat="1">
      <c r="I416" s="403"/>
      <c r="J416" s="414"/>
      <c r="K416" s="414"/>
      <c r="L416" s="414"/>
      <c r="M416" s="414"/>
      <c r="N416" s="414"/>
      <c r="O416" s="414"/>
      <c r="P416" s="414"/>
      <c r="Q416" s="415"/>
      <c r="R416" s="415"/>
      <c r="S416" s="415"/>
      <c r="T416" s="415"/>
      <c r="U416" s="415"/>
      <c r="V416" s="415"/>
      <c r="W416" s="415"/>
      <c r="X416" s="415"/>
      <c r="Y416" s="415"/>
      <c r="Z416" s="415"/>
      <c r="AA416" s="415"/>
      <c r="AB416" s="415"/>
      <c r="AC416" s="415"/>
      <c r="AD416" s="415"/>
      <c r="AE416" s="415"/>
      <c r="AF416" s="415"/>
      <c r="AG416" s="415"/>
    </row>
    <row r="417" spans="9:33" s="155" customFormat="1">
      <c r="I417" s="403"/>
      <c r="J417" s="414"/>
      <c r="K417" s="414"/>
      <c r="L417" s="414"/>
      <c r="M417" s="414"/>
      <c r="N417" s="414"/>
      <c r="O417" s="414"/>
      <c r="P417" s="414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</row>
    <row r="418" spans="9:33" s="155" customFormat="1">
      <c r="I418" s="403"/>
      <c r="J418" s="414"/>
      <c r="K418" s="414"/>
      <c r="L418" s="414"/>
      <c r="M418" s="414"/>
      <c r="N418" s="414"/>
      <c r="O418" s="414"/>
      <c r="P418" s="414"/>
      <c r="Q418" s="415"/>
      <c r="R418" s="415"/>
      <c r="S418" s="415"/>
      <c r="T418" s="415"/>
      <c r="U418" s="415"/>
      <c r="V418" s="415"/>
      <c r="W418" s="415"/>
      <c r="X418" s="415"/>
      <c r="Y418" s="415"/>
      <c r="Z418" s="415"/>
      <c r="AA418" s="415"/>
      <c r="AB418" s="415"/>
      <c r="AC418" s="415"/>
      <c r="AD418" s="415"/>
      <c r="AE418" s="415"/>
      <c r="AF418" s="415"/>
      <c r="AG418" s="415"/>
    </row>
    <row r="419" spans="9:33" s="155" customFormat="1">
      <c r="I419" s="403"/>
      <c r="J419" s="414"/>
      <c r="K419" s="414"/>
      <c r="L419" s="414"/>
      <c r="M419" s="414"/>
      <c r="N419" s="414"/>
      <c r="O419" s="414"/>
      <c r="P419" s="414"/>
      <c r="Q419" s="415"/>
      <c r="R419" s="415"/>
      <c r="S419" s="415"/>
      <c r="T419" s="415"/>
      <c r="U419" s="415"/>
      <c r="V419" s="415"/>
      <c r="W419" s="415"/>
      <c r="X419" s="415"/>
      <c r="Y419" s="415"/>
      <c r="Z419" s="415"/>
      <c r="AA419" s="415"/>
      <c r="AB419" s="415"/>
      <c r="AC419" s="415"/>
      <c r="AD419" s="415"/>
      <c r="AE419" s="415"/>
      <c r="AF419" s="415"/>
      <c r="AG419" s="415"/>
    </row>
    <row r="420" spans="9:33" s="155" customFormat="1">
      <c r="I420" s="403"/>
      <c r="J420" s="414"/>
      <c r="K420" s="414"/>
      <c r="L420" s="414"/>
      <c r="M420" s="414"/>
      <c r="N420" s="414"/>
      <c r="O420" s="414"/>
      <c r="P420" s="414"/>
      <c r="Q420" s="415"/>
      <c r="R420" s="415"/>
      <c r="S420" s="415"/>
      <c r="T420" s="415"/>
      <c r="U420" s="415"/>
      <c r="V420" s="415"/>
      <c r="W420" s="415"/>
      <c r="X420" s="415"/>
      <c r="Y420" s="415"/>
      <c r="Z420" s="415"/>
      <c r="AA420" s="415"/>
      <c r="AB420" s="415"/>
      <c r="AC420" s="415"/>
      <c r="AD420" s="415"/>
      <c r="AE420" s="415"/>
      <c r="AF420" s="415"/>
      <c r="AG420" s="415"/>
    </row>
    <row r="421" spans="9:33" s="155" customFormat="1">
      <c r="I421" s="403"/>
      <c r="J421" s="414"/>
      <c r="K421" s="414"/>
      <c r="L421" s="414"/>
      <c r="M421" s="414"/>
      <c r="N421" s="414"/>
      <c r="O421" s="414"/>
      <c r="P421" s="414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</row>
    <row r="422" spans="9:33" s="155" customFormat="1">
      <c r="I422" s="403"/>
      <c r="J422" s="414"/>
      <c r="K422" s="414"/>
      <c r="L422" s="414"/>
      <c r="M422" s="414"/>
      <c r="N422" s="414"/>
      <c r="O422" s="414"/>
      <c r="P422" s="414"/>
      <c r="Q422" s="415"/>
      <c r="R422" s="415"/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  <c r="AD422" s="415"/>
      <c r="AE422" s="415"/>
      <c r="AF422" s="415"/>
      <c r="AG422" s="415"/>
    </row>
    <row r="423" spans="9:33" s="155" customFormat="1">
      <c r="I423" s="403"/>
      <c r="J423" s="414"/>
      <c r="K423" s="414"/>
      <c r="L423" s="414"/>
      <c r="M423" s="414"/>
      <c r="N423" s="414"/>
      <c r="O423" s="414"/>
      <c r="P423" s="414"/>
      <c r="Q423" s="415"/>
      <c r="R423" s="415"/>
      <c r="S423" s="415"/>
      <c r="T423" s="415"/>
      <c r="U423" s="415"/>
      <c r="V423" s="415"/>
      <c r="W423" s="415"/>
      <c r="X423" s="415"/>
      <c r="Y423" s="415"/>
      <c r="Z423" s="415"/>
      <c r="AA423" s="415"/>
      <c r="AB423" s="415"/>
      <c r="AC423" s="415"/>
      <c r="AD423" s="415"/>
      <c r="AE423" s="415"/>
      <c r="AF423" s="415"/>
      <c r="AG423" s="415"/>
    </row>
    <row r="424" spans="9:33" s="155" customFormat="1">
      <c r="I424" s="403"/>
      <c r="J424" s="414"/>
      <c r="K424" s="414"/>
      <c r="L424" s="414"/>
      <c r="M424" s="414"/>
      <c r="N424" s="414"/>
      <c r="O424" s="414"/>
      <c r="P424" s="414"/>
      <c r="Q424" s="415"/>
      <c r="R424" s="415"/>
      <c r="S424" s="415"/>
      <c r="T424" s="415"/>
      <c r="U424" s="415"/>
      <c r="V424" s="415"/>
      <c r="W424" s="415"/>
      <c r="X424" s="415"/>
      <c r="Y424" s="415"/>
      <c r="Z424" s="415"/>
      <c r="AA424" s="415"/>
      <c r="AB424" s="415"/>
      <c r="AC424" s="415"/>
      <c r="AD424" s="415"/>
      <c r="AE424" s="415"/>
      <c r="AF424" s="415"/>
      <c r="AG424" s="415"/>
    </row>
    <row r="425" spans="9:33" s="155" customFormat="1">
      <c r="I425" s="403"/>
      <c r="J425" s="414"/>
      <c r="K425" s="414"/>
      <c r="L425" s="414"/>
      <c r="M425" s="414"/>
      <c r="N425" s="414"/>
      <c r="O425" s="414"/>
      <c r="P425" s="414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</row>
    <row r="426" spans="9:33" s="155" customFormat="1">
      <c r="I426" s="403"/>
      <c r="J426" s="414"/>
      <c r="K426" s="414"/>
      <c r="L426" s="414"/>
      <c r="M426" s="414"/>
      <c r="N426" s="414"/>
      <c r="O426" s="414"/>
      <c r="P426" s="414"/>
      <c r="Q426" s="415"/>
      <c r="R426" s="415"/>
      <c r="S426" s="415"/>
      <c r="T426" s="415"/>
      <c r="U426" s="415"/>
      <c r="V426" s="415"/>
      <c r="W426" s="415"/>
      <c r="X426" s="415"/>
      <c r="Y426" s="415"/>
      <c r="Z426" s="415"/>
      <c r="AA426" s="415"/>
      <c r="AB426" s="415"/>
      <c r="AC426" s="415"/>
      <c r="AD426" s="415"/>
      <c r="AE426" s="415"/>
      <c r="AF426" s="415"/>
      <c r="AG426" s="415"/>
    </row>
    <row r="427" spans="9:33" s="155" customFormat="1">
      <c r="I427" s="403"/>
      <c r="J427" s="414"/>
      <c r="K427" s="414"/>
      <c r="L427" s="414"/>
      <c r="M427" s="414"/>
      <c r="N427" s="414"/>
      <c r="O427" s="414"/>
      <c r="P427" s="414"/>
      <c r="Q427" s="415"/>
      <c r="R427" s="415"/>
      <c r="S427" s="415"/>
      <c r="T427" s="415"/>
      <c r="U427" s="415"/>
      <c r="V427" s="415"/>
      <c r="W427" s="415"/>
      <c r="X427" s="415"/>
      <c r="Y427" s="415"/>
      <c r="Z427" s="415"/>
      <c r="AA427" s="415"/>
      <c r="AB427" s="415"/>
      <c r="AC427" s="415"/>
      <c r="AD427" s="415"/>
      <c r="AE427" s="415"/>
      <c r="AF427" s="415"/>
      <c r="AG427" s="415"/>
    </row>
    <row r="428" spans="9:33" s="155" customFormat="1">
      <c r="I428" s="403"/>
      <c r="J428" s="414"/>
      <c r="K428" s="414"/>
      <c r="L428" s="414"/>
      <c r="M428" s="414"/>
      <c r="N428" s="414"/>
      <c r="O428" s="414"/>
      <c r="P428" s="414"/>
      <c r="Q428" s="415"/>
      <c r="R428" s="415"/>
      <c r="S428" s="415"/>
      <c r="T428" s="415"/>
      <c r="U428" s="415"/>
      <c r="V428" s="415"/>
      <c r="W428" s="415"/>
      <c r="X428" s="415"/>
      <c r="Y428" s="415"/>
      <c r="Z428" s="415"/>
      <c r="AA428" s="415"/>
      <c r="AB428" s="415"/>
      <c r="AC428" s="415"/>
      <c r="AD428" s="415"/>
      <c r="AE428" s="415"/>
      <c r="AF428" s="415"/>
      <c r="AG428" s="415"/>
    </row>
    <row r="429" spans="9:33" s="155" customFormat="1">
      <c r="I429" s="403"/>
      <c r="J429" s="414"/>
      <c r="K429" s="414"/>
      <c r="L429" s="414"/>
      <c r="M429" s="414"/>
      <c r="N429" s="414"/>
      <c r="O429" s="414"/>
      <c r="P429" s="414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</row>
    <row r="430" spans="9:33" s="155" customFormat="1">
      <c r="I430" s="403"/>
      <c r="J430" s="414"/>
      <c r="K430" s="414"/>
      <c r="L430" s="414"/>
      <c r="M430" s="414"/>
      <c r="N430" s="414"/>
      <c r="O430" s="414"/>
      <c r="P430" s="414"/>
      <c r="Q430" s="415"/>
      <c r="R430" s="415"/>
      <c r="S430" s="415"/>
      <c r="T430" s="415"/>
      <c r="U430" s="415"/>
      <c r="V430" s="415"/>
      <c r="W430" s="415"/>
      <c r="X430" s="415"/>
      <c r="Y430" s="415"/>
      <c r="Z430" s="415"/>
      <c r="AA430" s="415"/>
      <c r="AB430" s="415"/>
      <c r="AC430" s="415"/>
      <c r="AD430" s="415"/>
      <c r="AE430" s="415"/>
      <c r="AF430" s="415"/>
      <c r="AG430" s="415"/>
    </row>
    <row r="431" spans="9:33" s="155" customFormat="1">
      <c r="I431" s="403"/>
      <c r="J431" s="414"/>
      <c r="K431" s="414"/>
      <c r="L431" s="414"/>
      <c r="M431" s="414"/>
      <c r="N431" s="414"/>
      <c r="O431" s="414"/>
      <c r="P431" s="414"/>
      <c r="Q431" s="415"/>
      <c r="R431" s="415"/>
      <c r="S431" s="415"/>
      <c r="T431" s="415"/>
      <c r="U431" s="415"/>
      <c r="V431" s="415"/>
      <c r="W431" s="415"/>
      <c r="X431" s="415"/>
      <c r="Y431" s="415"/>
      <c r="Z431" s="415"/>
      <c r="AA431" s="415"/>
      <c r="AB431" s="415"/>
      <c r="AC431" s="415"/>
      <c r="AD431" s="415"/>
      <c r="AE431" s="415"/>
      <c r="AF431" s="415"/>
      <c r="AG431" s="415"/>
    </row>
    <row r="432" spans="9:33" s="155" customFormat="1">
      <c r="I432" s="403"/>
      <c r="J432" s="414"/>
      <c r="K432" s="414"/>
      <c r="L432" s="414"/>
      <c r="M432" s="414"/>
      <c r="N432" s="414"/>
      <c r="O432" s="414"/>
      <c r="P432" s="414"/>
      <c r="Q432" s="415"/>
      <c r="R432" s="415"/>
      <c r="S432" s="415"/>
      <c r="T432" s="415"/>
      <c r="U432" s="415"/>
      <c r="V432" s="415"/>
      <c r="W432" s="415"/>
      <c r="X432" s="415"/>
      <c r="Y432" s="415"/>
      <c r="Z432" s="415"/>
      <c r="AA432" s="415"/>
      <c r="AB432" s="415"/>
      <c r="AC432" s="415"/>
      <c r="AD432" s="415"/>
      <c r="AE432" s="415"/>
      <c r="AF432" s="415"/>
      <c r="AG432" s="415"/>
    </row>
    <row r="433" spans="9:33" s="155" customFormat="1">
      <c r="I433" s="403"/>
      <c r="J433" s="414"/>
      <c r="K433" s="414"/>
      <c r="L433" s="414"/>
      <c r="M433" s="414"/>
      <c r="N433" s="414"/>
      <c r="O433" s="414"/>
      <c r="P433" s="414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</row>
    <row r="434" spans="9:33" s="155" customFormat="1">
      <c r="I434" s="403"/>
      <c r="J434" s="414"/>
      <c r="K434" s="414"/>
      <c r="L434" s="414"/>
      <c r="M434" s="414"/>
      <c r="N434" s="414"/>
      <c r="O434" s="414"/>
      <c r="P434" s="414"/>
      <c r="Q434" s="415"/>
      <c r="R434" s="415"/>
      <c r="S434" s="415"/>
      <c r="T434" s="415"/>
      <c r="U434" s="415"/>
      <c r="V434" s="415"/>
      <c r="W434" s="415"/>
      <c r="X434" s="415"/>
      <c r="Y434" s="415"/>
      <c r="Z434" s="415"/>
      <c r="AA434" s="415"/>
      <c r="AB434" s="415"/>
      <c r="AC434" s="415"/>
      <c r="AD434" s="415"/>
      <c r="AE434" s="415"/>
      <c r="AF434" s="415"/>
      <c r="AG434" s="415"/>
    </row>
    <row r="435" spans="9:33" s="155" customFormat="1">
      <c r="I435" s="403"/>
      <c r="J435" s="414"/>
      <c r="K435" s="414"/>
      <c r="L435" s="414"/>
      <c r="M435" s="414"/>
      <c r="N435" s="414"/>
      <c r="O435" s="414"/>
      <c r="P435" s="414"/>
      <c r="Q435" s="415"/>
      <c r="R435" s="415"/>
      <c r="S435" s="415"/>
      <c r="T435" s="415"/>
      <c r="U435" s="415"/>
      <c r="V435" s="415"/>
      <c r="W435" s="415"/>
      <c r="X435" s="415"/>
      <c r="Y435" s="415"/>
      <c r="Z435" s="415"/>
      <c r="AA435" s="415"/>
      <c r="AB435" s="415"/>
      <c r="AC435" s="415"/>
      <c r="AD435" s="415"/>
      <c r="AE435" s="415"/>
      <c r="AF435" s="415"/>
      <c r="AG435" s="415"/>
    </row>
    <row r="436" spans="9:33" s="155" customFormat="1">
      <c r="I436" s="403"/>
      <c r="J436" s="414"/>
      <c r="K436" s="414"/>
      <c r="L436" s="414"/>
      <c r="M436" s="414"/>
      <c r="N436" s="414"/>
      <c r="O436" s="414"/>
      <c r="P436" s="414"/>
      <c r="Q436" s="415"/>
      <c r="R436" s="415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</row>
    <row r="437" spans="9:33" s="155" customFormat="1">
      <c r="I437" s="403"/>
      <c r="J437" s="414"/>
      <c r="K437" s="414"/>
      <c r="L437" s="414"/>
      <c r="M437" s="414"/>
      <c r="N437" s="414"/>
      <c r="O437" s="414"/>
      <c r="P437" s="414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</row>
    <row r="438" spans="9:33" s="155" customFormat="1">
      <c r="I438" s="403"/>
      <c r="J438" s="414"/>
      <c r="K438" s="414"/>
      <c r="L438" s="414"/>
      <c r="M438" s="414"/>
      <c r="N438" s="414"/>
      <c r="O438" s="414"/>
      <c r="P438" s="414"/>
      <c r="Q438" s="415"/>
      <c r="R438" s="415"/>
      <c r="S438" s="415"/>
      <c r="T438" s="415"/>
      <c r="U438" s="415"/>
      <c r="V438" s="415"/>
      <c r="W438" s="415"/>
      <c r="X438" s="415"/>
      <c r="Y438" s="415"/>
      <c r="Z438" s="415"/>
      <c r="AA438" s="415"/>
      <c r="AB438" s="415"/>
      <c r="AC438" s="415"/>
      <c r="AD438" s="415"/>
      <c r="AE438" s="415"/>
      <c r="AF438" s="415"/>
      <c r="AG438" s="415"/>
    </row>
    <row r="439" spans="9:33" s="155" customFormat="1">
      <c r="I439" s="403"/>
      <c r="J439" s="414"/>
      <c r="K439" s="414"/>
      <c r="L439" s="414"/>
      <c r="M439" s="414"/>
      <c r="N439" s="414"/>
      <c r="O439" s="414"/>
      <c r="P439" s="414"/>
      <c r="Q439" s="415"/>
      <c r="R439" s="415"/>
      <c r="S439" s="415"/>
      <c r="T439" s="415"/>
      <c r="U439" s="415"/>
      <c r="V439" s="415"/>
      <c r="W439" s="415"/>
      <c r="X439" s="415"/>
      <c r="Y439" s="415"/>
      <c r="Z439" s="415"/>
      <c r="AA439" s="415"/>
      <c r="AB439" s="415"/>
      <c r="AC439" s="415"/>
      <c r="AD439" s="415"/>
      <c r="AE439" s="415"/>
      <c r="AF439" s="415"/>
      <c r="AG439" s="415"/>
    </row>
    <row r="440" spans="9:33" s="155" customFormat="1">
      <c r="I440" s="403"/>
      <c r="J440" s="414"/>
      <c r="K440" s="414"/>
      <c r="L440" s="414"/>
      <c r="M440" s="414"/>
      <c r="N440" s="414"/>
      <c r="O440" s="414"/>
      <c r="P440" s="414"/>
      <c r="Q440" s="415"/>
      <c r="R440" s="415"/>
      <c r="S440" s="415"/>
      <c r="T440" s="415"/>
      <c r="U440" s="415"/>
      <c r="V440" s="415"/>
      <c r="W440" s="415"/>
      <c r="X440" s="415"/>
      <c r="Y440" s="415"/>
      <c r="Z440" s="415"/>
      <c r="AA440" s="415"/>
      <c r="AB440" s="415"/>
      <c r="AC440" s="415"/>
      <c r="AD440" s="415"/>
      <c r="AE440" s="415"/>
      <c r="AF440" s="415"/>
      <c r="AG440" s="415"/>
    </row>
    <row r="441" spans="9:33" s="155" customFormat="1">
      <c r="I441" s="403"/>
      <c r="J441" s="414"/>
      <c r="K441" s="414"/>
      <c r="L441" s="414"/>
      <c r="M441" s="414"/>
      <c r="N441" s="414"/>
      <c r="O441" s="414"/>
      <c r="P441" s="414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</row>
    <row r="442" spans="9:33" s="155" customFormat="1">
      <c r="I442" s="403"/>
      <c r="J442" s="414"/>
      <c r="K442" s="414"/>
      <c r="L442" s="414"/>
      <c r="M442" s="414"/>
      <c r="N442" s="414"/>
      <c r="O442" s="414"/>
      <c r="P442" s="414"/>
      <c r="Q442" s="415"/>
      <c r="R442" s="415"/>
      <c r="S442" s="415"/>
      <c r="T442" s="415"/>
      <c r="U442" s="415"/>
      <c r="V442" s="415"/>
      <c r="W442" s="415"/>
      <c r="X442" s="415"/>
      <c r="Y442" s="415"/>
      <c r="Z442" s="415"/>
      <c r="AA442" s="415"/>
      <c r="AB442" s="415"/>
      <c r="AC442" s="415"/>
      <c r="AD442" s="415"/>
      <c r="AE442" s="415"/>
      <c r="AF442" s="415"/>
      <c r="AG442" s="415"/>
    </row>
    <row r="443" spans="9:33" s="155" customFormat="1">
      <c r="I443" s="403"/>
      <c r="J443" s="414"/>
      <c r="K443" s="414"/>
      <c r="L443" s="414"/>
      <c r="M443" s="414"/>
      <c r="N443" s="414"/>
      <c r="O443" s="414"/>
      <c r="P443" s="414"/>
      <c r="Q443" s="415"/>
      <c r="R443" s="415"/>
      <c r="S443" s="415"/>
      <c r="T443" s="415"/>
      <c r="U443" s="415"/>
      <c r="V443" s="415"/>
      <c r="W443" s="415"/>
      <c r="X443" s="415"/>
      <c r="Y443" s="415"/>
      <c r="Z443" s="415"/>
      <c r="AA443" s="415"/>
      <c r="AB443" s="415"/>
      <c r="AC443" s="415"/>
      <c r="AD443" s="415"/>
      <c r="AE443" s="415"/>
      <c r="AF443" s="415"/>
      <c r="AG443" s="415"/>
    </row>
    <row r="444" spans="9:33" s="155" customFormat="1">
      <c r="I444" s="403"/>
      <c r="J444" s="414"/>
      <c r="K444" s="414"/>
      <c r="L444" s="414"/>
      <c r="M444" s="414"/>
      <c r="N444" s="414"/>
      <c r="O444" s="414"/>
      <c r="P444" s="414"/>
      <c r="Q444" s="415"/>
      <c r="R444" s="415"/>
      <c r="S444" s="415"/>
      <c r="T444" s="415"/>
      <c r="U444" s="415"/>
      <c r="V444" s="415"/>
      <c r="W444" s="415"/>
      <c r="X444" s="415"/>
      <c r="Y444" s="415"/>
      <c r="Z444" s="415"/>
      <c r="AA444" s="415"/>
      <c r="AB444" s="415"/>
      <c r="AC444" s="415"/>
      <c r="AD444" s="415"/>
      <c r="AE444" s="415"/>
      <c r="AF444" s="415"/>
      <c r="AG444" s="415"/>
    </row>
    <row r="445" spans="9:33" s="155" customFormat="1">
      <c r="I445" s="403"/>
      <c r="J445" s="414"/>
      <c r="K445" s="414"/>
      <c r="L445" s="414"/>
      <c r="M445" s="414"/>
      <c r="N445" s="414"/>
      <c r="O445" s="414"/>
      <c r="P445" s="414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</row>
    <row r="446" spans="9:33" s="155" customFormat="1">
      <c r="I446" s="403"/>
      <c r="J446" s="414"/>
      <c r="K446" s="414"/>
      <c r="L446" s="414"/>
      <c r="M446" s="414"/>
      <c r="N446" s="414"/>
      <c r="O446" s="414"/>
      <c r="P446" s="414"/>
      <c r="Q446" s="415"/>
      <c r="R446" s="415"/>
      <c r="S446" s="415"/>
      <c r="T446" s="415"/>
      <c r="U446" s="415"/>
      <c r="V446" s="415"/>
      <c r="W446" s="415"/>
      <c r="X446" s="415"/>
      <c r="Y446" s="415"/>
      <c r="Z446" s="415"/>
      <c r="AA446" s="415"/>
      <c r="AB446" s="415"/>
      <c r="AC446" s="415"/>
      <c r="AD446" s="415"/>
      <c r="AE446" s="415"/>
      <c r="AF446" s="415"/>
      <c r="AG446" s="415"/>
    </row>
    <row r="447" spans="9:33" s="155" customFormat="1">
      <c r="I447" s="403"/>
      <c r="J447" s="414"/>
      <c r="K447" s="414"/>
      <c r="L447" s="414"/>
      <c r="M447" s="414"/>
      <c r="N447" s="414"/>
      <c r="O447" s="414"/>
      <c r="P447" s="414"/>
      <c r="Q447" s="415"/>
      <c r="R447" s="415"/>
      <c r="S447" s="415"/>
      <c r="T447" s="415"/>
      <c r="U447" s="415"/>
      <c r="V447" s="415"/>
      <c r="W447" s="415"/>
      <c r="X447" s="415"/>
      <c r="Y447" s="415"/>
      <c r="Z447" s="415"/>
      <c r="AA447" s="415"/>
      <c r="AB447" s="415"/>
      <c r="AC447" s="415"/>
      <c r="AD447" s="415"/>
      <c r="AE447" s="415"/>
      <c r="AF447" s="415"/>
      <c r="AG447" s="415"/>
    </row>
    <row r="448" spans="9:33" s="155" customFormat="1">
      <c r="I448" s="403"/>
      <c r="J448" s="414"/>
      <c r="K448" s="414"/>
      <c r="L448" s="414"/>
      <c r="M448" s="414"/>
      <c r="N448" s="414"/>
      <c r="O448" s="414"/>
      <c r="P448" s="414"/>
      <c r="Q448" s="415"/>
      <c r="R448" s="415"/>
      <c r="S448" s="415"/>
      <c r="T448" s="415"/>
      <c r="U448" s="415"/>
      <c r="V448" s="415"/>
      <c r="W448" s="415"/>
      <c r="X448" s="415"/>
      <c r="Y448" s="415"/>
      <c r="Z448" s="415"/>
      <c r="AA448" s="415"/>
      <c r="AB448" s="415"/>
      <c r="AC448" s="415"/>
      <c r="AD448" s="415"/>
      <c r="AE448" s="415"/>
      <c r="AF448" s="415"/>
      <c r="AG448" s="415"/>
    </row>
    <row r="449" spans="9:33" s="155" customFormat="1">
      <c r="I449" s="403"/>
      <c r="J449" s="414"/>
      <c r="K449" s="414"/>
      <c r="L449" s="414"/>
      <c r="M449" s="414"/>
      <c r="N449" s="414"/>
      <c r="O449" s="414"/>
      <c r="P449" s="414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</row>
    <row r="450" spans="9:33" s="155" customFormat="1">
      <c r="I450" s="403"/>
      <c r="J450" s="414"/>
      <c r="K450" s="414"/>
      <c r="L450" s="414"/>
      <c r="M450" s="414"/>
      <c r="N450" s="414"/>
      <c r="O450" s="414"/>
      <c r="P450" s="414"/>
      <c r="Q450" s="415"/>
      <c r="R450" s="415"/>
      <c r="S450" s="415"/>
      <c r="T450" s="415"/>
      <c r="U450" s="415"/>
      <c r="V450" s="415"/>
      <c r="W450" s="415"/>
      <c r="X450" s="415"/>
      <c r="Y450" s="415"/>
      <c r="Z450" s="415"/>
      <c r="AA450" s="415"/>
      <c r="AB450" s="415"/>
      <c r="AC450" s="415"/>
      <c r="AD450" s="415"/>
      <c r="AE450" s="415"/>
      <c r="AF450" s="415"/>
      <c r="AG450" s="415"/>
    </row>
    <row r="451" spans="9:33" s="155" customFormat="1">
      <c r="I451" s="403"/>
      <c r="J451" s="414"/>
      <c r="K451" s="414"/>
      <c r="L451" s="414"/>
      <c r="M451" s="414"/>
      <c r="N451" s="414"/>
      <c r="O451" s="414"/>
      <c r="P451" s="414"/>
      <c r="Q451" s="415"/>
      <c r="R451" s="415"/>
      <c r="S451" s="415"/>
      <c r="T451" s="415"/>
      <c r="U451" s="415"/>
      <c r="V451" s="415"/>
      <c r="W451" s="415"/>
      <c r="X451" s="415"/>
      <c r="Y451" s="415"/>
      <c r="Z451" s="415"/>
      <c r="AA451" s="415"/>
      <c r="AB451" s="415"/>
      <c r="AC451" s="415"/>
      <c r="AD451" s="415"/>
      <c r="AE451" s="415"/>
      <c r="AF451" s="415"/>
      <c r="AG451" s="415"/>
    </row>
    <row r="452" spans="9:33" s="155" customFormat="1">
      <c r="I452" s="403"/>
      <c r="J452" s="414"/>
      <c r="K452" s="414"/>
      <c r="L452" s="414"/>
      <c r="M452" s="414"/>
      <c r="N452" s="414"/>
      <c r="O452" s="414"/>
      <c r="P452" s="414"/>
      <c r="Q452" s="415"/>
      <c r="R452" s="415"/>
      <c r="S452" s="415"/>
      <c r="T452" s="415"/>
      <c r="U452" s="415"/>
      <c r="V452" s="415"/>
      <c r="W452" s="415"/>
      <c r="X452" s="415"/>
      <c r="Y452" s="415"/>
      <c r="Z452" s="415"/>
      <c r="AA452" s="415"/>
      <c r="AB452" s="415"/>
      <c r="AC452" s="415"/>
      <c r="AD452" s="415"/>
      <c r="AE452" s="415"/>
      <c r="AF452" s="415"/>
      <c r="AG452" s="415"/>
    </row>
    <row r="453" spans="9:33" s="155" customFormat="1">
      <c r="I453" s="403"/>
      <c r="J453" s="414"/>
      <c r="K453" s="414"/>
      <c r="L453" s="414"/>
      <c r="M453" s="414"/>
      <c r="N453" s="414"/>
      <c r="O453" s="414"/>
      <c r="P453" s="414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</row>
    <row r="454" spans="9:33" s="155" customFormat="1">
      <c r="I454" s="403"/>
      <c r="J454" s="414"/>
      <c r="K454" s="414"/>
      <c r="L454" s="414"/>
      <c r="M454" s="414"/>
      <c r="N454" s="414"/>
      <c r="O454" s="414"/>
      <c r="P454" s="414"/>
      <c r="Q454" s="415"/>
      <c r="R454" s="415"/>
      <c r="S454" s="415"/>
      <c r="T454" s="415"/>
      <c r="U454" s="415"/>
      <c r="V454" s="415"/>
      <c r="W454" s="415"/>
      <c r="X454" s="415"/>
      <c r="Y454" s="415"/>
      <c r="Z454" s="415"/>
      <c r="AA454" s="415"/>
      <c r="AB454" s="415"/>
      <c r="AC454" s="415"/>
      <c r="AD454" s="415"/>
      <c r="AE454" s="415"/>
      <c r="AF454" s="415"/>
      <c r="AG454" s="415"/>
    </row>
    <row r="455" spans="9:33" s="155" customFormat="1">
      <c r="I455" s="403"/>
      <c r="J455" s="414"/>
      <c r="K455" s="414"/>
      <c r="L455" s="414"/>
      <c r="M455" s="414"/>
      <c r="N455" s="414"/>
      <c r="O455" s="414"/>
      <c r="P455" s="414"/>
      <c r="Q455" s="415"/>
      <c r="R455" s="415"/>
      <c r="S455" s="415"/>
      <c r="T455" s="415"/>
      <c r="U455" s="415"/>
      <c r="V455" s="415"/>
      <c r="W455" s="415"/>
      <c r="X455" s="415"/>
      <c r="Y455" s="415"/>
      <c r="Z455" s="415"/>
      <c r="AA455" s="415"/>
      <c r="AB455" s="415"/>
      <c r="AC455" s="415"/>
      <c r="AD455" s="415"/>
      <c r="AE455" s="415"/>
      <c r="AF455" s="415"/>
      <c r="AG455" s="415"/>
    </row>
    <row r="456" spans="9:33" s="155" customFormat="1">
      <c r="I456" s="403"/>
      <c r="J456" s="414"/>
      <c r="K456" s="414"/>
      <c r="L456" s="414"/>
      <c r="M456" s="414"/>
      <c r="N456" s="414"/>
      <c r="O456" s="414"/>
      <c r="P456" s="414"/>
      <c r="Q456" s="415"/>
      <c r="R456" s="415"/>
      <c r="S456" s="415"/>
      <c r="T456" s="415"/>
      <c r="U456" s="415"/>
      <c r="V456" s="415"/>
      <c r="W456" s="415"/>
      <c r="X456" s="415"/>
      <c r="Y456" s="415"/>
      <c r="Z456" s="415"/>
      <c r="AA456" s="415"/>
      <c r="AB456" s="415"/>
      <c r="AC456" s="415"/>
      <c r="AD456" s="415"/>
      <c r="AE456" s="415"/>
      <c r="AF456" s="415"/>
      <c r="AG456" s="415"/>
    </row>
    <row r="457" spans="9:33" s="155" customFormat="1">
      <c r="I457" s="403"/>
      <c r="J457" s="414"/>
      <c r="K457" s="414"/>
      <c r="L457" s="414"/>
      <c r="M457" s="414"/>
      <c r="N457" s="414"/>
      <c r="O457" s="414"/>
      <c r="P457" s="414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</row>
    <row r="458" spans="9:33" s="155" customFormat="1">
      <c r="I458" s="403"/>
      <c r="J458" s="414"/>
      <c r="K458" s="414"/>
      <c r="L458" s="414"/>
      <c r="M458" s="414"/>
      <c r="N458" s="414"/>
      <c r="O458" s="414"/>
      <c r="P458" s="414"/>
      <c r="Q458" s="415"/>
      <c r="R458" s="415"/>
      <c r="S458" s="415"/>
      <c r="T458" s="415"/>
      <c r="U458" s="415"/>
      <c r="V458" s="415"/>
      <c r="W458" s="415"/>
      <c r="X458" s="415"/>
      <c r="Y458" s="415"/>
      <c r="Z458" s="415"/>
      <c r="AA458" s="415"/>
      <c r="AB458" s="415"/>
      <c r="AC458" s="415"/>
      <c r="AD458" s="415"/>
      <c r="AE458" s="415"/>
      <c r="AF458" s="415"/>
      <c r="AG458" s="415"/>
    </row>
    <row r="459" spans="9:33" s="155" customFormat="1">
      <c r="I459" s="403"/>
      <c r="J459" s="414"/>
      <c r="K459" s="414"/>
      <c r="L459" s="414"/>
      <c r="M459" s="414"/>
      <c r="N459" s="414"/>
      <c r="O459" s="414"/>
      <c r="P459" s="414"/>
      <c r="Q459" s="415"/>
      <c r="R459" s="415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  <c r="AE459" s="415"/>
      <c r="AF459" s="415"/>
      <c r="AG459" s="415"/>
    </row>
    <row r="460" spans="9:33" s="155" customFormat="1">
      <c r="I460" s="403"/>
      <c r="J460" s="414"/>
      <c r="K460" s="414"/>
      <c r="L460" s="414"/>
      <c r="M460" s="414"/>
      <c r="N460" s="414"/>
      <c r="O460" s="414"/>
      <c r="P460" s="414"/>
      <c r="Q460" s="415"/>
      <c r="R460" s="415"/>
      <c r="S460" s="415"/>
      <c r="T460" s="415"/>
      <c r="U460" s="415"/>
      <c r="V460" s="415"/>
      <c r="W460" s="415"/>
      <c r="X460" s="415"/>
      <c r="Y460" s="415"/>
      <c r="Z460" s="415"/>
      <c r="AA460" s="415"/>
      <c r="AB460" s="415"/>
      <c r="AC460" s="415"/>
      <c r="AD460" s="415"/>
      <c r="AE460" s="415"/>
      <c r="AF460" s="415"/>
      <c r="AG460" s="415"/>
    </row>
    <row r="461" spans="9:33" s="155" customFormat="1">
      <c r="I461" s="403"/>
      <c r="J461" s="414"/>
      <c r="K461" s="414"/>
      <c r="L461" s="414"/>
      <c r="M461" s="414"/>
      <c r="N461" s="414"/>
      <c r="O461" s="414"/>
      <c r="P461" s="414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</row>
    <row r="462" spans="9:33" s="155" customFormat="1">
      <c r="I462" s="403"/>
      <c r="J462" s="414"/>
      <c r="K462" s="414"/>
      <c r="L462" s="414"/>
      <c r="M462" s="414"/>
      <c r="N462" s="414"/>
      <c r="O462" s="414"/>
      <c r="P462" s="414"/>
      <c r="Q462" s="415"/>
      <c r="R462" s="415"/>
      <c r="S462" s="415"/>
      <c r="T462" s="415"/>
      <c r="U462" s="415"/>
      <c r="V462" s="415"/>
      <c r="W462" s="415"/>
      <c r="X462" s="415"/>
      <c r="Y462" s="415"/>
      <c r="Z462" s="415"/>
      <c r="AA462" s="415"/>
      <c r="AB462" s="415"/>
      <c r="AC462" s="415"/>
      <c r="AD462" s="415"/>
      <c r="AE462" s="415"/>
      <c r="AF462" s="415"/>
      <c r="AG462" s="415"/>
    </row>
    <row r="463" spans="9:33" s="155" customFormat="1">
      <c r="I463" s="403"/>
      <c r="J463" s="414"/>
      <c r="K463" s="414"/>
      <c r="L463" s="414"/>
      <c r="M463" s="414"/>
      <c r="N463" s="414"/>
      <c r="O463" s="414"/>
      <c r="P463" s="414"/>
      <c r="Q463" s="415"/>
      <c r="R463" s="415"/>
      <c r="S463" s="415"/>
      <c r="T463" s="415"/>
      <c r="U463" s="415"/>
      <c r="V463" s="415"/>
      <c r="W463" s="415"/>
      <c r="X463" s="415"/>
      <c r="Y463" s="415"/>
      <c r="Z463" s="415"/>
      <c r="AA463" s="415"/>
      <c r="AB463" s="415"/>
      <c r="AC463" s="415"/>
      <c r="AD463" s="415"/>
      <c r="AE463" s="415"/>
      <c r="AF463" s="415"/>
      <c r="AG463" s="415"/>
    </row>
    <row r="464" spans="9:33" s="155" customFormat="1">
      <c r="I464" s="403"/>
      <c r="J464" s="414"/>
      <c r="K464" s="414"/>
      <c r="L464" s="414"/>
      <c r="M464" s="414"/>
      <c r="N464" s="414"/>
      <c r="O464" s="414"/>
      <c r="P464" s="414"/>
      <c r="Q464" s="415"/>
      <c r="R464" s="415"/>
      <c r="S464" s="415"/>
      <c r="T464" s="415"/>
      <c r="U464" s="415"/>
      <c r="V464" s="415"/>
      <c r="W464" s="415"/>
      <c r="X464" s="415"/>
      <c r="Y464" s="415"/>
      <c r="Z464" s="415"/>
      <c r="AA464" s="415"/>
      <c r="AB464" s="415"/>
      <c r="AC464" s="415"/>
      <c r="AD464" s="415"/>
      <c r="AE464" s="415"/>
      <c r="AF464" s="415"/>
      <c r="AG464" s="415"/>
    </row>
    <row r="465" spans="9:33" s="155" customFormat="1">
      <c r="I465" s="403"/>
      <c r="J465" s="414"/>
      <c r="K465" s="414"/>
      <c r="L465" s="414"/>
      <c r="M465" s="414"/>
      <c r="N465" s="414"/>
      <c r="O465" s="414"/>
      <c r="P465" s="414"/>
      <c r="Q465" s="415"/>
      <c r="R465" s="415"/>
      <c r="S465" s="415"/>
      <c r="T465" s="415"/>
      <c r="U465" s="415"/>
      <c r="V465" s="415"/>
      <c r="W465" s="415"/>
      <c r="X465" s="415"/>
      <c r="Y465" s="415"/>
      <c r="Z465" s="415"/>
      <c r="AA465" s="415"/>
      <c r="AB465" s="415"/>
      <c r="AC465" s="415"/>
      <c r="AD465" s="415"/>
      <c r="AE465" s="415"/>
      <c r="AF465" s="415"/>
      <c r="AG465" s="415"/>
    </row>
    <row r="466" spans="9:33" s="155" customFormat="1">
      <c r="I466" s="403"/>
      <c r="J466" s="414"/>
      <c r="K466" s="414"/>
      <c r="L466" s="414"/>
      <c r="M466" s="414"/>
      <c r="N466" s="414"/>
      <c r="O466" s="414"/>
      <c r="P466" s="414"/>
      <c r="Q466" s="415"/>
      <c r="R466" s="415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  <c r="AD466" s="415"/>
      <c r="AE466" s="415"/>
      <c r="AF466" s="415"/>
      <c r="AG466" s="415"/>
    </row>
    <row r="467" spans="9:33" s="155" customFormat="1">
      <c r="I467" s="403"/>
      <c r="J467" s="414"/>
      <c r="K467" s="414"/>
      <c r="L467" s="414"/>
      <c r="M467" s="414"/>
      <c r="N467" s="414"/>
      <c r="O467" s="414"/>
      <c r="P467" s="414"/>
      <c r="Q467" s="415"/>
      <c r="R467" s="415"/>
      <c r="S467" s="415"/>
      <c r="T467" s="415"/>
      <c r="U467" s="415"/>
      <c r="V467" s="415"/>
      <c r="W467" s="415"/>
      <c r="X467" s="415"/>
      <c r="Y467" s="415"/>
      <c r="Z467" s="415"/>
      <c r="AA467" s="415"/>
      <c r="AB467" s="415"/>
      <c r="AC467" s="415"/>
      <c r="AD467" s="415"/>
      <c r="AE467" s="415"/>
      <c r="AF467" s="415"/>
      <c r="AG467" s="415"/>
    </row>
    <row r="468" spans="9:33" s="155" customFormat="1">
      <c r="I468" s="403"/>
      <c r="J468" s="414"/>
      <c r="K468" s="414"/>
      <c r="L468" s="414"/>
      <c r="M468" s="414"/>
      <c r="N468" s="414"/>
      <c r="O468" s="414"/>
      <c r="P468" s="414"/>
      <c r="Q468" s="415"/>
      <c r="R468" s="415"/>
      <c r="S468" s="415"/>
      <c r="T468" s="415"/>
      <c r="U468" s="415"/>
      <c r="V468" s="415"/>
      <c r="W468" s="415"/>
      <c r="X468" s="415"/>
      <c r="Y468" s="415"/>
      <c r="Z468" s="415"/>
      <c r="AA468" s="415"/>
      <c r="AB468" s="415"/>
      <c r="AC468" s="415"/>
      <c r="AD468" s="415"/>
      <c r="AE468" s="415"/>
      <c r="AF468" s="415"/>
      <c r="AG468" s="415"/>
    </row>
    <row r="469" spans="9:33" s="155" customFormat="1">
      <c r="I469" s="403"/>
      <c r="J469" s="414"/>
      <c r="K469" s="414"/>
      <c r="L469" s="414"/>
      <c r="M469" s="414"/>
      <c r="N469" s="414"/>
      <c r="O469" s="414"/>
      <c r="P469" s="414"/>
      <c r="Q469" s="415"/>
      <c r="R469" s="415"/>
      <c r="S469" s="415"/>
      <c r="T469" s="415"/>
      <c r="U469" s="415"/>
      <c r="V469" s="415"/>
      <c r="W469" s="415"/>
      <c r="X469" s="415"/>
      <c r="Y469" s="415"/>
      <c r="Z469" s="415"/>
      <c r="AA469" s="415"/>
      <c r="AB469" s="415"/>
      <c r="AC469" s="415"/>
      <c r="AD469" s="415"/>
      <c r="AE469" s="415"/>
      <c r="AF469" s="415"/>
      <c r="AG469" s="415"/>
    </row>
    <row r="470" spans="9:33" s="155" customFormat="1">
      <c r="I470" s="403"/>
      <c r="J470" s="414"/>
      <c r="K470" s="414"/>
      <c r="L470" s="414"/>
      <c r="M470" s="414"/>
      <c r="N470" s="414"/>
      <c r="O470" s="414"/>
      <c r="P470" s="414"/>
      <c r="Q470" s="415"/>
      <c r="R470" s="415"/>
      <c r="S470" s="415"/>
      <c r="T470" s="415"/>
      <c r="U470" s="415"/>
      <c r="V470" s="415"/>
      <c r="W470" s="415"/>
      <c r="X470" s="415"/>
      <c r="Y470" s="415"/>
      <c r="Z470" s="415"/>
      <c r="AA470" s="415"/>
      <c r="AB470" s="415"/>
      <c r="AC470" s="415"/>
      <c r="AD470" s="415"/>
      <c r="AE470" s="415"/>
      <c r="AF470" s="415"/>
      <c r="AG470" s="415"/>
    </row>
    <row r="471" spans="9:33" s="155" customFormat="1">
      <c r="I471" s="403"/>
      <c r="J471" s="414"/>
      <c r="K471" s="414"/>
      <c r="L471" s="414"/>
      <c r="M471" s="414"/>
      <c r="N471" s="414"/>
      <c r="O471" s="414"/>
      <c r="P471" s="414"/>
      <c r="Q471" s="415"/>
      <c r="R471" s="415"/>
      <c r="S471" s="415"/>
      <c r="T471" s="415"/>
      <c r="U471" s="415"/>
      <c r="V471" s="415"/>
      <c r="W471" s="415"/>
      <c r="X471" s="415"/>
      <c r="Y471" s="415"/>
      <c r="Z471" s="415"/>
      <c r="AA471" s="415"/>
      <c r="AB471" s="415"/>
      <c r="AC471" s="415"/>
      <c r="AD471" s="415"/>
      <c r="AE471" s="415"/>
      <c r="AF471" s="415"/>
      <c r="AG471" s="415"/>
    </row>
    <row r="472" spans="9:33" s="155" customFormat="1">
      <c r="I472" s="403"/>
      <c r="J472" s="414"/>
      <c r="K472" s="414"/>
      <c r="L472" s="414"/>
      <c r="M472" s="414"/>
      <c r="N472" s="414"/>
      <c r="O472" s="414"/>
      <c r="P472" s="414"/>
      <c r="Q472" s="415"/>
      <c r="R472" s="415"/>
      <c r="S472" s="415"/>
      <c r="T472" s="415"/>
      <c r="U472" s="415"/>
      <c r="V472" s="415"/>
      <c r="W472" s="415"/>
      <c r="X472" s="415"/>
      <c r="Y472" s="415"/>
      <c r="Z472" s="415"/>
      <c r="AA472" s="415"/>
      <c r="AB472" s="415"/>
      <c r="AC472" s="415"/>
      <c r="AD472" s="415"/>
      <c r="AE472" s="415"/>
      <c r="AF472" s="415"/>
      <c r="AG472" s="415"/>
    </row>
    <row r="473" spans="9:33" s="155" customFormat="1">
      <c r="I473" s="403"/>
      <c r="J473" s="414"/>
      <c r="K473" s="414"/>
      <c r="L473" s="414"/>
      <c r="M473" s="414"/>
      <c r="N473" s="414"/>
      <c r="O473" s="414"/>
      <c r="P473" s="414"/>
      <c r="Q473" s="415"/>
      <c r="R473" s="415"/>
      <c r="S473" s="415"/>
      <c r="T473" s="415"/>
      <c r="U473" s="415"/>
      <c r="V473" s="415"/>
      <c r="W473" s="415"/>
      <c r="X473" s="415"/>
      <c r="Y473" s="415"/>
      <c r="Z473" s="415"/>
      <c r="AA473" s="415"/>
      <c r="AB473" s="415"/>
      <c r="AC473" s="415"/>
      <c r="AD473" s="415"/>
      <c r="AE473" s="415"/>
      <c r="AF473" s="415"/>
      <c r="AG473" s="415"/>
    </row>
    <row r="474" spans="9:33" s="155" customFormat="1">
      <c r="I474" s="403"/>
      <c r="J474" s="414"/>
      <c r="K474" s="414"/>
      <c r="L474" s="414"/>
      <c r="M474" s="414"/>
      <c r="N474" s="414"/>
      <c r="O474" s="414"/>
      <c r="P474" s="414"/>
      <c r="Q474" s="415"/>
      <c r="R474" s="415"/>
      <c r="S474" s="415"/>
      <c r="T474" s="415"/>
      <c r="U474" s="415"/>
      <c r="V474" s="415"/>
      <c r="W474" s="415"/>
      <c r="X474" s="415"/>
      <c r="Y474" s="415"/>
      <c r="Z474" s="415"/>
      <c r="AA474" s="415"/>
      <c r="AB474" s="415"/>
      <c r="AC474" s="415"/>
      <c r="AD474" s="415"/>
      <c r="AE474" s="415"/>
      <c r="AF474" s="415"/>
      <c r="AG474" s="415"/>
    </row>
    <row r="475" spans="9:33" s="155" customFormat="1">
      <c r="I475" s="403"/>
      <c r="J475" s="414"/>
      <c r="K475" s="414"/>
      <c r="L475" s="414"/>
      <c r="M475" s="414"/>
      <c r="N475" s="414"/>
      <c r="O475" s="414"/>
      <c r="P475" s="414"/>
      <c r="Q475" s="415"/>
      <c r="R475" s="415"/>
      <c r="S475" s="415"/>
      <c r="T475" s="415"/>
      <c r="U475" s="415"/>
      <c r="V475" s="415"/>
      <c r="W475" s="415"/>
      <c r="X475" s="415"/>
      <c r="Y475" s="415"/>
      <c r="Z475" s="415"/>
      <c r="AA475" s="415"/>
      <c r="AB475" s="415"/>
      <c r="AC475" s="415"/>
      <c r="AD475" s="415"/>
      <c r="AE475" s="415"/>
      <c r="AF475" s="415"/>
      <c r="AG475" s="415"/>
    </row>
    <row r="476" spans="9:33" s="155" customFormat="1">
      <c r="I476" s="403"/>
      <c r="J476" s="414"/>
      <c r="K476" s="414"/>
      <c r="L476" s="414"/>
      <c r="M476" s="414"/>
      <c r="N476" s="414"/>
      <c r="O476" s="414"/>
      <c r="P476" s="414"/>
      <c r="Q476" s="415"/>
      <c r="R476" s="415"/>
      <c r="S476" s="415"/>
      <c r="T476" s="415"/>
      <c r="U476" s="415"/>
      <c r="V476" s="415"/>
      <c r="W476" s="415"/>
      <c r="X476" s="415"/>
      <c r="Y476" s="415"/>
      <c r="Z476" s="415"/>
      <c r="AA476" s="415"/>
      <c r="AB476" s="415"/>
      <c r="AC476" s="415"/>
      <c r="AD476" s="415"/>
      <c r="AE476" s="415"/>
      <c r="AF476" s="415"/>
      <c r="AG476" s="415"/>
    </row>
    <row r="477" spans="9:33" s="155" customFormat="1">
      <c r="I477" s="403"/>
      <c r="J477" s="414"/>
      <c r="K477" s="414"/>
      <c r="L477" s="414"/>
      <c r="M477" s="414"/>
      <c r="N477" s="414"/>
      <c r="O477" s="414"/>
      <c r="P477" s="414"/>
      <c r="Q477" s="415"/>
      <c r="R477" s="415"/>
      <c r="S477" s="415"/>
      <c r="T477" s="415"/>
      <c r="U477" s="415"/>
      <c r="V477" s="415"/>
      <c r="W477" s="415"/>
      <c r="X477" s="415"/>
      <c r="Y477" s="415"/>
      <c r="Z477" s="415"/>
      <c r="AA477" s="415"/>
      <c r="AB477" s="415"/>
      <c r="AC477" s="415"/>
      <c r="AD477" s="415"/>
      <c r="AE477" s="415"/>
      <c r="AF477" s="415"/>
      <c r="AG477" s="415"/>
    </row>
    <row r="478" spans="9:33" s="155" customFormat="1">
      <c r="I478" s="403"/>
      <c r="J478" s="414"/>
      <c r="K478" s="414"/>
      <c r="L478" s="414"/>
      <c r="M478" s="414"/>
      <c r="N478" s="414"/>
      <c r="O478" s="414"/>
      <c r="P478" s="414"/>
      <c r="Q478" s="415"/>
      <c r="R478" s="415"/>
      <c r="S478" s="415"/>
      <c r="T478" s="415"/>
      <c r="U478" s="415"/>
      <c r="V478" s="415"/>
      <c r="W478" s="415"/>
      <c r="X478" s="415"/>
      <c r="Y478" s="415"/>
      <c r="Z478" s="415"/>
      <c r="AA478" s="415"/>
      <c r="AB478" s="415"/>
      <c r="AC478" s="415"/>
      <c r="AD478" s="415"/>
      <c r="AE478" s="415"/>
      <c r="AF478" s="415"/>
      <c r="AG478" s="415"/>
    </row>
    <row r="479" spans="9:33" s="155" customFormat="1">
      <c r="I479" s="403"/>
      <c r="J479" s="414"/>
      <c r="K479" s="414"/>
      <c r="L479" s="414"/>
      <c r="M479" s="414"/>
      <c r="N479" s="414"/>
      <c r="O479" s="414"/>
      <c r="P479" s="414"/>
      <c r="Q479" s="415"/>
      <c r="R479" s="415"/>
      <c r="S479" s="415"/>
      <c r="T479" s="415"/>
      <c r="U479" s="415"/>
      <c r="V479" s="415"/>
      <c r="W479" s="415"/>
      <c r="X479" s="415"/>
      <c r="Y479" s="415"/>
      <c r="Z479" s="415"/>
      <c r="AA479" s="415"/>
      <c r="AB479" s="415"/>
      <c r="AC479" s="415"/>
      <c r="AD479" s="415"/>
      <c r="AE479" s="415"/>
      <c r="AF479" s="415"/>
      <c r="AG479" s="415"/>
    </row>
    <row r="480" spans="9:33" s="155" customFormat="1">
      <c r="I480" s="403"/>
      <c r="J480" s="414"/>
      <c r="K480" s="414"/>
      <c r="L480" s="414"/>
      <c r="M480" s="414"/>
      <c r="N480" s="414"/>
      <c r="O480" s="414"/>
      <c r="P480" s="414"/>
      <c r="Q480" s="415"/>
      <c r="R480" s="415"/>
      <c r="S480" s="415"/>
      <c r="T480" s="415"/>
      <c r="U480" s="415"/>
      <c r="V480" s="415"/>
      <c r="W480" s="415"/>
      <c r="X480" s="415"/>
      <c r="Y480" s="415"/>
      <c r="Z480" s="415"/>
      <c r="AA480" s="415"/>
      <c r="AB480" s="415"/>
      <c r="AC480" s="415"/>
      <c r="AD480" s="415"/>
      <c r="AE480" s="415"/>
      <c r="AF480" s="415"/>
      <c r="AG480" s="415"/>
    </row>
    <row r="481" spans="9:33" s="155" customFormat="1">
      <c r="I481" s="403"/>
      <c r="J481" s="414"/>
      <c r="K481" s="414"/>
      <c r="L481" s="414"/>
      <c r="M481" s="414"/>
      <c r="N481" s="414"/>
      <c r="O481" s="414"/>
      <c r="P481" s="414"/>
      <c r="Q481" s="415"/>
      <c r="R481" s="415"/>
      <c r="S481" s="415"/>
      <c r="T481" s="415"/>
      <c r="U481" s="415"/>
      <c r="V481" s="415"/>
      <c r="W481" s="415"/>
      <c r="X481" s="415"/>
      <c r="Y481" s="415"/>
      <c r="Z481" s="415"/>
      <c r="AA481" s="415"/>
      <c r="AB481" s="415"/>
      <c r="AC481" s="415"/>
      <c r="AD481" s="415"/>
      <c r="AE481" s="415"/>
      <c r="AF481" s="415"/>
      <c r="AG481" s="415"/>
    </row>
    <row r="482" spans="9:33" s="155" customFormat="1">
      <c r="I482" s="403"/>
      <c r="J482" s="414"/>
      <c r="K482" s="414"/>
      <c r="L482" s="414"/>
      <c r="M482" s="414"/>
      <c r="N482" s="414"/>
      <c r="O482" s="414"/>
      <c r="P482" s="414"/>
      <c r="Q482" s="415"/>
      <c r="R482" s="415"/>
      <c r="S482" s="415"/>
      <c r="T482" s="415"/>
      <c r="U482" s="415"/>
      <c r="V482" s="415"/>
      <c r="W482" s="415"/>
      <c r="X482" s="415"/>
      <c r="Y482" s="415"/>
      <c r="Z482" s="415"/>
      <c r="AA482" s="415"/>
      <c r="AB482" s="415"/>
      <c r="AC482" s="415"/>
      <c r="AD482" s="415"/>
      <c r="AE482" s="415"/>
      <c r="AF482" s="415"/>
      <c r="AG482" s="415"/>
    </row>
    <row r="483" spans="9:33" s="155" customFormat="1">
      <c r="I483" s="403"/>
      <c r="J483" s="414"/>
      <c r="K483" s="414"/>
      <c r="L483" s="414"/>
      <c r="M483" s="414"/>
      <c r="N483" s="414"/>
      <c r="O483" s="414"/>
      <c r="P483" s="414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</row>
    <row r="484" spans="9:33" s="155" customFormat="1">
      <c r="I484" s="403"/>
      <c r="J484" s="414"/>
      <c r="K484" s="414"/>
      <c r="L484" s="414"/>
      <c r="M484" s="414"/>
      <c r="N484" s="414"/>
      <c r="O484" s="414"/>
      <c r="P484" s="414"/>
      <c r="Q484" s="415"/>
      <c r="R484" s="415"/>
      <c r="S484" s="415"/>
      <c r="T484" s="415"/>
      <c r="U484" s="415"/>
      <c r="V484" s="415"/>
      <c r="W484" s="415"/>
      <c r="X484" s="415"/>
      <c r="Y484" s="415"/>
      <c r="Z484" s="415"/>
      <c r="AA484" s="415"/>
      <c r="AB484" s="415"/>
      <c r="AC484" s="415"/>
      <c r="AD484" s="415"/>
      <c r="AE484" s="415"/>
      <c r="AF484" s="415"/>
      <c r="AG484" s="415"/>
    </row>
    <row r="485" spans="9:33" s="155" customFormat="1">
      <c r="I485" s="403"/>
      <c r="J485" s="414"/>
      <c r="K485" s="414"/>
      <c r="L485" s="414"/>
      <c r="M485" s="414"/>
      <c r="N485" s="414"/>
      <c r="O485" s="414"/>
      <c r="P485" s="414"/>
      <c r="Q485" s="415"/>
      <c r="R485" s="415"/>
      <c r="S485" s="415"/>
      <c r="T485" s="415"/>
      <c r="U485" s="415"/>
      <c r="V485" s="415"/>
      <c r="W485" s="415"/>
      <c r="X485" s="415"/>
      <c r="Y485" s="415"/>
      <c r="Z485" s="415"/>
      <c r="AA485" s="415"/>
      <c r="AB485" s="415"/>
      <c r="AC485" s="415"/>
      <c r="AD485" s="415"/>
      <c r="AE485" s="415"/>
      <c r="AF485" s="415"/>
      <c r="AG485" s="415"/>
    </row>
    <row r="486" spans="9:33" s="155" customFormat="1">
      <c r="I486" s="403"/>
      <c r="J486" s="414"/>
      <c r="K486" s="414"/>
      <c r="L486" s="414"/>
      <c r="M486" s="414"/>
      <c r="N486" s="414"/>
      <c r="O486" s="414"/>
      <c r="P486" s="414"/>
      <c r="Q486" s="415"/>
      <c r="R486" s="415"/>
      <c r="S486" s="415"/>
      <c r="T486" s="415"/>
      <c r="U486" s="415"/>
      <c r="V486" s="415"/>
      <c r="W486" s="415"/>
      <c r="X486" s="415"/>
      <c r="Y486" s="415"/>
      <c r="Z486" s="415"/>
      <c r="AA486" s="415"/>
      <c r="AB486" s="415"/>
      <c r="AC486" s="415"/>
      <c r="AD486" s="415"/>
      <c r="AE486" s="415"/>
      <c r="AF486" s="415"/>
      <c r="AG486" s="415"/>
    </row>
    <row r="487" spans="9:33" s="155" customFormat="1">
      <c r="I487" s="403"/>
      <c r="J487" s="414"/>
      <c r="K487" s="414"/>
      <c r="L487" s="414"/>
      <c r="M487" s="414"/>
      <c r="N487" s="414"/>
      <c r="O487" s="414"/>
      <c r="P487" s="414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</row>
    <row r="488" spans="9:33" s="155" customFormat="1">
      <c r="I488" s="403"/>
      <c r="J488" s="414"/>
      <c r="K488" s="414"/>
      <c r="L488" s="414"/>
      <c r="M488" s="414"/>
      <c r="N488" s="414"/>
      <c r="O488" s="414"/>
      <c r="P488" s="414"/>
      <c r="Q488" s="415"/>
      <c r="R488" s="415"/>
      <c r="S488" s="415"/>
      <c r="T488" s="415"/>
      <c r="U488" s="415"/>
      <c r="V488" s="415"/>
      <c r="W488" s="415"/>
      <c r="X488" s="415"/>
      <c r="Y488" s="415"/>
      <c r="Z488" s="415"/>
      <c r="AA488" s="415"/>
      <c r="AB488" s="415"/>
      <c r="AC488" s="415"/>
      <c r="AD488" s="415"/>
      <c r="AE488" s="415"/>
      <c r="AF488" s="415"/>
      <c r="AG488" s="415"/>
    </row>
    <row r="489" spans="9:33" s="155" customFormat="1">
      <c r="I489" s="403"/>
      <c r="J489" s="414"/>
      <c r="K489" s="414"/>
      <c r="L489" s="414"/>
      <c r="M489" s="414"/>
      <c r="N489" s="414"/>
      <c r="O489" s="414"/>
      <c r="P489" s="414"/>
      <c r="Q489" s="415"/>
      <c r="R489" s="415"/>
      <c r="S489" s="415"/>
      <c r="T489" s="415"/>
      <c r="U489" s="415"/>
      <c r="V489" s="415"/>
      <c r="W489" s="415"/>
      <c r="X489" s="415"/>
      <c r="Y489" s="415"/>
      <c r="Z489" s="415"/>
      <c r="AA489" s="415"/>
      <c r="AB489" s="415"/>
      <c r="AC489" s="415"/>
      <c r="AD489" s="415"/>
      <c r="AE489" s="415"/>
      <c r="AF489" s="415"/>
      <c r="AG489" s="415"/>
    </row>
    <row r="490" spans="9:33" s="155" customFormat="1">
      <c r="I490" s="403"/>
      <c r="J490" s="414"/>
      <c r="K490" s="414"/>
      <c r="L490" s="414"/>
      <c r="M490" s="414"/>
      <c r="N490" s="414"/>
      <c r="O490" s="414"/>
      <c r="P490" s="414"/>
      <c r="Q490" s="415"/>
      <c r="R490" s="415"/>
      <c r="S490" s="415"/>
      <c r="T490" s="415"/>
      <c r="U490" s="415"/>
      <c r="V490" s="415"/>
      <c r="W490" s="415"/>
      <c r="X490" s="415"/>
      <c r="Y490" s="415"/>
      <c r="Z490" s="415"/>
      <c r="AA490" s="415"/>
      <c r="AB490" s="415"/>
      <c r="AC490" s="415"/>
      <c r="AD490" s="415"/>
      <c r="AE490" s="415"/>
      <c r="AF490" s="415"/>
      <c r="AG490" s="415"/>
    </row>
    <row r="491" spans="9:33" s="155" customFormat="1">
      <c r="I491" s="403"/>
      <c r="J491" s="414"/>
      <c r="K491" s="414"/>
      <c r="L491" s="414"/>
      <c r="M491" s="414"/>
      <c r="N491" s="414"/>
      <c r="O491" s="414"/>
      <c r="P491" s="414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</row>
    <row r="492" spans="9:33" s="155" customFormat="1">
      <c r="I492" s="403"/>
      <c r="J492" s="414"/>
      <c r="K492" s="414"/>
      <c r="L492" s="414"/>
      <c r="M492" s="414"/>
      <c r="N492" s="414"/>
      <c r="O492" s="414"/>
      <c r="P492" s="414"/>
      <c r="Q492" s="415"/>
      <c r="R492" s="415"/>
      <c r="S492" s="415"/>
      <c r="T492" s="415"/>
      <c r="U492" s="415"/>
      <c r="V492" s="415"/>
      <c r="W492" s="415"/>
      <c r="X492" s="415"/>
      <c r="Y492" s="415"/>
      <c r="Z492" s="415"/>
      <c r="AA492" s="415"/>
      <c r="AB492" s="415"/>
      <c r="AC492" s="415"/>
      <c r="AD492" s="415"/>
      <c r="AE492" s="415"/>
      <c r="AF492" s="415"/>
      <c r="AG492" s="415"/>
    </row>
    <row r="493" spans="9:33" s="155" customFormat="1">
      <c r="I493" s="403"/>
      <c r="J493" s="414"/>
      <c r="K493" s="414"/>
      <c r="L493" s="414"/>
      <c r="M493" s="414"/>
      <c r="N493" s="414"/>
      <c r="O493" s="414"/>
      <c r="P493" s="414"/>
      <c r="Q493" s="415"/>
      <c r="R493" s="415"/>
      <c r="S493" s="415"/>
      <c r="T493" s="415"/>
      <c r="U493" s="415"/>
      <c r="V493" s="415"/>
      <c r="W493" s="415"/>
      <c r="X493" s="415"/>
      <c r="Y493" s="415"/>
      <c r="Z493" s="415"/>
      <c r="AA493" s="415"/>
      <c r="AB493" s="415"/>
      <c r="AC493" s="415"/>
      <c r="AD493" s="415"/>
      <c r="AE493" s="415"/>
      <c r="AF493" s="415"/>
      <c r="AG493" s="415"/>
    </row>
    <row r="494" spans="9:33" s="155" customFormat="1">
      <c r="I494" s="403"/>
      <c r="J494" s="414"/>
      <c r="K494" s="414"/>
      <c r="L494" s="414"/>
      <c r="M494" s="414"/>
      <c r="N494" s="414"/>
      <c r="O494" s="414"/>
      <c r="P494" s="414"/>
      <c r="Q494" s="415"/>
      <c r="R494" s="415"/>
      <c r="S494" s="415"/>
      <c r="T494" s="415"/>
      <c r="U494" s="415"/>
      <c r="V494" s="415"/>
      <c r="W494" s="415"/>
      <c r="X494" s="415"/>
      <c r="Y494" s="415"/>
      <c r="Z494" s="415"/>
      <c r="AA494" s="415"/>
      <c r="AB494" s="415"/>
      <c r="AC494" s="415"/>
      <c r="AD494" s="415"/>
      <c r="AE494" s="415"/>
      <c r="AF494" s="415"/>
      <c r="AG494" s="415"/>
    </row>
    <row r="495" spans="9:33" s="155" customFormat="1">
      <c r="I495" s="403"/>
      <c r="J495" s="414"/>
      <c r="K495" s="414"/>
      <c r="L495" s="414"/>
      <c r="M495" s="414"/>
      <c r="N495" s="414"/>
      <c r="O495" s="414"/>
      <c r="P495" s="414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</row>
    <row r="496" spans="9:33" s="155" customFormat="1">
      <c r="I496" s="403"/>
      <c r="J496" s="414"/>
      <c r="K496" s="414"/>
      <c r="L496" s="414"/>
      <c r="M496" s="414"/>
      <c r="N496" s="414"/>
      <c r="O496" s="414"/>
      <c r="P496" s="414"/>
      <c r="Q496" s="415"/>
      <c r="R496" s="415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  <c r="AD496" s="415"/>
      <c r="AE496" s="415"/>
      <c r="AF496" s="415"/>
      <c r="AG496" s="415"/>
    </row>
    <row r="497" spans="9:33" s="155" customFormat="1">
      <c r="I497" s="403"/>
      <c r="J497" s="414"/>
      <c r="K497" s="414"/>
      <c r="L497" s="414"/>
      <c r="M497" s="414"/>
      <c r="N497" s="414"/>
      <c r="O497" s="414"/>
      <c r="P497" s="414"/>
      <c r="Q497" s="415"/>
      <c r="R497" s="415"/>
      <c r="S497" s="415"/>
      <c r="T497" s="415"/>
      <c r="U497" s="415"/>
      <c r="V497" s="415"/>
      <c r="W497" s="415"/>
      <c r="X497" s="415"/>
      <c r="Y497" s="415"/>
      <c r="Z497" s="415"/>
      <c r="AA497" s="415"/>
      <c r="AB497" s="415"/>
      <c r="AC497" s="415"/>
      <c r="AD497" s="415"/>
      <c r="AE497" s="415"/>
      <c r="AF497" s="415"/>
      <c r="AG497" s="415"/>
    </row>
    <row r="498" spans="9:33" s="155" customFormat="1">
      <c r="I498" s="403"/>
      <c r="J498" s="414"/>
      <c r="K498" s="414"/>
      <c r="L498" s="414"/>
      <c r="M498" s="414"/>
      <c r="N498" s="414"/>
      <c r="O498" s="414"/>
      <c r="P498" s="414"/>
      <c r="Q498" s="415"/>
      <c r="R498" s="415"/>
      <c r="S498" s="415"/>
      <c r="T498" s="415"/>
      <c r="U498" s="415"/>
      <c r="V498" s="415"/>
      <c r="W498" s="415"/>
      <c r="X498" s="415"/>
      <c r="Y498" s="415"/>
      <c r="Z498" s="415"/>
      <c r="AA498" s="415"/>
      <c r="AB498" s="415"/>
      <c r="AC498" s="415"/>
      <c r="AD498" s="415"/>
      <c r="AE498" s="415"/>
      <c r="AF498" s="415"/>
      <c r="AG498" s="415"/>
    </row>
    <row r="499" spans="9:33" s="155" customFormat="1">
      <c r="I499" s="403"/>
      <c r="J499" s="414"/>
      <c r="K499" s="414"/>
      <c r="L499" s="414"/>
      <c r="M499" s="414"/>
      <c r="N499" s="414"/>
      <c r="O499" s="414"/>
      <c r="P499" s="414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</row>
    <row r="500" spans="9:33" s="155" customFormat="1">
      <c r="I500" s="403"/>
      <c r="J500" s="414"/>
      <c r="K500" s="414"/>
      <c r="L500" s="414"/>
      <c r="M500" s="414"/>
      <c r="N500" s="414"/>
      <c r="O500" s="414"/>
      <c r="P500" s="414"/>
      <c r="Q500" s="415"/>
      <c r="R500" s="415"/>
      <c r="S500" s="415"/>
      <c r="T500" s="415"/>
      <c r="U500" s="415"/>
      <c r="V500" s="415"/>
      <c r="W500" s="415"/>
      <c r="X500" s="415"/>
      <c r="Y500" s="415"/>
      <c r="Z500" s="415"/>
      <c r="AA500" s="415"/>
      <c r="AB500" s="415"/>
      <c r="AC500" s="415"/>
      <c r="AD500" s="415"/>
      <c r="AE500" s="415"/>
      <c r="AF500" s="415"/>
      <c r="AG500" s="415"/>
    </row>
    <row r="501" spans="9:33" s="155" customFormat="1">
      <c r="I501" s="403"/>
      <c r="J501" s="414"/>
      <c r="K501" s="414"/>
      <c r="L501" s="414"/>
      <c r="M501" s="414"/>
      <c r="N501" s="414"/>
      <c r="O501" s="414"/>
      <c r="P501" s="414"/>
      <c r="Q501" s="415"/>
      <c r="R501" s="415"/>
      <c r="S501" s="415"/>
      <c r="T501" s="415"/>
      <c r="U501" s="415"/>
      <c r="V501" s="415"/>
      <c r="W501" s="415"/>
      <c r="X501" s="415"/>
      <c r="Y501" s="415"/>
      <c r="Z501" s="415"/>
      <c r="AA501" s="415"/>
      <c r="AB501" s="415"/>
      <c r="AC501" s="415"/>
      <c r="AD501" s="415"/>
      <c r="AE501" s="415"/>
      <c r="AF501" s="415"/>
      <c r="AG501" s="415"/>
    </row>
    <row r="502" spans="9:33" s="155" customFormat="1">
      <c r="I502" s="403"/>
      <c r="J502" s="414"/>
      <c r="K502" s="414"/>
      <c r="L502" s="414"/>
      <c r="M502" s="414"/>
      <c r="N502" s="414"/>
      <c r="O502" s="414"/>
      <c r="P502" s="414"/>
      <c r="Q502" s="415"/>
      <c r="R502" s="415"/>
      <c r="S502" s="415"/>
      <c r="T502" s="415"/>
      <c r="U502" s="415"/>
      <c r="V502" s="415"/>
      <c r="W502" s="415"/>
      <c r="X502" s="415"/>
      <c r="Y502" s="415"/>
      <c r="Z502" s="415"/>
      <c r="AA502" s="415"/>
      <c r="AB502" s="415"/>
      <c r="AC502" s="415"/>
      <c r="AD502" s="415"/>
      <c r="AE502" s="415"/>
      <c r="AF502" s="415"/>
      <c r="AG502" s="415"/>
    </row>
    <row r="503" spans="9:33" s="155" customFormat="1">
      <c r="I503" s="403"/>
      <c r="J503" s="414"/>
      <c r="K503" s="414"/>
      <c r="L503" s="414"/>
      <c r="M503" s="414"/>
      <c r="N503" s="414"/>
      <c r="O503" s="414"/>
      <c r="P503" s="414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</row>
    <row r="504" spans="9:33" s="155" customFormat="1">
      <c r="I504" s="403"/>
      <c r="J504" s="414"/>
      <c r="K504" s="414"/>
      <c r="L504" s="414"/>
      <c r="M504" s="414"/>
      <c r="N504" s="414"/>
      <c r="O504" s="414"/>
      <c r="P504" s="414"/>
      <c r="Q504" s="415"/>
      <c r="R504" s="415"/>
      <c r="S504" s="415"/>
      <c r="T504" s="415"/>
      <c r="U504" s="415"/>
      <c r="V504" s="415"/>
      <c r="W504" s="415"/>
      <c r="X504" s="415"/>
      <c r="Y504" s="415"/>
      <c r="Z504" s="415"/>
      <c r="AA504" s="415"/>
      <c r="AB504" s="415"/>
      <c r="AC504" s="415"/>
      <c r="AD504" s="415"/>
      <c r="AE504" s="415"/>
      <c r="AF504" s="415"/>
      <c r="AG504" s="415"/>
    </row>
    <row r="505" spans="9:33" s="155" customFormat="1">
      <c r="I505" s="403"/>
      <c r="J505" s="414"/>
      <c r="K505" s="414"/>
      <c r="L505" s="414"/>
      <c r="M505" s="414"/>
      <c r="N505" s="414"/>
      <c r="O505" s="414"/>
      <c r="P505" s="414"/>
      <c r="Q505" s="415"/>
      <c r="R505" s="415"/>
      <c r="S505" s="415"/>
      <c r="T505" s="415"/>
      <c r="U505" s="415"/>
      <c r="V505" s="415"/>
      <c r="W505" s="415"/>
      <c r="X505" s="415"/>
      <c r="Y505" s="415"/>
      <c r="Z505" s="415"/>
      <c r="AA505" s="415"/>
      <c r="AB505" s="415"/>
      <c r="AC505" s="415"/>
      <c r="AD505" s="415"/>
      <c r="AE505" s="415"/>
      <c r="AF505" s="415"/>
      <c r="AG505" s="415"/>
    </row>
    <row r="506" spans="9:33" s="155" customFormat="1">
      <c r="I506" s="403"/>
      <c r="J506" s="414"/>
      <c r="K506" s="414"/>
      <c r="L506" s="414"/>
      <c r="M506" s="414"/>
      <c r="N506" s="414"/>
      <c r="O506" s="414"/>
      <c r="P506" s="414"/>
      <c r="Q506" s="415"/>
      <c r="R506" s="415"/>
      <c r="S506" s="415"/>
      <c r="T506" s="415"/>
      <c r="U506" s="415"/>
      <c r="V506" s="415"/>
      <c r="W506" s="415"/>
      <c r="X506" s="415"/>
      <c r="Y506" s="415"/>
      <c r="Z506" s="415"/>
      <c r="AA506" s="415"/>
      <c r="AB506" s="415"/>
      <c r="AC506" s="415"/>
      <c r="AD506" s="415"/>
      <c r="AE506" s="415"/>
      <c r="AF506" s="415"/>
      <c r="AG506" s="415"/>
    </row>
    <row r="507" spans="9:33" s="155" customFormat="1">
      <c r="I507" s="403"/>
      <c r="J507" s="414"/>
      <c r="K507" s="414"/>
      <c r="L507" s="414"/>
      <c r="M507" s="414"/>
      <c r="N507" s="414"/>
      <c r="O507" s="414"/>
      <c r="P507" s="414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</row>
    <row r="508" spans="9:33" s="155" customFormat="1">
      <c r="I508" s="403"/>
      <c r="J508" s="414"/>
      <c r="K508" s="414"/>
      <c r="L508" s="414"/>
      <c r="M508" s="414"/>
      <c r="N508" s="414"/>
      <c r="O508" s="414"/>
      <c r="P508" s="414"/>
      <c r="Q508" s="415"/>
      <c r="R508" s="415"/>
      <c r="S508" s="415"/>
      <c r="T508" s="415"/>
      <c r="U508" s="415"/>
      <c r="V508" s="415"/>
      <c r="W508" s="415"/>
      <c r="X508" s="415"/>
      <c r="Y508" s="415"/>
      <c r="Z508" s="415"/>
      <c r="AA508" s="415"/>
      <c r="AB508" s="415"/>
      <c r="AC508" s="415"/>
      <c r="AD508" s="415"/>
      <c r="AE508" s="415"/>
      <c r="AF508" s="415"/>
      <c r="AG508" s="415"/>
    </row>
    <row r="509" spans="9:33" s="155" customFormat="1">
      <c r="I509" s="403"/>
      <c r="J509" s="414"/>
      <c r="K509" s="414"/>
      <c r="L509" s="414"/>
      <c r="M509" s="414"/>
      <c r="N509" s="414"/>
      <c r="O509" s="414"/>
      <c r="P509" s="414"/>
      <c r="Q509" s="415"/>
      <c r="R509" s="415"/>
      <c r="S509" s="415"/>
      <c r="T509" s="415"/>
      <c r="U509" s="415"/>
      <c r="V509" s="415"/>
      <c r="W509" s="415"/>
      <c r="X509" s="415"/>
      <c r="Y509" s="415"/>
      <c r="Z509" s="415"/>
      <c r="AA509" s="415"/>
      <c r="AB509" s="415"/>
      <c r="AC509" s="415"/>
      <c r="AD509" s="415"/>
      <c r="AE509" s="415"/>
      <c r="AF509" s="415"/>
      <c r="AG509" s="415"/>
    </row>
    <row r="510" spans="9:33" s="155" customFormat="1">
      <c r="I510" s="403"/>
      <c r="J510" s="414"/>
      <c r="K510" s="414"/>
      <c r="L510" s="414"/>
      <c r="M510" s="414"/>
      <c r="N510" s="414"/>
      <c r="O510" s="414"/>
      <c r="P510" s="414"/>
      <c r="Q510" s="415"/>
      <c r="R510" s="415"/>
      <c r="S510" s="415"/>
      <c r="T510" s="415"/>
      <c r="U510" s="415"/>
      <c r="V510" s="415"/>
      <c r="W510" s="415"/>
      <c r="X510" s="415"/>
      <c r="Y510" s="415"/>
      <c r="Z510" s="415"/>
      <c r="AA510" s="415"/>
      <c r="AB510" s="415"/>
      <c r="AC510" s="415"/>
      <c r="AD510" s="415"/>
      <c r="AE510" s="415"/>
      <c r="AF510" s="415"/>
      <c r="AG510" s="415"/>
    </row>
    <row r="511" spans="9:33" s="155" customFormat="1">
      <c r="I511" s="403"/>
      <c r="J511" s="414"/>
      <c r="K511" s="414"/>
      <c r="L511" s="414"/>
      <c r="M511" s="414"/>
      <c r="N511" s="414"/>
      <c r="O511" s="414"/>
      <c r="P511" s="414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</row>
    <row r="512" spans="9:33" s="155" customFormat="1">
      <c r="I512" s="403"/>
      <c r="J512" s="414"/>
      <c r="K512" s="414"/>
      <c r="L512" s="414"/>
      <c r="M512" s="414"/>
      <c r="N512" s="414"/>
      <c r="O512" s="414"/>
      <c r="P512" s="414"/>
      <c r="Q512" s="415"/>
      <c r="R512" s="415"/>
      <c r="S512" s="415"/>
      <c r="T512" s="415"/>
      <c r="U512" s="415"/>
      <c r="V512" s="415"/>
      <c r="W512" s="415"/>
      <c r="X512" s="415"/>
      <c r="Y512" s="415"/>
      <c r="Z512" s="415"/>
      <c r="AA512" s="415"/>
      <c r="AB512" s="415"/>
      <c r="AC512" s="415"/>
      <c r="AD512" s="415"/>
      <c r="AE512" s="415"/>
      <c r="AF512" s="415"/>
      <c r="AG512" s="415"/>
    </row>
    <row r="513" spans="9:33" s="155" customFormat="1">
      <c r="I513" s="403"/>
      <c r="J513" s="414"/>
      <c r="K513" s="414"/>
      <c r="L513" s="414"/>
      <c r="M513" s="414"/>
      <c r="N513" s="414"/>
      <c r="O513" s="414"/>
      <c r="P513" s="414"/>
      <c r="Q513" s="415"/>
      <c r="R513" s="415"/>
      <c r="S513" s="415"/>
      <c r="T513" s="415"/>
      <c r="U513" s="415"/>
      <c r="V513" s="415"/>
      <c r="W513" s="415"/>
      <c r="X513" s="415"/>
      <c r="Y513" s="415"/>
      <c r="Z513" s="415"/>
      <c r="AA513" s="415"/>
      <c r="AB513" s="415"/>
      <c r="AC513" s="415"/>
      <c r="AD513" s="415"/>
      <c r="AE513" s="415"/>
      <c r="AF513" s="415"/>
      <c r="AG513" s="415"/>
    </row>
    <row r="514" spans="9:33" s="155" customFormat="1">
      <c r="I514" s="403"/>
      <c r="J514" s="414"/>
      <c r="K514" s="414"/>
      <c r="L514" s="414"/>
      <c r="M514" s="414"/>
      <c r="N514" s="414"/>
      <c r="O514" s="414"/>
      <c r="P514" s="414"/>
      <c r="Q514" s="415"/>
      <c r="R514" s="415"/>
      <c r="S514" s="415"/>
      <c r="T514" s="415"/>
      <c r="U514" s="415"/>
      <c r="V514" s="415"/>
      <c r="W514" s="415"/>
      <c r="X514" s="415"/>
      <c r="Y514" s="415"/>
      <c r="Z514" s="415"/>
      <c r="AA514" s="415"/>
      <c r="AB514" s="415"/>
      <c r="AC514" s="415"/>
      <c r="AD514" s="415"/>
      <c r="AE514" s="415"/>
      <c r="AF514" s="415"/>
      <c r="AG514" s="415"/>
    </row>
    <row r="515" spans="9:33" s="155" customFormat="1">
      <c r="I515" s="403"/>
      <c r="J515" s="414"/>
      <c r="K515" s="414"/>
      <c r="L515" s="414"/>
      <c r="M515" s="414"/>
      <c r="N515" s="414"/>
      <c r="O515" s="414"/>
      <c r="P515" s="414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</row>
    <row r="516" spans="9:33" s="155" customFormat="1">
      <c r="I516" s="403"/>
      <c r="J516" s="414"/>
      <c r="K516" s="414"/>
      <c r="L516" s="414"/>
      <c r="M516" s="414"/>
      <c r="N516" s="414"/>
      <c r="O516" s="414"/>
      <c r="P516" s="414"/>
      <c r="Q516" s="415"/>
      <c r="R516" s="415"/>
      <c r="S516" s="415"/>
      <c r="T516" s="415"/>
      <c r="U516" s="415"/>
      <c r="V516" s="415"/>
      <c r="W516" s="415"/>
      <c r="X516" s="415"/>
      <c r="Y516" s="415"/>
      <c r="Z516" s="415"/>
      <c r="AA516" s="415"/>
      <c r="AB516" s="415"/>
      <c r="AC516" s="415"/>
      <c r="AD516" s="415"/>
      <c r="AE516" s="415"/>
      <c r="AF516" s="415"/>
      <c r="AG516" s="415"/>
    </row>
    <row r="517" spans="9:33" s="155" customFormat="1">
      <c r="I517" s="403"/>
      <c r="J517" s="414"/>
      <c r="K517" s="414"/>
      <c r="L517" s="414"/>
      <c r="M517" s="414"/>
      <c r="N517" s="414"/>
      <c r="O517" s="414"/>
      <c r="P517" s="414"/>
      <c r="Q517" s="415"/>
      <c r="R517" s="415"/>
      <c r="S517" s="415"/>
      <c r="T517" s="415"/>
      <c r="U517" s="415"/>
      <c r="V517" s="415"/>
      <c r="W517" s="415"/>
      <c r="X517" s="415"/>
      <c r="Y517" s="415"/>
      <c r="Z517" s="415"/>
      <c r="AA517" s="415"/>
      <c r="AB517" s="415"/>
      <c r="AC517" s="415"/>
      <c r="AD517" s="415"/>
      <c r="AE517" s="415"/>
      <c r="AF517" s="415"/>
      <c r="AG517" s="415"/>
    </row>
    <row r="518" spans="9:33" s="155" customFormat="1">
      <c r="I518" s="403"/>
      <c r="J518" s="414"/>
      <c r="K518" s="414"/>
      <c r="L518" s="414"/>
      <c r="M518" s="414"/>
      <c r="N518" s="414"/>
      <c r="O518" s="414"/>
      <c r="P518" s="414"/>
      <c r="Q518" s="415"/>
      <c r="R518" s="415"/>
      <c r="S518" s="415"/>
      <c r="T518" s="415"/>
      <c r="U518" s="415"/>
      <c r="V518" s="415"/>
      <c r="W518" s="415"/>
      <c r="X518" s="415"/>
      <c r="Y518" s="415"/>
      <c r="Z518" s="415"/>
      <c r="AA518" s="415"/>
      <c r="AB518" s="415"/>
      <c r="AC518" s="415"/>
      <c r="AD518" s="415"/>
      <c r="AE518" s="415"/>
      <c r="AF518" s="415"/>
      <c r="AG518" s="415"/>
    </row>
    <row r="519" spans="9:33" s="155" customFormat="1">
      <c r="I519" s="403"/>
      <c r="J519" s="414"/>
      <c r="K519" s="414"/>
      <c r="L519" s="414"/>
      <c r="M519" s="414"/>
      <c r="N519" s="414"/>
      <c r="O519" s="414"/>
      <c r="P519" s="414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</row>
    <row r="520" spans="9:33" s="155" customFormat="1">
      <c r="I520" s="403"/>
      <c r="J520" s="414"/>
      <c r="K520" s="414"/>
      <c r="L520" s="414"/>
      <c r="M520" s="414"/>
      <c r="N520" s="414"/>
      <c r="O520" s="414"/>
      <c r="P520" s="414"/>
      <c r="Q520" s="415"/>
      <c r="R520" s="415"/>
      <c r="S520" s="415"/>
      <c r="T520" s="415"/>
      <c r="U520" s="415"/>
      <c r="V520" s="415"/>
      <c r="W520" s="415"/>
      <c r="X520" s="415"/>
      <c r="Y520" s="415"/>
      <c r="Z520" s="415"/>
      <c r="AA520" s="415"/>
      <c r="AB520" s="415"/>
      <c r="AC520" s="415"/>
      <c r="AD520" s="415"/>
      <c r="AE520" s="415"/>
      <c r="AF520" s="415"/>
      <c r="AG520" s="415"/>
    </row>
    <row r="521" spans="9:33" s="155" customFormat="1">
      <c r="I521" s="403"/>
      <c r="J521" s="414"/>
      <c r="K521" s="414"/>
      <c r="L521" s="414"/>
      <c r="M521" s="414"/>
      <c r="N521" s="414"/>
      <c r="O521" s="414"/>
      <c r="P521" s="414"/>
      <c r="Q521" s="415"/>
      <c r="R521" s="415"/>
      <c r="S521" s="415"/>
      <c r="T521" s="415"/>
      <c r="U521" s="415"/>
      <c r="V521" s="415"/>
      <c r="W521" s="415"/>
      <c r="X521" s="415"/>
      <c r="Y521" s="415"/>
      <c r="Z521" s="415"/>
      <c r="AA521" s="415"/>
      <c r="AB521" s="415"/>
      <c r="AC521" s="415"/>
      <c r="AD521" s="415"/>
      <c r="AE521" s="415"/>
      <c r="AF521" s="415"/>
      <c r="AG521" s="415"/>
    </row>
    <row r="522" spans="9:33" s="155" customFormat="1">
      <c r="I522" s="403"/>
      <c r="J522" s="414"/>
      <c r="K522" s="414"/>
      <c r="L522" s="414"/>
      <c r="M522" s="414"/>
      <c r="N522" s="414"/>
      <c r="O522" s="414"/>
      <c r="P522" s="414"/>
      <c r="Q522" s="415"/>
      <c r="R522" s="415"/>
      <c r="S522" s="415"/>
      <c r="T522" s="415"/>
      <c r="U522" s="415"/>
      <c r="V522" s="415"/>
      <c r="W522" s="415"/>
      <c r="X522" s="415"/>
      <c r="Y522" s="415"/>
      <c r="Z522" s="415"/>
      <c r="AA522" s="415"/>
      <c r="AB522" s="415"/>
      <c r="AC522" s="415"/>
      <c r="AD522" s="415"/>
      <c r="AE522" s="415"/>
      <c r="AF522" s="415"/>
      <c r="AG522" s="415"/>
    </row>
    <row r="523" spans="9:33" s="155" customFormat="1">
      <c r="I523" s="403"/>
      <c r="J523" s="414"/>
      <c r="K523" s="414"/>
      <c r="L523" s="414"/>
      <c r="M523" s="414"/>
      <c r="N523" s="414"/>
      <c r="O523" s="414"/>
      <c r="P523" s="414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</row>
    <row r="524" spans="9:33" s="155" customFormat="1">
      <c r="I524" s="403"/>
      <c r="J524" s="414"/>
      <c r="K524" s="414"/>
      <c r="L524" s="414"/>
      <c r="M524" s="414"/>
      <c r="N524" s="414"/>
      <c r="O524" s="414"/>
      <c r="P524" s="414"/>
      <c r="Q524" s="415"/>
      <c r="R524" s="415"/>
      <c r="S524" s="415"/>
      <c r="T524" s="415"/>
      <c r="U524" s="415"/>
      <c r="V524" s="415"/>
      <c r="W524" s="415"/>
      <c r="X524" s="415"/>
      <c r="Y524" s="415"/>
      <c r="Z524" s="415"/>
      <c r="AA524" s="415"/>
      <c r="AB524" s="415"/>
      <c r="AC524" s="415"/>
      <c r="AD524" s="415"/>
      <c r="AE524" s="415"/>
      <c r="AF524" s="415"/>
      <c r="AG524" s="415"/>
    </row>
    <row r="525" spans="9:33" s="155" customFormat="1">
      <c r="I525" s="403"/>
      <c r="J525" s="414"/>
      <c r="K525" s="414"/>
      <c r="L525" s="414"/>
      <c r="M525" s="414"/>
      <c r="N525" s="414"/>
      <c r="O525" s="414"/>
      <c r="P525" s="414"/>
      <c r="Q525" s="415"/>
      <c r="R525" s="415"/>
      <c r="S525" s="415"/>
      <c r="T525" s="415"/>
      <c r="U525" s="415"/>
      <c r="V525" s="415"/>
      <c r="W525" s="415"/>
      <c r="X525" s="415"/>
      <c r="Y525" s="415"/>
      <c r="Z525" s="415"/>
      <c r="AA525" s="415"/>
      <c r="AB525" s="415"/>
      <c r="AC525" s="415"/>
      <c r="AD525" s="415"/>
      <c r="AE525" s="415"/>
      <c r="AF525" s="415"/>
      <c r="AG525" s="415"/>
    </row>
    <row r="526" spans="9:33" s="155" customFormat="1">
      <c r="I526" s="403"/>
      <c r="J526" s="414"/>
      <c r="K526" s="414"/>
      <c r="L526" s="414"/>
      <c r="M526" s="414"/>
      <c r="N526" s="414"/>
      <c r="O526" s="414"/>
      <c r="P526" s="414"/>
      <c r="Q526" s="415"/>
      <c r="R526" s="415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  <c r="AD526" s="415"/>
      <c r="AE526" s="415"/>
      <c r="AF526" s="415"/>
      <c r="AG526" s="415"/>
    </row>
    <row r="527" spans="9:33" s="155" customFormat="1">
      <c r="I527" s="403"/>
      <c r="J527" s="414"/>
      <c r="K527" s="414"/>
      <c r="L527" s="414"/>
      <c r="M527" s="414"/>
      <c r="N527" s="414"/>
      <c r="O527" s="414"/>
      <c r="P527" s="414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</row>
    <row r="528" spans="9:33" s="155" customFormat="1">
      <c r="I528" s="403"/>
      <c r="J528" s="414"/>
      <c r="K528" s="414"/>
      <c r="L528" s="414"/>
      <c r="M528" s="414"/>
      <c r="N528" s="414"/>
      <c r="O528" s="414"/>
      <c r="P528" s="414"/>
      <c r="Q528" s="415"/>
      <c r="R528" s="415"/>
      <c r="S528" s="415"/>
      <c r="T528" s="415"/>
      <c r="U528" s="415"/>
      <c r="V528" s="415"/>
      <c r="W528" s="415"/>
      <c r="X528" s="415"/>
      <c r="Y528" s="415"/>
      <c r="Z528" s="415"/>
      <c r="AA528" s="415"/>
      <c r="AB528" s="415"/>
      <c r="AC528" s="415"/>
      <c r="AD528" s="415"/>
      <c r="AE528" s="415"/>
      <c r="AF528" s="415"/>
      <c r="AG528" s="415"/>
    </row>
    <row r="529" spans="9:33" s="155" customFormat="1">
      <c r="I529" s="403"/>
      <c r="J529" s="414"/>
      <c r="K529" s="414"/>
      <c r="L529" s="414"/>
      <c r="M529" s="414"/>
      <c r="N529" s="414"/>
      <c r="O529" s="414"/>
      <c r="P529" s="414"/>
      <c r="Q529" s="415"/>
      <c r="R529" s="415"/>
      <c r="S529" s="415"/>
      <c r="T529" s="415"/>
      <c r="U529" s="415"/>
      <c r="V529" s="415"/>
      <c r="W529" s="415"/>
      <c r="X529" s="415"/>
      <c r="Y529" s="415"/>
      <c r="Z529" s="415"/>
      <c r="AA529" s="415"/>
      <c r="AB529" s="415"/>
      <c r="AC529" s="415"/>
      <c r="AD529" s="415"/>
      <c r="AE529" s="415"/>
      <c r="AF529" s="415"/>
      <c r="AG529" s="415"/>
    </row>
    <row r="530" spans="9:33" s="155" customFormat="1">
      <c r="I530" s="403"/>
      <c r="J530" s="414"/>
      <c r="K530" s="414"/>
      <c r="L530" s="414"/>
      <c r="M530" s="414"/>
      <c r="N530" s="414"/>
      <c r="O530" s="414"/>
      <c r="P530" s="414"/>
      <c r="Q530" s="415"/>
      <c r="R530" s="415"/>
      <c r="S530" s="415"/>
      <c r="T530" s="415"/>
      <c r="U530" s="415"/>
      <c r="V530" s="415"/>
      <c r="W530" s="415"/>
      <c r="X530" s="415"/>
      <c r="Y530" s="415"/>
      <c r="Z530" s="415"/>
      <c r="AA530" s="415"/>
      <c r="AB530" s="415"/>
      <c r="AC530" s="415"/>
      <c r="AD530" s="415"/>
      <c r="AE530" s="415"/>
      <c r="AF530" s="415"/>
      <c r="AG530" s="415"/>
    </row>
    <row r="531" spans="9:33" s="155" customFormat="1">
      <c r="I531" s="403"/>
      <c r="J531" s="414"/>
      <c r="K531" s="414"/>
      <c r="L531" s="414"/>
      <c r="M531" s="414"/>
      <c r="N531" s="414"/>
      <c r="O531" s="414"/>
      <c r="P531" s="414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</row>
    <row r="532" spans="9:33" s="155" customFormat="1">
      <c r="I532" s="403"/>
      <c r="J532" s="414"/>
      <c r="K532" s="414"/>
      <c r="L532" s="414"/>
      <c r="M532" s="414"/>
      <c r="N532" s="414"/>
      <c r="O532" s="414"/>
      <c r="P532" s="414"/>
      <c r="Q532" s="415"/>
      <c r="R532" s="415"/>
      <c r="S532" s="415"/>
      <c r="T532" s="415"/>
      <c r="U532" s="415"/>
      <c r="V532" s="415"/>
      <c r="W532" s="415"/>
      <c r="X532" s="415"/>
      <c r="Y532" s="415"/>
      <c r="Z532" s="415"/>
      <c r="AA532" s="415"/>
      <c r="AB532" s="415"/>
      <c r="AC532" s="415"/>
      <c r="AD532" s="415"/>
      <c r="AE532" s="415"/>
      <c r="AF532" s="415"/>
      <c r="AG532" s="415"/>
    </row>
    <row r="533" spans="9:33" s="155" customFormat="1">
      <c r="I533" s="403"/>
      <c r="J533" s="414"/>
      <c r="K533" s="414"/>
      <c r="L533" s="414"/>
      <c r="M533" s="414"/>
      <c r="N533" s="414"/>
      <c r="O533" s="414"/>
      <c r="P533" s="414"/>
      <c r="Q533" s="415"/>
      <c r="R533" s="415"/>
      <c r="S533" s="415"/>
      <c r="T533" s="415"/>
      <c r="U533" s="415"/>
      <c r="V533" s="415"/>
      <c r="W533" s="415"/>
      <c r="X533" s="415"/>
      <c r="Y533" s="415"/>
      <c r="Z533" s="415"/>
      <c r="AA533" s="415"/>
      <c r="AB533" s="415"/>
      <c r="AC533" s="415"/>
      <c r="AD533" s="415"/>
      <c r="AE533" s="415"/>
      <c r="AF533" s="415"/>
      <c r="AG533" s="415"/>
    </row>
    <row r="534" spans="9:33" s="155" customFormat="1">
      <c r="I534" s="403"/>
      <c r="J534" s="414"/>
      <c r="K534" s="414"/>
      <c r="L534" s="414"/>
      <c r="M534" s="414"/>
      <c r="N534" s="414"/>
      <c r="O534" s="414"/>
      <c r="P534" s="414"/>
      <c r="Q534" s="415"/>
      <c r="R534" s="415"/>
      <c r="S534" s="415"/>
      <c r="T534" s="415"/>
      <c r="U534" s="415"/>
      <c r="V534" s="415"/>
      <c r="W534" s="415"/>
      <c r="X534" s="415"/>
      <c r="Y534" s="415"/>
      <c r="Z534" s="415"/>
      <c r="AA534" s="415"/>
      <c r="AB534" s="415"/>
      <c r="AC534" s="415"/>
      <c r="AD534" s="415"/>
      <c r="AE534" s="415"/>
      <c r="AF534" s="415"/>
      <c r="AG534" s="415"/>
    </row>
    <row r="535" spans="9:33" s="155" customFormat="1">
      <c r="I535" s="403"/>
      <c r="J535" s="414"/>
      <c r="K535" s="414"/>
      <c r="L535" s="414"/>
      <c r="M535" s="414"/>
      <c r="N535" s="414"/>
      <c r="O535" s="414"/>
      <c r="P535" s="414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</row>
    <row r="536" spans="9:33" s="155" customFormat="1">
      <c r="I536" s="403"/>
      <c r="J536" s="414"/>
      <c r="K536" s="414"/>
      <c r="L536" s="414"/>
      <c r="M536" s="414"/>
      <c r="N536" s="414"/>
      <c r="O536" s="414"/>
      <c r="P536" s="414"/>
      <c r="Q536" s="415"/>
      <c r="R536" s="415"/>
      <c r="S536" s="415"/>
      <c r="T536" s="415"/>
      <c r="U536" s="415"/>
      <c r="V536" s="415"/>
      <c r="W536" s="415"/>
      <c r="X536" s="415"/>
      <c r="Y536" s="415"/>
      <c r="Z536" s="415"/>
      <c r="AA536" s="415"/>
      <c r="AB536" s="415"/>
      <c r="AC536" s="415"/>
      <c r="AD536" s="415"/>
      <c r="AE536" s="415"/>
      <c r="AF536" s="415"/>
      <c r="AG536" s="415"/>
    </row>
    <row r="537" spans="9:33" s="155" customFormat="1">
      <c r="I537" s="403"/>
      <c r="J537" s="414"/>
      <c r="K537" s="414"/>
      <c r="L537" s="414"/>
      <c r="M537" s="414"/>
      <c r="N537" s="414"/>
      <c r="O537" s="414"/>
      <c r="P537" s="414"/>
      <c r="Q537" s="415"/>
      <c r="R537" s="415"/>
      <c r="S537" s="415"/>
      <c r="T537" s="415"/>
      <c r="U537" s="415"/>
      <c r="V537" s="415"/>
      <c r="W537" s="415"/>
      <c r="X537" s="415"/>
      <c r="Y537" s="415"/>
      <c r="Z537" s="415"/>
      <c r="AA537" s="415"/>
      <c r="AB537" s="415"/>
      <c r="AC537" s="415"/>
      <c r="AD537" s="415"/>
      <c r="AE537" s="415"/>
      <c r="AF537" s="415"/>
      <c r="AG537" s="415"/>
    </row>
    <row r="538" spans="9:33" s="155" customFormat="1">
      <c r="I538" s="403"/>
      <c r="J538" s="414"/>
      <c r="K538" s="414"/>
      <c r="L538" s="414"/>
      <c r="M538" s="414"/>
      <c r="N538" s="414"/>
      <c r="O538" s="414"/>
      <c r="P538" s="414"/>
      <c r="Q538" s="415"/>
      <c r="R538" s="415"/>
      <c r="S538" s="415"/>
      <c r="T538" s="415"/>
      <c r="U538" s="415"/>
      <c r="V538" s="415"/>
      <c r="W538" s="415"/>
      <c r="X538" s="415"/>
      <c r="Y538" s="415"/>
      <c r="Z538" s="415"/>
      <c r="AA538" s="415"/>
      <c r="AB538" s="415"/>
      <c r="AC538" s="415"/>
      <c r="AD538" s="415"/>
      <c r="AE538" s="415"/>
      <c r="AF538" s="415"/>
      <c r="AG538" s="415"/>
    </row>
    <row r="539" spans="9:33" s="155" customFormat="1">
      <c r="I539" s="403"/>
      <c r="J539" s="414"/>
      <c r="K539" s="414"/>
      <c r="L539" s="414"/>
      <c r="M539" s="414"/>
      <c r="N539" s="414"/>
      <c r="O539" s="414"/>
      <c r="P539" s="414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</row>
    <row r="540" spans="9:33" s="155" customFormat="1">
      <c r="I540" s="403"/>
      <c r="J540" s="414"/>
      <c r="K540" s="414"/>
      <c r="L540" s="414"/>
      <c r="M540" s="414"/>
      <c r="N540" s="414"/>
      <c r="O540" s="414"/>
      <c r="P540" s="414"/>
      <c r="Q540" s="415"/>
      <c r="R540" s="415"/>
      <c r="S540" s="415"/>
      <c r="T540" s="415"/>
      <c r="U540" s="415"/>
      <c r="V540" s="415"/>
      <c r="W540" s="415"/>
      <c r="X540" s="415"/>
      <c r="Y540" s="415"/>
      <c r="Z540" s="415"/>
      <c r="AA540" s="415"/>
      <c r="AB540" s="415"/>
      <c r="AC540" s="415"/>
      <c r="AD540" s="415"/>
      <c r="AE540" s="415"/>
      <c r="AF540" s="415"/>
      <c r="AG540" s="415"/>
    </row>
    <row r="541" spans="9:33" s="155" customFormat="1">
      <c r="I541" s="403"/>
      <c r="J541" s="414"/>
      <c r="K541" s="414"/>
      <c r="L541" s="414"/>
      <c r="M541" s="414"/>
      <c r="N541" s="414"/>
      <c r="O541" s="414"/>
      <c r="P541" s="414"/>
      <c r="Q541" s="415"/>
      <c r="R541" s="415"/>
      <c r="S541" s="415"/>
      <c r="T541" s="415"/>
      <c r="U541" s="415"/>
      <c r="V541" s="415"/>
      <c r="W541" s="415"/>
      <c r="X541" s="415"/>
      <c r="Y541" s="415"/>
      <c r="Z541" s="415"/>
      <c r="AA541" s="415"/>
      <c r="AB541" s="415"/>
      <c r="AC541" s="415"/>
      <c r="AD541" s="415"/>
      <c r="AE541" s="415"/>
      <c r="AF541" s="415"/>
      <c r="AG541" s="415"/>
    </row>
    <row r="542" spans="9:33" s="155" customFormat="1">
      <c r="I542" s="403"/>
      <c r="J542" s="414"/>
      <c r="K542" s="414"/>
      <c r="L542" s="414"/>
      <c r="M542" s="414"/>
      <c r="N542" s="414"/>
      <c r="O542" s="414"/>
      <c r="P542" s="414"/>
      <c r="Q542" s="415"/>
      <c r="R542" s="415"/>
      <c r="S542" s="415"/>
      <c r="T542" s="415"/>
      <c r="U542" s="415"/>
      <c r="V542" s="415"/>
      <c r="W542" s="415"/>
      <c r="X542" s="415"/>
      <c r="Y542" s="415"/>
      <c r="Z542" s="415"/>
      <c r="AA542" s="415"/>
      <c r="AB542" s="415"/>
      <c r="AC542" s="415"/>
      <c r="AD542" s="415"/>
      <c r="AE542" s="415"/>
      <c r="AF542" s="415"/>
      <c r="AG542" s="415"/>
    </row>
    <row r="543" spans="9:33" s="155" customFormat="1">
      <c r="I543" s="403"/>
      <c r="J543" s="414"/>
      <c r="K543" s="414"/>
      <c r="L543" s="414"/>
      <c r="M543" s="414"/>
      <c r="N543" s="414"/>
      <c r="O543" s="414"/>
      <c r="P543" s="414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</row>
    <row r="544" spans="9:33" s="155" customFormat="1">
      <c r="I544" s="403"/>
      <c r="J544" s="414"/>
      <c r="K544" s="414"/>
      <c r="L544" s="414"/>
      <c r="M544" s="414"/>
      <c r="N544" s="414"/>
      <c r="O544" s="414"/>
      <c r="P544" s="414"/>
      <c r="Q544" s="415"/>
      <c r="R544" s="415"/>
      <c r="S544" s="415"/>
      <c r="T544" s="415"/>
      <c r="U544" s="415"/>
      <c r="V544" s="415"/>
      <c r="W544" s="415"/>
      <c r="X544" s="415"/>
      <c r="Y544" s="415"/>
      <c r="Z544" s="415"/>
      <c r="AA544" s="415"/>
      <c r="AB544" s="415"/>
      <c r="AC544" s="415"/>
      <c r="AD544" s="415"/>
      <c r="AE544" s="415"/>
      <c r="AF544" s="415"/>
      <c r="AG544" s="415"/>
    </row>
    <row r="545" spans="9:33" s="155" customFormat="1">
      <c r="I545" s="403"/>
      <c r="J545" s="414"/>
      <c r="K545" s="414"/>
      <c r="L545" s="414"/>
      <c r="M545" s="414"/>
      <c r="N545" s="414"/>
      <c r="O545" s="414"/>
      <c r="P545" s="414"/>
      <c r="Q545" s="415"/>
      <c r="R545" s="415"/>
      <c r="S545" s="415"/>
      <c r="T545" s="415"/>
      <c r="U545" s="415"/>
      <c r="V545" s="415"/>
      <c r="W545" s="415"/>
      <c r="X545" s="415"/>
      <c r="Y545" s="415"/>
      <c r="Z545" s="415"/>
      <c r="AA545" s="415"/>
      <c r="AB545" s="415"/>
      <c r="AC545" s="415"/>
      <c r="AD545" s="415"/>
      <c r="AE545" s="415"/>
      <c r="AF545" s="415"/>
      <c r="AG545" s="415"/>
    </row>
    <row r="546" spans="9:33" s="155" customFormat="1">
      <c r="I546" s="403"/>
      <c r="J546" s="414"/>
      <c r="K546" s="414"/>
      <c r="L546" s="414"/>
      <c r="M546" s="414"/>
      <c r="N546" s="414"/>
      <c r="O546" s="414"/>
      <c r="P546" s="414"/>
      <c r="Q546" s="415"/>
      <c r="R546" s="415"/>
      <c r="S546" s="415"/>
      <c r="T546" s="415"/>
      <c r="U546" s="415"/>
      <c r="V546" s="415"/>
      <c r="W546" s="415"/>
      <c r="X546" s="415"/>
      <c r="Y546" s="415"/>
      <c r="Z546" s="415"/>
      <c r="AA546" s="415"/>
      <c r="AB546" s="415"/>
      <c r="AC546" s="415"/>
      <c r="AD546" s="415"/>
      <c r="AE546" s="415"/>
      <c r="AF546" s="415"/>
      <c r="AG546" s="415"/>
    </row>
    <row r="547" spans="9:33" s="155" customFormat="1">
      <c r="I547" s="403"/>
      <c r="J547" s="414"/>
      <c r="K547" s="414"/>
      <c r="L547" s="414"/>
      <c r="M547" s="414"/>
      <c r="N547" s="414"/>
      <c r="O547" s="414"/>
      <c r="P547" s="414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</row>
    <row r="548" spans="9:33" s="155" customFormat="1">
      <c r="I548" s="403"/>
      <c r="J548" s="414"/>
      <c r="K548" s="414"/>
      <c r="L548" s="414"/>
      <c r="M548" s="414"/>
      <c r="N548" s="414"/>
      <c r="O548" s="414"/>
      <c r="P548" s="414"/>
      <c r="Q548" s="415"/>
      <c r="R548" s="415"/>
      <c r="S548" s="415"/>
      <c r="T548" s="415"/>
      <c r="U548" s="415"/>
      <c r="V548" s="415"/>
      <c r="W548" s="415"/>
      <c r="X548" s="415"/>
      <c r="Y548" s="415"/>
      <c r="Z548" s="415"/>
      <c r="AA548" s="415"/>
      <c r="AB548" s="415"/>
      <c r="AC548" s="415"/>
      <c r="AD548" s="415"/>
      <c r="AE548" s="415"/>
      <c r="AF548" s="415"/>
      <c r="AG548" s="415"/>
    </row>
    <row r="549" spans="9:33" s="155" customFormat="1">
      <c r="I549" s="403"/>
      <c r="J549" s="414"/>
      <c r="K549" s="414"/>
      <c r="L549" s="414"/>
      <c r="M549" s="414"/>
      <c r="N549" s="414"/>
      <c r="O549" s="414"/>
      <c r="P549" s="414"/>
      <c r="Q549" s="415"/>
      <c r="R549" s="415"/>
      <c r="S549" s="415"/>
      <c r="T549" s="415"/>
      <c r="U549" s="415"/>
      <c r="V549" s="415"/>
      <c r="W549" s="415"/>
      <c r="X549" s="415"/>
      <c r="Y549" s="415"/>
      <c r="Z549" s="415"/>
      <c r="AA549" s="415"/>
      <c r="AB549" s="415"/>
      <c r="AC549" s="415"/>
      <c r="AD549" s="415"/>
      <c r="AE549" s="415"/>
      <c r="AF549" s="415"/>
      <c r="AG549" s="415"/>
    </row>
    <row r="550" spans="9:33" s="155" customFormat="1">
      <c r="I550" s="403"/>
      <c r="J550" s="414"/>
      <c r="K550" s="414"/>
      <c r="L550" s="414"/>
      <c r="M550" s="414"/>
      <c r="N550" s="414"/>
      <c r="O550" s="414"/>
      <c r="P550" s="414"/>
      <c r="Q550" s="415"/>
      <c r="R550" s="415"/>
      <c r="S550" s="415"/>
      <c r="T550" s="415"/>
      <c r="U550" s="415"/>
      <c r="V550" s="415"/>
      <c r="W550" s="415"/>
      <c r="X550" s="415"/>
      <c r="Y550" s="415"/>
      <c r="Z550" s="415"/>
      <c r="AA550" s="415"/>
      <c r="AB550" s="415"/>
      <c r="AC550" s="415"/>
      <c r="AD550" s="415"/>
      <c r="AE550" s="415"/>
      <c r="AF550" s="415"/>
      <c r="AG550" s="415"/>
    </row>
    <row r="551" spans="9:33" s="155" customFormat="1">
      <c r="I551" s="403"/>
      <c r="J551" s="414"/>
      <c r="K551" s="414"/>
      <c r="L551" s="414"/>
      <c r="M551" s="414"/>
      <c r="N551" s="414"/>
      <c r="O551" s="414"/>
      <c r="P551" s="414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</row>
    <row r="552" spans="9:33" s="155" customFormat="1">
      <c r="I552" s="403"/>
      <c r="J552" s="414"/>
      <c r="K552" s="414"/>
      <c r="L552" s="414"/>
      <c r="M552" s="414"/>
      <c r="N552" s="414"/>
      <c r="O552" s="414"/>
      <c r="P552" s="414"/>
      <c r="Q552" s="415"/>
      <c r="R552" s="415"/>
      <c r="S552" s="415"/>
      <c r="T552" s="415"/>
      <c r="U552" s="415"/>
      <c r="V552" s="415"/>
      <c r="W552" s="415"/>
      <c r="X552" s="415"/>
      <c r="Y552" s="415"/>
      <c r="Z552" s="415"/>
      <c r="AA552" s="415"/>
      <c r="AB552" s="415"/>
      <c r="AC552" s="415"/>
      <c r="AD552" s="415"/>
      <c r="AE552" s="415"/>
      <c r="AF552" s="415"/>
      <c r="AG552" s="415"/>
    </row>
    <row r="553" spans="9:33" s="155" customFormat="1">
      <c r="I553" s="403"/>
      <c r="J553" s="414"/>
      <c r="K553" s="414"/>
      <c r="L553" s="414"/>
      <c r="M553" s="414"/>
      <c r="N553" s="414"/>
      <c r="O553" s="414"/>
      <c r="P553" s="414"/>
      <c r="Q553" s="415"/>
      <c r="R553" s="415"/>
      <c r="S553" s="415"/>
      <c r="T553" s="415"/>
      <c r="U553" s="415"/>
      <c r="V553" s="415"/>
      <c r="W553" s="415"/>
      <c r="X553" s="415"/>
      <c r="Y553" s="415"/>
      <c r="Z553" s="415"/>
      <c r="AA553" s="415"/>
      <c r="AB553" s="415"/>
      <c r="AC553" s="415"/>
      <c r="AD553" s="415"/>
      <c r="AE553" s="415"/>
      <c r="AF553" s="415"/>
      <c r="AG553" s="415"/>
    </row>
    <row r="554" spans="9:33" s="155" customFormat="1">
      <c r="I554" s="403"/>
      <c r="J554" s="414"/>
      <c r="K554" s="414"/>
      <c r="L554" s="414"/>
      <c r="M554" s="414"/>
      <c r="N554" s="414"/>
      <c r="O554" s="414"/>
      <c r="P554" s="414"/>
      <c r="Q554" s="415"/>
      <c r="R554" s="415"/>
      <c r="S554" s="415"/>
      <c r="T554" s="415"/>
      <c r="U554" s="415"/>
      <c r="V554" s="415"/>
      <c r="W554" s="415"/>
      <c r="X554" s="415"/>
      <c r="Y554" s="415"/>
      <c r="Z554" s="415"/>
      <c r="AA554" s="415"/>
      <c r="AB554" s="415"/>
      <c r="AC554" s="415"/>
      <c r="AD554" s="415"/>
      <c r="AE554" s="415"/>
      <c r="AF554" s="415"/>
      <c r="AG554" s="415"/>
    </row>
    <row r="555" spans="9:33" s="155" customFormat="1">
      <c r="I555" s="403"/>
      <c r="J555" s="414"/>
      <c r="K555" s="414"/>
      <c r="L555" s="414"/>
      <c r="M555" s="414"/>
      <c r="N555" s="414"/>
      <c r="O555" s="414"/>
      <c r="P555" s="414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</row>
    <row r="556" spans="9:33" s="155" customFormat="1">
      <c r="I556" s="403"/>
      <c r="J556" s="414"/>
      <c r="K556" s="414"/>
      <c r="L556" s="414"/>
      <c r="M556" s="414"/>
      <c r="N556" s="414"/>
      <c r="O556" s="414"/>
      <c r="P556" s="414"/>
      <c r="Q556" s="415"/>
      <c r="R556" s="415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  <c r="AD556" s="415"/>
      <c r="AE556" s="415"/>
      <c r="AF556" s="415"/>
      <c r="AG556" s="415"/>
    </row>
    <row r="557" spans="9:33" s="155" customFormat="1">
      <c r="I557" s="403"/>
      <c r="J557" s="414"/>
      <c r="K557" s="414"/>
      <c r="L557" s="414"/>
      <c r="M557" s="414"/>
      <c r="N557" s="414"/>
      <c r="O557" s="414"/>
      <c r="P557" s="414"/>
      <c r="Q557" s="415"/>
      <c r="R557" s="415"/>
      <c r="S557" s="415"/>
      <c r="T557" s="415"/>
      <c r="U557" s="415"/>
      <c r="V557" s="415"/>
      <c r="W557" s="415"/>
      <c r="X557" s="415"/>
      <c r="Y557" s="415"/>
      <c r="Z557" s="415"/>
      <c r="AA557" s="415"/>
      <c r="AB557" s="415"/>
      <c r="AC557" s="415"/>
      <c r="AD557" s="415"/>
      <c r="AE557" s="415"/>
      <c r="AF557" s="415"/>
      <c r="AG557" s="415"/>
    </row>
    <row r="558" spans="9:33" s="155" customFormat="1">
      <c r="I558" s="403"/>
      <c r="J558" s="414"/>
      <c r="K558" s="414"/>
      <c r="L558" s="414"/>
      <c r="M558" s="414"/>
      <c r="N558" s="414"/>
      <c r="O558" s="414"/>
      <c r="P558" s="414"/>
      <c r="Q558" s="415"/>
      <c r="R558" s="415"/>
      <c r="S558" s="415"/>
      <c r="T558" s="415"/>
      <c r="U558" s="415"/>
      <c r="V558" s="415"/>
      <c r="W558" s="415"/>
      <c r="X558" s="415"/>
      <c r="Y558" s="415"/>
      <c r="Z558" s="415"/>
      <c r="AA558" s="415"/>
      <c r="AB558" s="415"/>
      <c r="AC558" s="415"/>
      <c r="AD558" s="415"/>
      <c r="AE558" s="415"/>
      <c r="AF558" s="415"/>
      <c r="AG558" s="415"/>
    </row>
    <row r="559" spans="9:33" s="155" customFormat="1">
      <c r="I559" s="403"/>
      <c r="J559" s="414"/>
      <c r="K559" s="414"/>
      <c r="L559" s="414"/>
      <c r="M559" s="414"/>
      <c r="N559" s="414"/>
      <c r="O559" s="414"/>
      <c r="P559" s="414"/>
      <c r="Q559" s="415"/>
      <c r="R559" s="415"/>
      <c r="S559" s="415"/>
      <c r="T559" s="415"/>
      <c r="U559" s="415"/>
      <c r="V559" s="415"/>
      <c r="W559" s="415"/>
      <c r="X559" s="415"/>
      <c r="Y559" s="415"/>
      <c r="Z559" s="415"/>
      <c r="AA559" s="415"/>
      <c r="AB559" s="415"/>
      <c r="AC559" s="415"/>
      <c r="AD559" s="415"/>
      <c r="AE559" s="415"/>
      <c r="AF559" s="415"/>
      <c r="AG559" s="415"/>
    </row>
    <row r="560" spans="9:33" s="155" customFormat="1">
      <c r="I560" s="403"/>
      <c r="J560" s="414"/>
      <c r="K560" s="414"/>
      <c r="L560" s="414"/>
      <c r="M560" s="414"/>
      <c r="N560" s="414"/>
      <c r="O560" s="414"/>
      <c r="P560" s="414"/>
      <c r="Q560" s="415"/>
      <c r="R560" s="415"/>
      <c r="S560" s="415"/>
      <c r="T560" s="415"/>
      <c r="U560" s="415"/>
      <c r="V560" s="415"/>
      <c r="W560" s="415"/>
      <c r="X560" s="415"/>
      <c r="Y560" s="415"/>
      <c r="Z560" s="415"/>
      <c r="AA560" s="415"/>
      <c r="AB560" s="415"/>
      <c r="AC560" s="415"/>
      <c r="AD560" s="415"/>
      <c r="AE560" s="415"/>
      <c r="AF560" s="415"/>
      <c r="AG560" s="415"/>
    </row>
    <row r="561" spans="9:33" s="155" customFormat="1">
      <c r="I561" s="403"/>
      <c r="J561" s="414"/>
      <c r="K561" s="414"/>
      <c r="L561" s="414"/>
      <c r="M561" s="414"/>
      <c r="N561" s="414"/>
      <c r="O561" s="414"/>
      <c r="P561" s="414"/>
      <c r="Q561" s="415"/>
      <c r="R561" s="415"/>
      <c r="S561" s="415"/>
      <c r="T561" s="415"/>
      <c r="U561" s="415"/>
      <c r="V561" s="415"/>
      <c r="W561" s="415"/>
      <c r="X561" s="415"/>
      <c r="Y561" s="415"/>
      <c r="Z561" s="415"/>
      <c r="AA561" s="415"/>
      <c r="AB561" s="415"/>
      <c r="AC561" s="415"/>
      <c r="AD561" s="415"/>
      <c r="AE561" s="415"/>
      <c r="AF561" s="415"/>
      <c r="AG561" s="415"/>
    </row>
    <row r="562" spans="9:33" s="155" customFormat="1">
      <c r="I562" s="403"/>
      <c r="J562" s="414"/>
      <c r="K562" s="414"/>
      <c r="L562" s="414"/>
      <c r="M562" s="414"/>
      <c r="N562" s="414"/>
      <c r="O562" s="414"/>
      <c r="P562" s="414"/>
      <c r="Q562" s="415"/>
      <c r="R562" s="415"/>
      <c r="S562" s="415"/>
      <c r="T562" s="415"/>
      <c r="U562" s="415"/>
      <c r="V562" s="415"/>
      <c r="W562" s="415"/>
      <c r="X562" s="415"/>
      <c r="Y562" s="415"/>
      <c r="Z562" s="415"/>
      <c r="AA562" s="415"/>
      <c r="AB562" s="415"/>
      <c r="AC562" s="415"/>
      <c r="AD562" s="415"/>
      <c r="AE562" s="415"/>
      <c r="AF562" s="415"/>
      <c r="AG562" s="415"/>
    </row>
    <row r="563" spans="9:33" s="155" customFormat="1">
      <c r="I563" s="403"/>
      <c r="J563" s="414"/>
      <c r="K563" s="414"/>
      <c r="L563" s="414"/>
      <c r="M563" s="414"/>
      <c r="N563" s="414"/>
      <c r="O563" s="414"/>
      <c r="P563" s="414"/>
      <c r="Q563" s="415"/>
      <c r="R563" s="415"/>
      <c r="S563" s="415"/>
      <c r="T563" s="415"/>
      <c r="U563" s="415"/>
      <c r="V563" s="415"/>
      <c r="W563" s="415"/>
      <c r="X563" s="415"/>
      <c r="Y563" s="415"/>
      <c r="Z563" s="415"/>
      <c r="AA563" s="415"/>
      <c r="AB563" s="415"/>
      <c r="AC563" s="415"/>
      <c r="AD563" s="415"/>
      <c r="AE563" s="415"/>
      <c r="AF563" s="415"/>
      <c r="AG563" s="415"/>
    </row>
    <row r="564" spans="9:33" s="155" customFormat="1">
      <c r="I564" s="403"/>
      <c r="J564" s="414"/>
      <c r="K564" s="414"/>
      <c r="L564" s="414"/>
      <c r="M564" s="414"/>
      <c r="N564" s="414"/>
      <c r="O564" s="414"/>
      <c r="P564" s="414"/>
      <c r="Q564" s="415"/>
      <c r="R564" s="415"/>
      <c r="S564" s="415"/>
      <c r="T564" s="415"/>
      <c r="U564" s="415"/>
      <c r="V564" s="415"/>
      <c r="W564" s="415"/>
      <c r="X564" s="415"/>
      <c r="Y564" s="415"/>
      <c r="Z564" s="415"/>
      <c r="AA564" s="415"/>
      <c r="AB564" s="415"/>
      <c r="AC564" s="415"/>
      <c r="AD564" s="415"/>
      <c r="AE564" s="415"/>
      <c r="AF564" s="415"/>
      <c r="AG564" s="415"/>
    </row>
    <row r="565" spans="9:33" s="155" customFormat="1">
      <c r="I565" s="403"/>
      <c r="J565" s="414"/>
      <c r="K565" s="414"/>
      <c r="L565" s="414"/>
      <c r="M565" s="414"/>
      <c r="N565" s="414"/>
      <c r="O565" s="414"/>
      <c r="P565" s="414"/>
      <c r="Q565" s="415"/>
      <c r="R565" s="415"/>
      <c r="S565" s="415"/>
      <c r="T565" s="415"/>
      <c r="U565" s="415"/>
      <c r="V565" s="415"/>
      <c r="W565" s="415"/>
      <c r="X565" s="415"/>
      <c r="Y565" s="415"/>
      <c r="Z565" s="415"/>
      <c r="AA565" s="415"/>
      <c r="AB565" s="415"/>
      <c r="AC565" s="415"/>
      <c r="AD565" s="415"/>
      <c r="AE565" s="415"/>
      <c r="AF565" s="415"/>
      <c r="AG565" s="415"/>
    </row>
    <row r="566" spans="9:33" s="155" customFormat="1">
      <c r="I566" s="403"/>
      <c r="J566" s="414"/>
      <c r="K566" s="414"/>
      <c r="L566" s="414"/>
      <c r="M566" s="414"/>
      <c r="N566" s="414"/>
      <c r="O566" s="414"/>
      <c r="P566" s="414"/>
      <c r="Q566" s="415"/>
      <c r="R566" s="415"/>
      <c r="S566" s="415"/>
      <c r="T566" s="415"/>
      <c r="U566" s="415"/>
      <c r="V566" s="415"/>
      <c r="W566" s="415"/>
      <c r="X566" s="415"/>
      <c r="Y566" s="415"/>
      <c r="Z566" s="415"/>
      <c r="AA566" s="415"/>
      <c r="AB566" s="415"/>
      <c r="AC566" s="415"/>
      <c r="AD566" s="415"/>
      <c r="AE566" s="415"/>
      <c r="AF566" s="415"/>
      <c r="AG566" s="415"/>
    </row>
    <row r="567" spans="9:33" s="155" customFormat="1">
      <c r="I567" s="403"/>
      <c r="J567" s="414"/>
      <c r="K567" s="414"/>
      <c r="L567" s="414"/>
      <c r="M567" s="414"/>
      <c r="N567" s="414"/>
      <c r="O567" s="414"/>
      <c r="P567" s="414"/>
      <c r="Q567" s="415"/>
      <c r="R567" s="415"/>
      <c r="S567" s="415"/>
      <c r="T567" s="415"/>
      <c r="U567" s="415"/>
      <c r="V567" s="415"/>
      <c r="W567" s="415"/>
      <c r="X567" s="415"/>
      <c r="Y567" s="415"/>
      <c r="Z567" s="415"/>
      <c r="AA567" s="415"/>
      <c r="AB567" s="415"/>
      <c r="AC567" s="415"/>
      <c r="AD567" s="415"/>
      <c r="AE567" s="415"/>
      <c r="AF567" s="415"/>
      <c r="AG567" s="415"/>
    </row>
    <row r="568" spans="9:33" s="155" customFormat="1">
      <c r="I568" s="403"/>
      <c r="J568" s="414"/>
      <c r="K568" s="414"/>
      <c r="L568" s="414"/>
      <c r="M568" s="414"/>
      <c r="N568" s="414"/>
      <c r="O568" s="414"/>
      <c r="P568" s="414"/>
      <c r="Q568" s="415"/>
      <c r="R568" s="415"/>
      <c r="S568" s="415"/>
      <c r="T568" s="415"/>
      <c r="U568" s="415"/>
      <c r="V568" s="415"/>
      <c r="W568" s="415"/>
      <c r="X568" s="415"/>
      <c r="Y568" s="415"/>
      <c r="Z568" s="415"/>
      <c r="AA568" s="415"/>
      <c r="AB568" s="415"/>
      <c r="AC568" s="415"/>
      <c r="AD568" s="415"/>
      <c r="AE568" s="415"/>
      <c r="AF568" s="415"/>
      <c r="AG568" s="415"/>
    </row>
    <row r="569" spans="9:33" s="155" customFormat="1">
      <c r="I569" s="403"/>
      <c r="J569" s="414"/>
      <c r="K569" s="414"/>
      <c r="L569" s="414"/>
      <c r="M569" s="414"/>
      <c r="N569" s="414"/>
      <c r="O569" s="414"/>
      <c r="P569" s="414"/>
      <c r="Q569" s="415"/>
      <c r="R569" s="415"/>
      <c r="S569" s="415"/>
      <c r="T569" s="415"/>
      <c r="U569" s="415"/>
      <c r="V569" s="415"/>
      <c r="W569" s="415"/>
      <c r="X569" s="415"/>
      <c r="Y569" s="415"/>
      <c r="Z569" s="415"/>
      <c r="AA569" s="415"/>
      <c r="AB569" s="415"/>
      <c r="AC569" s="415"/>
      <c r="AD569" s="415"/>
      <c r="AE569" s="415"/>
      <c r="AF569" s="415"/>
      <c r="AG569" s="415"/>
    </row>
    <row r="570" spans="9:33" s="155" customFormat="1">
      <c r="I570" s="403"/>
      <c r="J570" s="414"/>
      <c r="K570" s="414"/>
      <c r="L570" s="414"/>
      <c r="M570" s="414"/>
      <c r="N570" s="414"/>
      <c r="O570" s="414"/>
      <c r="P570" s="414"/>
      <c r="Q570" s="415"/>
      <c r="R570" s="415"/>
      <c r="S570" s="415"/>
      <c r="T570" s="415"/>
      <c r="U570" s="415"/>
      <c r="V570" s="415"/>
      <c r="W570" s="415"/>
      <c r="X570" s="415"/>
      <c r="Y570" s="415"/>
      <c r="Z570" s="415"/>
      <c r="AA570" s="415"/>
      <c r="AB570" s="415"/>
      <c r="AC570" s="415"/>
      <c r="AD570" s="415"/>
      <c r="AE570" s="415"/>
      <c r="AF570" s="415"/>
      <c r="AG570" s="415"/>
    </row>
    <row r="571" spans="9:33" s="155" customFormat="1">
      <c r="I571" s="403"/>
      <c r="J571" s="414"/>
      <c r="K571" s="414"/>
      <c r="L571" s="414"/>
      <c r="M571" s="414"/>
      <c r="N571" s="414"/>
      <c r="O571" s="414"/>
      <c r="P571" s="414"/>
      <c r="Q571" s="415"/>
      <c r="R571" s="415"/>
      <c r="S571" s="415"/>
      <c r="T571" s="415"/>
      <c r="U571" s="415"/>
      <c r="V571" s="415"/>
      <c r="W571" s="415"/>
      <c r="X571" s="415"/>
      <c r="Y571" s="415"/>
      <c r="Z571" s="415"/>
      <c r="AA571" s="415"/>
      <c r="AB571" s="415"/>
      <c r="AC571" s="415"/>
      <c r="AD571" s="415"/>
      <c r="AE571" s="415"/>
      <c r="AF571" s="415"/>
      <c r="AG571" s="415"/>
    </row>
    <row r="572" spans="9:33" s="155" customFormat="1">
      <c r="I572" s="403"/>
      <c r="J572" s="414"/>
      <c r="K572" s="414"/>
      <c r="L572" s="414"/>
      <c r="M572" s="414"/>
      <c r="N572" s="414"/>
      <c r="O572" s="414"/>
      <c r="P572" s="414"/>
      <c r="Q572" s="415"/>
      <c r="R572" s="415"/>
      <c r="S572" s="415"/>
      <c r="T572" s="415"/>
      <c r="U572" s="415"/>
      <c r="V572" s="415"/>
      <c r="W572" s="415"/>
      <c r="X572" s="415"/>
      <c r="Y572" s="415"/>
      <c r="Z572" s="415"/>
      <c r="AA572" s="415"/>
      <c r="AB572" s="415"/>
      <c r="AC572" s="415"/>
      <c r="AD572" s="415"/>
      <c r="AE572" s="415"/>
      <c r="AF572" s="415"/>
      <c r="AG572" s="415"/>
    </row>
    <row r="573" spans="9:33" s="155" customFormat="1">
      <c r="I573" s="403"/>
      <c r="J573" s="414"/>
      <c r="K573" s="414"/>
      <c r="L573" s="414"/>
      <c r="M573" s="414"/>
      <c r="N573" s="414"/>
      <c r="O573" s="414"/>
      <c r="P573" s="414"/>
      <c r="Q573" s="415"/>
      <c r="R573" s="415"/>
      <c r="S573" s="415"/>
      <c r="T573" s="415"/>
      <c r="U573" s="415"/>
      <c r="V573" s="415"/>
      <c r="W573" s="415"/>
      <c r="X573" s="415"/>
      <c r="Y573" s="415"/>
      <c r="Z573" s="415"/>
      <c r="AA573" s="415"/>
      <c r="AB573" s="415"/>
      <c r="AC573" s="415"/>
      <c r="AD573" s="415"/>
      <c r="AE573" s="415"/>
      <c r="AF573" s="415"/>
      <c r="AG573" s="415"/>
    </row>
    <row r="574" spans="9:33" s="155" customFormat="1">
      <c r="I574" s="403"/>
      <c r="J574" s="414"/>
      <c r="K574" s="414"/>
      <c r="L574" s="414"/>
      <c r="M574" s="414"/>
      <c r="N574" s="414"/>
      <c r="O574" s="414"/>
      <c r="P574" s="414"/>
      <c r="Q574" s="415"/>
      <c r="R574" s="415"/>
      <c r="S574" s="415"/>
      <c r="T574" s="415"/>
      <c r="U574" s="415"/>
      <c r="V574" s="415"/>
      <c r="W574" s="415"/>
      <c r="X574" s="415"/>
      <c r="Y574" s="415"/>
      <c r="Z574" s="415"/>
      <c r="AA574" s="415"/>
      <c r="AB574" s="415"/>
      <c r="AC574" s="415"/>
      <c r="AD574" s="415"/>
      <c r="AE574" s="415"/>
      <c r="AF574" s="415"/>
      <c r="AG574" s="415"/>
    </row>
    <row r="575" spans="9:33" s="155" customFormat="1">
      <c r="I575" s="403"/>
      <c r="J575" s="414"/>
      <c r="K575" s="414"/>
      <c r="L575" s="414"/>
      <c r="M575" s="414"/>
      <c r="N575" s="414"/>
      <c r="O575" s="414"/>
      <c r="P575" s="414"/>
      <c r="Q575" s="415"/>
      <c r="R575" s="415"/>
      <c r="S575" s="415"/>
      <c r="T575" s="415"/>
      <c r="U575" s="415"/>
      <c r="V575" s="415"/>
      <c r="W575" s="415"/>
      <c r="X575" s="415"/>
      <c r="Y575" s="415"/>
      <c r="Z575" s="415"/>
      <c r="AA575" s="415"/>
      <c r="AB575" s="415"/>
      <c r="AC575" s="415"/>
      <c r="AD575" s="415"/>
      <c r="AE575" s="415"/>
      <c r="AF575" s="415"/>
      <c r="AG575" s="415"/>
    </row>
    <row r="576" spans="9:33" s="155" customFormat="1">
      <c r="I576" s="403"/>
      <c r="J576" s="414"/>
      <c r="K576" s="414"/>
      <c r="L576" s="414"/>
      <c r="M576" s="414"/>
      <c r="N576" s="414"/>
      <c r="O576" s="414"/>
      <c r="P576" s="414"/>
      <c r="Q576" s="415"/>
      <c r="R576" s="415"/>
      <c r="S576" s="415"/>
      <c r="T576" s="415"/>
      <c r="U576" s="415"/>
      <c r="V576" s="415"/>
      <c r="W576" s="415"/>
      <c r="X576" s="415"/>
      <c r="Y576" s="415"/>
      <c r="Z576" s="415"/>
      <c r="AA576" s="415"/>
      <c r="AB576" s="415"/>
      <c r="AC576" s="415"/>
      <c r="AD576" s="415"/>
      <c r="AE576" s="415"/>
      <c r="AF576" s="415"/>
      <c r="AG576" s="415"/>
    </row>
    <row r="577" spans="9:33" s="155" customFormat="1">
      <c r="I577" s="403"/>
      <c r="J577" s="414"/>
      <c r="K577" s="414"/>
      <c r="L577" s="414"/>
      <c r="M577" s="414"/>
      <c r="N577" s="414"/>
      <c r="O577" s="414"/>
      <c r="P577" s="414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</row>
    <row r="578" spans="9:33" s="155" customFormat="1">
      <c r="I578" s="403"/>
      <c r="J578" s="414"/>
      <c r="K578" s="414"/>
      <c r="L578" s="414"/>
      <c r="M578" s="414"/>
      <c r="N578" s="414"/>
      <c r="O578" s="414"/>
      <c r="P578" s="414"/>
      <c r="Q578" s="415"/>
      <c r="R578" s="415"/>
      <c r="S578" s="415"/>
      <c r="T578" s="415"/>
      <c r="U578" s="415"/>
      <c r="V578" s="415"/>
      <c r="W578" s="415"/>
      <c r="X578" s="415"/>
      <c r="Y578" s="415"/>
      <c r="Z578" s="415"/>
      <c r="AA578" s="415"/>
      <c r="AB578" s="415"/>
      <c r="AC578" s="415"/>
      <c r="AD578" s="415"/>
      <c r="AE578" s="415"/>
      <c r="AF578" s="415"/>
      <c r="AG578" s="415"/>
    </row>
    <row r="579" spans="9:33" s="155" customFormat="1">
      <c r="I579" s="403"/>
      <c r="J579" s="414"/>
      <c r="K579" s="414"/>
      <c r="L579" s="414"/>
      <c r="M579" s="414"/>
      <c r="N579" s="414"/>
      <c r="O579" s="414"/>
      <c r="P579" s="414"/>
      <c r="Q579" s="415"/>
      <c r="R579" s="415"/>
      <c r="S579" s="415"/>
      <c r="T579" s="415"/>
      <c r="U579" s="415"/>
      <c r="V579" s="415"/>
      <c r="W579" s="415"/>
      <c r="X579" s="415"/>
      <c r="Y579" s="415"/>
      <c r="Z579" s="415"/>
      <c r="AA579" s="415"/>
      <c r="AB579" s="415"/>
      <c r="AC579" s="415"/>
      <c r="AD579" s="415"/>
      <c r="AE579" s="415"/>
      <c r="AF579" s="415"/>
      <c r="AG579" s="415"/>
    </row>
    <row r="580" spans="9:33" s="155" customFormat="1">
      <c r="I580" s="403"/>
      <c r="J580" s="414"/>
      <c r="K580" s="414"/>
      <c r="L580" s="414"/>
      <c r="M580" s="414"/>
      <c r="N580" s="414"/>
      <c r="O580" s="414"/>
      <c r="P580" s="414"/>
      <c r="Q580" s="415"/>
      <c r="R580" s="415"/>
      <c r="S580" s="415"/>
      <c r="T580" s="415"/>
      <c r="U580" s="415"/>
      <c r="V580" s="415"/>
      <c r="W580" s="415"/>
      <c r="X580" s="415"/>
      <c r="Y580" s="415"/>
      <c r="Z580" s="415"/>
      <c r="AA580" s="415"/>
      <c r="AB580" s="415"/>
      <c r="AC580" s="415"/>
      <c r="AD580" s="415"/>
      <c r="AE580" s="415"/>
      <c r="AF580" s="415"/>
      <c r="AG580" s="415"/>
    </row>
    <row r="581" spans="9:33" s="155" customFormat="1">
      <c r="I581" s="403"/>
      <c r="J581" s="414"/>
      <c r="K581" s="414"/>
      <c r="L581" s="414"/>
      <c r="M581" s="414"/>
      <c r="N581" s="414"/>
      <c r="O581" s="414"/>
      <c r="P581" s="414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</row>
    <row r="582" spans="9:33" s="155" customFormat="1">
      <c r="I582" s="403"/>
      <c r="J582" s="414"/>
      <c r="K582" s="414"/>
      <c r="L582" s="414"/>
      <c r="M582" s="414"/>
      <c r="N582" s="414"/>
      <c r="O582" s="414"/>
      <c r="P582" s="414"/>
      <c r="Q582" s="415"/>
      <c r="R582" s="415"/>
      <c r="S582" s="415"/>
      <c r="T582" s="415"/>
      <c r="U582" s="415"/>
      <c r="V582" s="415"/>
      <c r="W582" s="415"/>
      <c r="X582" s="415"/>
      <c r="Y582" s="415"/>
      <c r="Z582" s="415"/>
      <c r="AA582" s="415"/>
      <c r="AB582" s="415"/>
      <c r="AC582" s="415"/>
      <c r="AD582" s="415"/>
      <c r="AE582" s="415"/>
      <c r="AF582" s="415"/>
      <c r="AG582" s="415"/>
    </row>
    <row r="583" spans="9:33" s="155" customFormat="1">
      <c r="I583" s="403"/>
      <c r="J583" s="414"/>
      <c r="K583" s="414"/>
      <c r="L583" s="414"/>
      <c r="M583" s="414"/>
      <c r="N583" s="414"/>
      <c r="O583" s="414"/>
      <c r="P583" s="414"/>
      <c r="Q583" s="415"/>
      <c r="R583" s="415"/>
      <c r="S583" s="415"/>
      <c r="T583" s="415"/>
      <c r="U583" s="415"/>
      <c r="V583" s="415"/>
      <c r="W583" s="415"/>
      <c r="X583" s="415"/>
      <c r="Y583" s="415"/>
      <c r="Z583" s="415"/>
      <c r="AA583" s="415"/>
      <c r="AB583" s="415"/>
      <c r="AC583" s="415"/>
      <c r="AD583" s="415"/>
      <c r="AE583" s="415"/>
      <c r="AF583" s="415"/>
      <c r="AG583" s="415"/>
    </row>
    <row r="584" spans="9:33" s="155" customFormat="1">
      <c r="I584" s="403"/>
      <c r="J584" s="414"/>
      <c r="K584" s="414"/>
      <c r="L584" s="414"/>
      <c r="M584" s="414"/>
      <c r="N584" s="414"/>
      <c r="O584" s="414"/>
      <c r="P584" s="414"/>
      <c r="Q584" s="415"/>
      <c r="R584" s="415"/>
      <c r="S584" s="415"/>
      <c r="T584" s="415"/>
      <c r="U584" s="415"/>
      <c r="V584" s="415"/>
      <c r="W584" s="415"/>
      <c r="X584" s="415"/>
      <c r="Y584" s="415"/>
      <c r="Z584" s="415"/>
      <c r="AA584" s="415"/>
      <c r="AB584" s="415"/>
      <c r="AC584" s="415"/>
      <c r="AD584" s="415"/>
      <c r="AE584" s="415"/>
      <c r="AF584" s="415"/>
      <c r="AG584" s="415"/>
    </row>
    <row r="585" spans="9:33" s="155" customFormat="1">
      <c r="I585" s="403"/>
      <c r="J585" s="414"/>
      <c r="K585" s="414"/>
      <c r="L585" s="414"/>
      <c r="M585" s="414"/>
      <c r="N585" s="414"/>
      <c r="O585" s="414"/>
      <c r="P585" s="414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</row>
    <row r="586" spans="9:33" s="155" customFormat="1">
      <c r="I586" s="403"/>
      <c r="J586" s="414"/>
      <c r="K586" s="414"/>
      <c r="L586" s="414"/>
      <c r="M586" s="414"/>
      <c r="N586" s="414"/>
      <c r="O586" s="414"/>
      <c r="P586" s="414"/>
      <c r="Q586" s="415"/>
      <c r="R586" s="415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  <c r="AD586" s="415"/>
      <c r="AE586" s="415"/>
      <c r="AF586" s="415"/>
      <c r="AG586" s="415"/>
    </row>
    <row r="587" spans="9:33" s="155" customFormat="1">
      <c r="I587" s="403"/>
      <c r="J587" s="414"/>
      <c r="K587" s="414"/>
      <c r="L587" s="414"/>
      <c r="M587" s="414"/>
      <c r="N587" s="414"/>
      <c r="O587" s="414"/>
      <c r="P587" s="414"/>
      <c r="Q587" s="415"/>
      <c r="R587" s="415"/>
      <c r="S587" s="415"/>
      <c r="T587" s="415"/>
      <c r="U587" s="415"/>
      <c r="V587" s="415"/>
      <c r="W587" s="415"/>
      <c r="X587" s="415"/>
      <c r="Y587" s="415"/>
      <c r="Z587" s="415"/>
      <c r="AA587" s="415"/>
      <c r="AB587" s="415"/>
      <c r="AC587" s="415"/>
      <c r="AD587" s="415"/>
      <c r="AE587" s="415"/>
      <c r="AF587" s="415"/>
      <c r="AG587" s="415"/>
    </row>
    <row r="588" spans="9:33" s="155" customFormat="1">
      <c r="I588" s="403"/>
      <c r="J588" s="414"/>
      <c r="K588" s="414"/>
      <c r="L588" s="414"/>
      <c r="M588" s="414"/>
      <c r="N588" s="414"/>
      <c r="O588" s="414"/>
      <c r="P588" s="414"/>
      <c r="Q588" s="415"/>
      <c r="R588" s="415"/>
      <c r="S588" s="415"/>
      <c r="T588" s="415"/>
      <c r="U588" s="415"/>
      <c r="V588" s="415"/>
      <c r="W588" s="415"/>
      <c r="X588" s="415"/>
      <c r="Y588" s="415"/>
      <c r="Z588" s="415"/>
      <c r="AA588" s="415"/>
      <c r="AB588" s="415"/>
      <c r="AC588" s="415"/>
      <c r="AD588" s="415"/>
      <c r="AE588" s="415"/>
      <c r="AF588" s="415"/>
      <c r="AG588" s="415"/>
    </row>
    <row r="589" spans="9:33" s="155" customFormat="1">
      <c r="I589" s="403"/>
      <c r="J589" s="414"/>
      <c r="K589" s="414"/>
      <c r="L589" s="414"/>
      <c r="M589" s="414"/>
      <c r="N589" s="414"/>
      <c r="O589" s="414"/>
      <c r="P589" s="414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</row>
    <row r="590" spans="9:33" s="155" customFormat="1">
      <c r="I590" s="403"/>
      <c r="J590" s="414"/>
      <c r="K590" s="414"/>
      <c r="L590" s="414"/>
      <c r="M590" s="414"/>
      <c r="N590" s="414"/>
      <c r="O590" s="414"/>
      <c r="P590" s="414"/>
      <c r="Q590" s="415"/>
      <c r="R590" s="415"/>
      <c r="S590" s="415"/>
      <c r="T590" s="415"/>
      <c r="U590" s="415"/>
      <c r="V590" s="415"/>
      <c r="W590" s="415"/>
      <c r="X590" s="415"/>
      <c r="Y590" s="415"/>
      <c r="Z590" s="415"/>
      <c r="AA590" s="415"/>
      <c r="AB590" s="415"/>
      <c r="AC590" s="415"/>
      <c r="AD590" s="415"/>
      <c r="AE590" s="415"/>
      <c r="AF590" s="415"/>
      <c r="AG590" s="415"/>
    </row>
    <row r="591" spans="9:33" s="155" customFormat="1">
      <c r="I591" s="403"/>
      <c r="J591" s="414"/>
      <c r="K591" s="414"/>
      <c r="L591" s="414"/>
      <c r="M591" s="414"/>
      <c r="N591" s="414"/>
      <c r="O591" s="414"/>
      <c r="P591" s="414"/>
      <c r="Q591" s="415"/>
      <c r="R591" s="415"/>
      <c r="S591" s="415"/>
      <c r="T591" s="415"/>
      <c r="U591" s="415"/>
      <c r="V591" s="415"/>
      <c r="W591" s="415"/>
      <c r="X591" s="415"/>
      <c r="Y591" s="415"/>
      <c r="Z591" s="415"/>
      <c r="AA591" s="415"/>
      <c r="AB591" s="415"/>
      <c r="AC591" s="415"/>
      <c r="AD591" s="415"/>
      <c r="AE591" s="415"/>
      <c r="AF591" s="415"/>
      <c r="AG591" s="415"/>
    </row>
    <row r="592" spans="9:33" s="155" customFormat="1">
      <c r="I592" s="403"/>
      <c r="J592" s="414"/>
      <c r="K592" s="414"/>
      <c r="L592" s="414"/>
      <c r="M592" s="414"/>
      <c r="N592" s="414"/>
      <c r="O592" s="414"/>
      <c r="P592" s="414"/>
      <c r="Q592" s="415"/>
      <c r="R592" s="415"/>
      <c r="S592" s="415"/>
      <c r="T592" s="415"/>
      <c r="U592" s="415"/>
      <c r="V592" s="415"/>
      <c r="W592" s="415"/>
      <c r="X592" s="415"/>
      <c r="Y592" s="415"/>
      <c r="Z592" s="415"/>
      <c r="AA592" s="415"/>
      <c r="AB592" s="415"/>
      <c r="AC592" s="415"/>
      <c r="AD592" s="415"/>
      <c r="AE592" s="415"/>
      <c r="AF592" s="415"/>
      <c r="AG592" s="415"/>
    </row>
    <row r="593" spans="9:33" s="155" customFormat="1">
      <c r="I593" s="403"/>
      <c r="J593" s="414"/>
      <c r="K593" s="414"/>
      <c r="L593" s="414"/>
      <c r="M593" s="414"/>
      <c r="N593" s="414"/>
      <c r="O593" s="414"/>
      <c r="P593" s="414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</row>
    <row r="594" spans="9:33" s="155" customFormat="1">
      <c r="I594" s="403"/>
      <c r="J594" s="414"/>
      <c r="K594" s="414"/>
      <c r="L594" s="414"/>
      <c r="M594" s="414"/>
      <c r="N594" s="414"/>
      <c r="O594" s="414"/>
      <c r="P594" s="414"/>
      <c r="Q594" s="415"/>
      <c r="R594" s="415"/>
      <c r="S594" s="415"/>
      <c r="T594" s="415"/>
      <c r="U594" s="415"/>
      <c r="V594" s="415"/>
      <c r="W594" s="415"/>
      <c r="X594" s="415"/>
      <c r="Y594" s="415"/>
      <c r="Z594" s="415"/>
      <c r="AA594" s="415"/>
      <c r="AB594" s="415"/>
      <c r="AC594" s="415"/>
      <c r="AD594" s="415"/>
      <c r="AE594" s="415"/>
      <c r="AF594" s="415"/>
      <c r="AG594" s="415"/>
    </row>
    <row r="595" spans="9:33" s="155" customFormat="1">
      <c r="I595" s="403"/>
      <c r="J595" s="414"/>
      <c r="K595" s="414"/>
      <c r="L595" s="414"/>
      <c r="M595" s="414"/>
      <c r="N595" s="414"/>
      <c r="O595" s="414"/>
      <c r="P595" s="414"/>
      <c r="Q595" s="415"/>
      <c r="R595" s="415"/>
      <c r="S595" s="415"/>
      <c r="T595" s="415"/>
      <c r="U595" s="415"/>
      <c r="V595" s="415"/>
      <c r="W595" s="415"/>
      <c r="X595" s="415"/>
      <c r="Y595" s="415"/>
      <c r="Z595" s="415"/>
      <c r="AA595" s="415"/>
      <c r="AB595" s="415"/>
      <c r="AC595" s="415"/>
      <c r="AD595" s="415"/>
      <c r="AE595" s="415"/>
      <c r="AF595" s="415"/>
      <c r="AG595" s="415"/>
    </row>
    <row r="596" spans="9:33" s="155" customFormat="1">
      <c r="I596" s="403"/>
      <c r="J596" s="414"/>
      <c r="K596" s="414"/>
      <c r="L596" s="414"/>
      <c r="M596" s="414"/>
      <c r="N596" s="414"/>
      <c r="O596" s="414"/>
      <c r="P596" s="414"/>
      <c r="Q596" s="415"/>
      <c r="R596" s="415"/>
      <c r="S596" s="415"/>
      <c r="T596" s="415"/>
      <c r="U596" s="415"/>
      <c r="V596" s="415"/>
      <c r="W596" s="415"/>
      <c r="X596" s="415"/>
      <c r="Y596" s="415"/>
      <c r="Z596" s="415"/>
      <c r="AA596" s="415"/>
      <c r="AB596" s="415"/>
      <c r="AC596" s="415"/>
      <c r="AD596" s="415"/>
      <c r="AE596" s="415"/>
      <c r="AF596" s="415"/>
      <c r="AG596" s="415"/>
    </row>
    <row r="597" spans="9:33" s="155" customFormat="1">
      <c r="I597" s="403"/>
      <c r="J597" s="414"/>
      <c r="K597" s="414"/>
      <c r="L597" s="414"/>
      <c r="M597" s="414"/>
      <c r="N597" s="414"/>
      <c r="O597" s="414"/>
      <c r="P597" s="414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</row>
    <row r="598" spans="9:33" s="155" customFormat="1">
      <c r="I598" s="403"/>
      <c r="J598" s="414"/>
      <c r="K598" s="414"/>
      <c r="L598" s="414"/>
      <c r="M598" s="414"/>
      <c r="N598" s="414"/>
      <c r="O598" s="414"/>
      <c r="P598" s="414"/>
      <c r="Q598" s="415"/>
      <c r="R598" s="415"/>
      <c r="S598" s="415"/>
      <c r="T598" s="415"/>
      <c r="U598" s="415"/>
      <c r="V598" s="415"/>
      <c r="W598" s="415"/>
      <c r="X598" s="415"/>
      <c r="Y598" s="415"/>
      <c r="Z598" s="415"/>
      <c r="AA598" s="415"/>
      <c r="AB598" s="415"/>
      <c r="AC598" s="415"/>
      <c r="AD598" s="415"/>
      <c r="AE598" s="415"/>
      <c r="AF598" s="415"/>
      <c r="AG598" s="415"/>
    </row>
    <row r="599" spans="9:33" s="155" customFormat="1">
      <c r="I599" s="403"/>
      <c r="J599" s="414"/>
      <c r="K599" s="414"/>
      <c r="L599" s="414"/>
      <c r="M599" s="414"/>
      <c r="N599" s="414"/>
      <c r="O599" s="414"/>
      <c r="P599" s="414"/>
      <c r="Q599" s="415"/>
      <c r="R599" s="415"/>
      <c r="S599" s="415"/>
      <c r="T599" s="415"/>
      <c r="U599" s="415"/>
      <c r="V599" s="415"/>
      <c r="W599" s="415"/>
      <c r="X599" s="415"/>
      <c r="Y599" s="415"/>
      <c r="Z599" s="415"/>
      <c r="AA599" s="415"/>
      <c r="AB599" s="415"/>
      <c r="AC599" s="415"/>
      <c r="AD599" s="415"/>
      <c r="AE599" s="415"/>
      <c r="AF599" s="415"/>
      <c r="AG599" s="415"/>
    </row>
    <row r="600" spans="9:33" s="155" customFormat="1">
      <c r="I600" s="403"/>
      <c r="J600" s="414"/>
      <c r="K600" s="414"/>
      <c r="L600" s="414"/>
      <c r="M600" s="414"/>
      <c r="N600" s="414"/>
      <c r="O600" s="414"/>
      <c r="P600" s="414"/>
      <c r="Q600" s="415"/>
      <c r="R600" s="415"/>
      <c r="S600" s="415"/>
      <c r="T600" s="415"/>
      <c r="U600" s="415"/>
      <c r="V600" s="415"/>
      <c r="W600" s="415"/>
      <c r="X600" s="415"/>
      <c r="Y600" s="415"/>
      <c r="Z600" s="415"/>
      <c r="AA600" s="415"/>
      <c r="AB600" s="415"/>
      <c r="AC600" s="415"/>
      <c r="AD600" s="415"/>
      <c r="AE600" s="415"/>
      <c r="AF600" s="415"/>
      <c r="AG600" s="415"/>
    </row>
    <row r="601" spans="9:33" s="155" customFormat="1">
      <c r="I601" s="403"/>
      <c r="J601" s="414"/>
      <c r="K601" s="414"/>
      <c r="L601" s="414"/>
      <c r="M601" s="414"/>
      <c r="N601" s="414"/>
      <c r="O601" s="414"/>
      <c r="P601" s="414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</row>
    <row r="602" spans="9:33" s="155" customFormat="1">
      <c r="I602" s="403"/>
      <c r="J602" s="414"/>
      <c r="K602" s="414"/>
      <c r="L602" s="414"/>
      <c r="M602" s="414"/>
      <c r="N602" s="414"/>
      <c r="O602" s="414"/>
      <c r="P602" s="414"/>
      <c r="Q602" s="415"/>
      <c r="R602" s="415"/>
      <c r="S602" s="415"/>
      <c r="T602" s="415"/>
      <c r="U602" s="415"/>
      <c r="V602" s="415"/>
      <c r="W602" s="415"/>
      <c r="X602" s="415"/>
      <c r="Y602" s="415"/>
      <c r="Z602" s="415"/>
      <c r="AA602" s="415"/>
      <c r="AB602" s="415"/>
      <c r="AC602" s="415"/>
      <c r="AD602" s="415"/>
      <c r="AE602" s="415"/>
      <c r="AF602" s="415"/>
      <c r="AG602" s="415"/>
    </row>
    <row r="603" spans="9:33" s="155" customFormat="1">
      <c r="I603" s="403"/>
      <c r="J603" s="414"/>
      <c r="K603" s="414"/>
      <c r="L603" s="414"/>
      <c r="M603" s="414"/>
      <c r="N603" s="414"/>
      <c r="O603" s="414"/>
      <c r="P603" s="414"/>
      <c r="Q603" s="415"/>
      <c r="R603" s="415"/>
      <c r="S603" s="415"/>
      <c r="T603" s="415"/>
      <c r="U603" s="415"/>
      <c r="V603" s="415"/>
      <c r="W603" s="415"/>
      <c r="X603" s="415"/>
      <c r="Y603" s="415"/>
      <c r="Z603" s="415"/>
      <c r="AA603" s="415"/>
      <c r="AB603" s="415"/>
      <c r="AC603" s="415"/>
      <c r="AD603" s="415"/>
      <c r="AE603" s="415"/>
      <c r="AF603" s="415"/>
      <c r="AG603" s="415"/>
    </row>
    <row r="604" spans="9:33" s="155" customFormat="1">
      <c r="I604" s="403"/>
      <c r="J604" s="414"/>
      <c r="K604" s="414"/>
      <c r="L604" s="414"/>
      <c r="M604" s="414"/>
      <c r="N604" s="414"/>
      <c r="O604" s="414"/>
      <c r="P604" s="414"/>
      <c r="Q604" s="415"/>
      <c r="R604" s="415"/>
      <c r="S604" s="415"/>
      <c r="T604" s="415"/>
      <c r="U604" s="415"/>
      <c r="V604" s="415"/>
      <c r="W604" s="415"/>
      <c r="X604" s="415"/>
      <c r="Y604" s="415"/>
      <c r="Z604" s="415"/>
      <c r="AA604" s="415"/>
      <c r="AB604" s="415"/>
      <c r="AC604" s="415"/>
      <c r="AD604" s="415"/>
      <c r="AE604" s="415"/>
      <c r="AF604" s="415"/>
      <c r="AG604" s="415"/>
    </row>
    <row r="605" spans="9:33" s="155" customFormat="1">
      <c r="I605" s="403"/>
      <c r="J605" s="414"/>
      <c r="K605" s="414"/>
      <c r="L605" s="414"/>
      <c r="M605" s="414"/>
      <c r="N605" s="414"/>
      <c r="O605" s="414"/>
      <c r="P605" s="414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</row>
    <row r="606" spans="9:33" s="155" customFormat="1">
      <c r="I606" s="403"/>
      <c r="J606" s="414"/>
      <c r="K606" s="414"/>
      <c r="L606" s="414"/>
      <c r="M606" s="414"/>
      <c r="N606" s="414"/>
      <c r="O606" s="414"/>
      <c r="P606" s="414"/>
      <c r="Q606" s="415"/>
      <c r="R606" s="415"/>
      <c r="S606" s="415"/>
      <c r="T606" s="415"/>
      <c r="U606" s="415"/>
      <c r="V606" s="415"/>
      <c r="W606" s="415"/>
      <c r="X606" s="415"/>
      <c r="Y606" s="415"/>
      <c r="Z606" s="415"/>
      <c r="AA606" s="415"/>
      <c r="AB606" s="415"/>
      <c r="AC606" s="415"/>
      <c r="AD606" s="415"/>
      <c r="AE606" s="415"/>
      <c r="AF606" s="415"/>
      <c r="AG606" s="415"/>
    </row>
    <row r="607" spans="9:33" s="155" customFormat="1">
      <c r="I607" s="403"/>
      <c r="J607" s="414"/>
      <c r="K607" s="414"/>
      <c r="L607" s="414"/>
      <c r="M607" s="414"/>
      <c r="N607" s="414"/>
      <c r="O607" s="414"/>
      <c r="P607" s="414"/>
      <c r="Q607" s="415"/>
      <c r="R607" s="415"/>
      <c r="S607" s="415"/>
      <c r="T607" s="415"/>
      <c r="U607" s="415"/>
      <c r="V607" s="415"/>
      <c r="W607" s="415"/>
      <c r="X607" s="415"/>
      <c r="Y607" s="415"/>
      <c r="Z607" s="415"/>
      <c r="AA607" s="415"/>
      <c r="AB607" s="415"/>
      <c r="AC607" s="415"/>
      <c r="AD607" s="415"/>
      <c r="AE607" s="415"/>
      <c r="AF607" s="415"/>
      <c r="AG607" s="415"/>
    </row>
    <row r="608" spans="9:33" s="155" customFormat="1">
      <c r="I608" s="403"/>
      <c r="J608" s="414"/>
      <c r="K608" s="414"/>
      <c r="L608" s="414"/>
      <c r="M608" s="414"/>
      <c r="N608" s="414"/>
      <c r="O608" s="414"/>
      <c r="P608" s="414"/>
      <c r="Q608" s="415"/>
      <c r="R608" s="415"/>
      <c r="S608" s="415"/>
      <c r="T608" s="415"/>
      <c r="U608" s="415"/>
      <c r="V608" s="415"/>
      <c r="W608" s="415"/>
      <c r="X608" s="415"/>
      <c r="Y608" s="415"/>
      <c r="Z608" s="415"/>
      <c r="AA608" s="415"/>
      <c r="AB608" s="415"/>
      <c r="AC608" s="415"/>
      <c r="AD608" s="415"/>
      <c r="AE608" s="415"/>
      <c r="AF608" s="415"/>
      <c r="AG608" s="415"/>
    </row>
    <row r="609" spans="9:33" s="155" customFormat="1">
      <c r="I609" s="403"/>
      <c r="J609" s="414"/>
      <c r="K609" s="414"/>
      <c r="L609" s="414"/>
      <c r="M609" s="414"/>
      <c r="N609" s="414"/>
      <c r="O609" s="414"/>
      <c r="P609" s="414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</row>
    <row r="610" spans="9:33" s="155" customFormat="1">
      <c r="I610" s="403"/>
      <c r="J610" s="414"/>
      <c r="K610" s="414"/>
      <c r="L610" s="414"/>
      <c r="M610" s="414"/>
      <c r="N610" s="414"/>
      <c r="O610" s="414"/>
      <c r="P610" s="414"/>
      <c r="Q610" s="415"/>
      <c r="R610" s="415"/>
      <c r="S610" s="415"/>
      <c r="T610" s="415"/>
      <c r="U610" s="415"/>
      <c r="V610" s="415"/>
      <c r="W610" s="415"/>
      <c r="X610" s="415"/>
      <c r="Y610" s="415"/>
      <c r="Z610" s="415"/>
      <c r="AA610" s="415"/>
      <c r="AB610" s="415"/>
      <c r="AC610" s="415"/>
      <c r="AD610" s="415"/>
      <c r="AE610" s="415"/>
      <c r="AF610" s="415"/>
      <c r="AG610" s="415"/>
    </row>
    <row r="611" spans="9:33" s="155" customFormat="1">
      <c r="I611" s="403"/>
      <c r="J611" s="414"/>
      <c r="K611" s="414"/>
      <c r="L611" s="414"/>
      <c r="M611" s="414"/>
      <c r="N611" s="414"/>
      <c r="O611" s="414"/>
      <c r="P611" s="414"/>
      <c r="Q611" s="415"/>
      <c r="R611" s="415"/>
      <c r="S611" s="415"/>
      <c r="T611" s="415"/>
      <c r="U611" s="415"/>
      <c r="V611" s="415"/>
      <c r="W611" s="415"/>
      <c r="X611" s="415"/>
      <c r="Y611" s="415"/>
      <c r="Z611" s="415"/>
      <c r="AA611" s="415"/>
      <c r="AB611" s="415"/>
      <c r="AC611" s="415"/>
      <c r="AD611" s="415"/>
      <c r="AE611" s="415"/>
      <c r="AF611" s="415"/>
      <c r="AG611" s="415"/>
    </row>
    <row r="612" spans="9:33" s="155" customFormat="1">
      <c r="I612" s="403"/>
      <c r="J612" s="414"/>
      <c r="K612" s="414"/>
      <c r="L612" s="414"/>
      <c r="M612" s="414"/>
      <c r="N612" s="414"/>
      <c r="O612" s="414"/>
      <c r="P612" s="414"/>
      <c r="Q612" s="415"/>
      <c r="R612" s="415"/>
      <c r="S612" s="415"/>
      <c r="T612" s="415"/>
      <c r="U612" s="415"/>
      <c r="V612" s="415"/>
      <c r="W612" s="415"/>
      <c r="X612" s="415"/>
      <c r="Y612" s="415"/>
      <c r="Z612" s="415"/>
      <c r="AA612" s="415"/>
      <c r="AB612" s="415"/>
      <c r="AC612" s="415"/>
      <c r="AD612" s="415"/>
      <c r="AE612" s="415"/>
      <c r="AF612" s="415"/>
      <c r="AG612" s="415"/>
    </row>
    <row r="613" spans="9:33" s="155" customFormat="1">
      <c r="I613" s="403"/>
      <c r="J613" s="414"/>
      <c r="K613" s="414"/>
      <c r="L613" s="414"/>
      <c r="M613" s="414"/>
      <c r="N613" s="414"/>
      <c r="O613" s="414"/>
      <c r="P613" s="414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</row>
    <row r="614" spans="9:33" s="155" customFormat="1">
      <c r="I614" s="403"/>
      <c r="J614" s="414"/>
      <c r="K614" s="414"/>
      <c r="L614" s="414"/>
      <c r="M614" s="414"/>
      <c r="N614" s="414"/>
      <c r="O614" s="414"/>
      <c r="P614" s="414"/>
      <c r="Q614" s="415"/>
      <c r="R614" s="415"/>
      <c r="S614" s="415"/>
      <c r="T614" s="415"/>
      <c r="U614" s="415"/>
      <c r="V614" s="415"/>
      <c r="W614" s="415"/>
      <c r="X614" s="415"/>
      <c r="Y614" s="415"/>
      <c r="Z614" s="415"/>
      <c r="AA614" s="415"/>
      <c r="AB614" s="415"/>
      <c r="AC614" s="415"/>
      <c r="AD614" s="415"/>
      <c r="AE614" s="415"/>
      <c r="AF614" s="415"/>
      <c r="AG614" s="415"/>
    </row>
    <row r="615" spans="9:33" s="155" customFormat="1">
      <c r="I615" s="403"/>
      <c r="J615" s="414"/>
      <c r="K615" s="414"/>
      <c r="L615" s="414"/>
      <c r="M615" s="414"/>
      <c r="N615" s="414"/>
      <c r="O615" s="414"/>
      <c r="P615" s="414"/>
      <c r="Q615" s="415"/>
      <c r="R615" s="415"/>
      <c r="S615" s="415"/>
      <c r="T615" s="415"/>
      <c r="U615" s="415"/>
      <c r="V615" s="415"/>
      <c r="W615" s="415"/>
      <c r="X615" s="415"/>
      <c r="Y615" s="415"/>
      <c r="Z615" s="415"/>
      <c r="AA615" s="415"/>
      <c r="AB615" s="415"/>
      <c r="AC615" s="415"/>
      <c r="AD615" s="415"/>
      <c r="AE615" s="415"/>
      <c r="AF615" s="415"/>
      <c r="AG615" s="415"/>
    </row>
    <row r="616" spans="9:33" s="155" customFormat="1">
      <c r="I616" s="403"/>
      <c r="J616" s="414"/>
      <c r="K616" s="414"/>
      <c r="L616" s="414"/>
      <c r="M616" s="414"/>
      <c r="N616" s="414"/>
      <c r="O616" s="414"/>
      <c r="P616" s="414"/>
      <c r="Q616" s="415"/>
      <c r="R616" s="415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  <c r="AD616" s="415"/>
      <c r="AE616" s="415"/>
      <c r="AF616" s="415"/>
      <c r="AG616" s="415"/>
    </row>
    <row r="617" spans="9:33" s="155" customFormat="1">
      <c r="I617" s="403"/>
      <c r="J617" s="414"/>
      <c r="K617" s="414"/>
      <c r="L617" s="414"/>
      <c r="M617" s="414"/>
      <c r="N617" s="414"/>
      <c r="O617" s="414"/>
      <c r="P617" s="414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</row>
    <row r="618" spans="9:33" s="155" customFormat="1">
      <c r="I618" s="403"/>
      <c r="J618" s="414"/>
      <c r="K618" s="414"/>
      <c r="L618" s="414"/>
      <c r="M618" s="414"/>
      <c r="N618" s="414"/>
      <c r="O618" s="414"/>
      <c r="P618" s="414"/>
      <c r="Q618" s="415"/>
      <c r="R618" s="415"/>
      <c r="S618" s="415"/>
      <c r="T618" s="415"/>
      <c r="U618" s="415"/>
      <c r="V618" s="415"/>
      <c r="W618" s="415"/>
      <c r="X618" s="415"/>
      <c r="Y618" s="415"/>
      <c r="Z618" s="415"/>
      <c r="AA618" s="415"/>
      <c r="AB618" s="415"/>
      <c r="AC618" s="415"/>
      <c r="AD618" s="415"/>
      <c r="AE618" s="415"/>
      <c r="AF618" s="415"/>
      <c r="AG618" s="415"/>
    </row>
    <row r="619" spans="9:33" s="155" customFormat="1">
      <c r="I619" s="403"/>
      <c r="J619" s="414"/>
      <c r="K619" s="414"/>
      <c r="L619" s="414"/>
      <c r="M619" s="414"/>
      <c r="N619" s="414"/>
      <c r="O619" s="414"/>
      <c r="P619" s="414"/>
      <c r="Q619" s="415"/>
      <c r="R619" s="415"/>
      <c r="S619" s="415"/>
      <c r="T619" s="415"/>
      <c r="U619" s="415"/>
      <c r="V619" s="415"/>
      <c r="W619" s="415"/>
      <c r="X619" s="415"/>
      <c r="Y619" s="415"/>
      <c r="Z619" s="415"/>
      <c r="AA619" s="415"/>
      <c r="AB619" s="415"/>
      <c r="AC619" s="415"/>
      <c r="AD619" s="415"/>
      <c r="AE619" s="415"/>
      <c r="AF619" s="415"/>
      <c r="AG619" s="415"/>
    </row>
    <row r="620" spans="9:33" s="155" customFormat="1">
      <c r="I620" s="403"/>
      <c r="J620" s="414"/>
      <c r="K620" s="414"/>
      <c r="L620" s="414"/>
      <c r="M620" s="414"/>
      <c r="N620" s="414"/>
      <c r="O620" s="414"/>
      <c r="P620" s="414"/>
      <c r="Q620" s="415"/>
      <c r="R620" s="415"/>
      <c r="S620" s="415"/>
      <c r="T620" s="415"/>
      <c r="U620" s="415"/>
      <c r="V620" s="415"/>
      <c r="W620" s="415"/>
      <c r="X620" s="415"/>
      <c r="Y620" s="415"/>
      <c r="Z620" s="415"/>
      <c r="AA620" s="415"/>
      <c r="AB620" s="415"/>
      <c r="AC620" s="415"/>
      <c r="AD620" s="415"/>
      <c r="AE620" s="415"/>
      <c r="AF620" s="415"/>
      <c r="AG620" s="415"/>
    </row>
    <row r="621" spans="9:33" s="155" customFormat="1">
      <c r="I621" s="403"/>
      <c r="J621" s="414"/>
      <c r="K621" s="414"/>
      <c r="L621" s="414"/>
      <c r="M621" s="414"/>
      <c r="N621" s="414"/>
      <c r="O621" s="414"/>
      <c r="P621" s="414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</row>
    <row r="622" spans="9:33" s="155" customFormat="1">
      <c r="I622" s="403"/>
      <c r="J622" s="414"/>
      <c r="K622" s="414"/>
      <c r="L622" s="414"/>
      <c r="M622" s="414"/>
      <c r="N622" s="414"/>
      <c r="O622" s="414"/>
      <c r="P622" s="414"/>
      <c r="Q622" s="415"/>
      <c r="R622" s="415"/>
      <c r="S622" s="415"/>
      <c r="T622" s="415"/>
      <c r="U622" s="415"/>
      <c r="V622" s="415"/>
      <c r="W622" s="415"/>
      <c r="X622" s="415"/>
      <c r="Y622" s="415"/>
      <c r="Z622" s="415"/>
      <c r="AA622" s="415"/>
      <c r="AB622" s="415"/>
      <c r="AC622" s="415"/>
      <c r="AD622" s="415"/>
      <c r="AE622" s="415"/>
      <c r="AF622" s="415"/>
      <c r="AG622" s="415"/>
    </row>
    <row r="623" spans="9:33" s="155" customFormat="1">
      <c r="I623" s="403"/>
      <c r="J623" s="414"/>
      <c r="K623" s="414"/>
      <c r="L623" s="414"/>
      <c r="M623" s="414"/>
      <c r="N623" s="414"/>
      <c r="O623" s="414"/>
      <c r="P623" s="414"/>
      <c r="Q623" s="415"/>
      <c r="R623" s="415"/>
      <c r="S623" s="415"/>
      <c r="T623" s="415"/>
      <c r="U623" s="415"/>
      <c r="V623" s="415"/>
      <c r="W623" s="415"/>
      <c r="X623" s="415"/>
      <c r="Y623" s="415"/>
      <c r="Z623" s="415"/>
      <c r="AA623" s="415"/>
      <c r="AB623" s="415"/>
      <c r="AC623" s="415"/>
      <c r="AD623" s="415"/>
      <c r="AE623" s="415"/>
      <c r="AF623" s="415"/>
      <c r="AG623" s="415"/>
    </row>
    <row r="624" spans="9:33" s="155" customFormat="1">
      <c r="I624" s="403"/>
      <c r="J624" s="414"/>
      <c r="K624" s="414"/>
      <c r="L624" s="414"/>
      <c r="M624" s="414"/>
      <c r="N624" s="414"/>
      <c r="O624" s="414"/>
      <c r="P624" s="414"/>
      <c r="Q624" s="415"/>
      <c r="R624" s="415"/>
      <c r="S624" s="415"/>
      <c r="T624" s="415"/>
      <c r="U624" s="415"/>
      <c r="V624" s="415"/>
      <c r="W624" s="415"/>
      <c r="X624" s="415"/>
      <c r="Y624" s="415"/>
      <c r="Z624" s="415"/>
      <c r="AA624" s="415"/>
      <c r="AB624" s="415"/>
      <c r="AC624" s="415"/>
      <c r="AD624" s="415"/>
      <c r="AE624" s="415"/>
      <c r="AF624" s="415"/>
      <c r="AG624" s="415"/>
    </row>
    <row r="625" spans="9:33" s="155" customFormat="1">
      <c r="I625" s="403"/>
      <c r="J625" s="414"/>
      <c r="K625" s="414"/>
      <c r="L625" s="414"/>
      <c r="M625" s="414"/>
      <c r="N625" s="414"/>
      <c r="O625" s="414"/>
      <c r="P625" s="414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</row>
    <row r="626" spans="9:33" s="155" customFormat="1">
      <c r="I626" s="403"/>
      <c r="J626" s="414"/>
      <c r="K626" s="414"/>
      <c r="L626" s="414"/>
      <c r="M626" s="414"/>
      <c r="N626" s="414"/>
      <c r="O626" s="414"/>
      <c r="P626" s="414"/>
      <c r="Q626" s="415"/>
      <c r="R626" s="415"/>
      <c r="S626" s="415"/>
      <c r="T626" s="415"/>
      <c r="U626" s="415"/>
      <c r="V626" s="415"/>
      <c r="W626" s="415"/>
      <c r="X626" s="415"/>
      <c r="Y626" s="415"/>
      <c r="Z626" s="415"/>
      <c r="AA626" s="415"/>
      <c r="AB626" s="415"/>
      <c r="AC626" s="415"/>
      <c r="AD626" s="415"/>
      <c r="AE626" s="415"/>
      <c r="AF626" s="415"/>
      <c r="AG626" s="415"/>
    </row>
    <row r="627" spans="9:33" s="155" customFormat="1">
      <c r="I627" s="403"/>
      <c r="J627" s="414"/>
      <c r="K627" s="414"/>
      <c r="L627" s="414"/>
      <c r="M627" s="414"/>
      <c r="N627" s="414"/>
      <c r="O627" s="414"/>
      <c r="P627" s="414"/>
      <c r="Q627" s="415"/>
      <c r="R627" s="415"/>
      <c r="S627" s="415"/>
      <c r="T627" s="415"/>
      <c r="U627" s="415"/>
      <c r="V627" s="415"/>
      <c r="W627" s="415"/>
      <c r="X627" s="415"/>
      <c r="Y627" s="415"/>
      <c r="Z627" s="415"/>
      <c r="AA627" s="415"/>
      <c r="AB627" s="415"/>
      <c r="AC627" s="415"/>
      <c r="AD627" s="415"/>
      <c r="AE627" s="415"/>
      <c r="AF627" s="415"/>
      <c r="AG627" s="415"/>
    </row>
    <row r="628" spans="9:33" s="155" customFormat="1">
      <c r="I628" s="403"/>
      <c r="J628" s="414"/>
      <c r="K628" s="414"/>
      <c r="L628" s="414"/>
      <c r="M628" s="414"/>
      <c r="N628" s="414"/>
      <c r="O628" s="414"/>
      <c r="P628" s="414"/>
      <c r="Q628" s="415"/>
      <c r="R628" s="415"/>
      <c r="S628" s="415"/>
      <c r="T628" s="415"/>
      <c r="U628" s="415"/>
      <c r="V628" s="415"/>
      <c r="W628" s="415"/>
      <c r="X628" s="415"/>
      <c r="Y628" s="415"/>
      <c r="Z628" s="415"/>
      <c r="AA628" s="415"/>
      <c r="AB628" s="415"/>
      <c r="AC628" s="415"/>
      <c r="AD628" s="415"/>
      <c r="AE628" s="415"/>
      <c r="AF628" s="415"/>
      <c r="AG628" s="415"/>
    </row>
    <row r="629" spans="9:33" s="155" customFormat="1">
      <c r="I629" s="403"/>
      <c r="J629" s="414"/>
      <c r="K629" s="414"/>
      <c r="L629" s="414"/>
      <c r="M629" s="414"/>
      <c r="N629" s="414"/>
      <c r="O629" s="414"/>
      <c r="P629" s="414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</row>
    <row r="630" spans="9:33" s="155" customFormat="1">
      <c r="I630" s="403"/>
      <c r="J630" s="414"/>
      <c r="K630" s="414"/>
      <c r="L630" s="414"/>
      <c r="M630" s="414"/>
      <c r="N630" s="414"/>
      <c r="O630" s="414"/>
      <c r="P630" s="414"/>
      <c r="Q630" s="415"/>
      <c r="R630" s="415"/>
      <c r="S630" s="415"/>
      <c r="T630" s="415"/>
      <c r="U630" s="415"/>
      <c r="V630" s="415"/>
      <c r="W630" s="415"/>
      <c r="X630" s="415"/>
      <c r="Y630" s="415"/>
      <c r="Z630" s="415"/>
      <c r="AA630" s="415"/>
      <c r="AB630" s="415"/>
      <c r="AC630" s="415"/>
      <c r="AD630" s="415"/>
      <c r="AE630" s="415"/>
      <c r="AF630" s="415"/>
      <c r="AG630" s="415"/>
    </row>
    <row r="631" spans="9:33" s="155" customFormat="1">
      <c r="I631" s="403"/>
      <c r="J631" s="414"/>
      <c r="K631" s="414"/>
      <c r="L631" s="414"/>
      <c r="M631" s="414"/>
      <c r="N631" s="414"/>
      <c r="O631" s="414"/>
      <c r="P631" s="414"/>
      <c r="Q631" s="415"/>
      <c r="R631" s="415"/>
      <c r="S631" s="415"/>
      <c r="T631" s="415"/>
      <c r="U631" s="415"/>
      <c r="V631" s="415"/>
      <c r="W631" s="415"/>
      <c r="X631" s="415"/>
      <c r="Y631" s="415"/>
      <c r="Z631" s="415"/>
      <c r="AA631" s="415"/>
      <c r="AB631" s="415"/>
      <c r="AC631" s="415"/>
      <c r="AD631" s="415"/>
      <c r="AE631" s="415"/>
      <c r="AF631" s="415"/>
      <c r="AG631" s="415"/>
    </row>
    <row r="632" spans="9:33" s="155" customFormat="1">
      <c r="I632" s="403"/>
      <c r="J632" s="414"/>
      <c r="K632" s="414"/>
      <c r="L632" s="414"/>
      <c r="M632" s="414"/>
      <c r="N632" s="414"/>
      <c r="O632" s="414"/>
      <c r="P632" s="414"/>
      <c r="Q632" s="415"/>
      <c r="R632" s="415"/>
      <c r="S632" s="415"/>
      <c r="T632" s="415"/>
      <c r="U632" s="415"/>
      <c r="V632" s="415"/>
      <c r="W632" s="415"/>
      <c r="X632" s="415"/>
      <c r="Y632" s="415"/>
      <c r="Z632" s="415"/>
      <c r="AA632" s="415"/>
      <c r="AB632" s="415"/>
      <c r="AC632" s="415"/>
      <c r="AD632" s="415"/>
      <c r="AE632" s="415"/>
      <c r="AF632" s="415"/>
      <c r="AG632" s="415"/>
    </row>
    <row r="633" spans="9:33" s="155" customFormat="1">
      <c r="I633" s="403"/>
      <c r="J633" s="414"/>
      <c r="K633" s="414"/>
      <c r="L633" s="414"/>
      <c r="M633" s="414"/>
      <c r="N633" s="414"/>
      <c r="O633" s="414"/>
      <c r="P633" s="414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</row>
    <row r="634" spans="9:33" s="155" customFormat="1">
      <c r="I634" s="403"/>
      <c r="J634" s="414"/>
      <c r="K634" s="414"/>
      <c r="L634" s="414"/>
      <c r="M634" s="414"/>
      <c r="N634" s="414"/>
      <c r="O634" s="414"/>
      <c r="P634" s="414"/>
      <c r="Q634" s="415"/>
      <c r="R634" s="415"/>
      <c r="S634" s="415"/>
      <c r="T634" s="415"/>
      <c r="U634" s="415"/>
      <c r="V634" s="415"/>
      <c r="W634" s="415"/>
      <c r="X634" s="415"/>
      <c r="Y634" s="415"/>
      <c r="Z634" s="415"/>
      <c r="AA634" s="415"/>
      <c r="AB634" s="415"/>
      <c r="AC634" s="415"/>
      <c r="AD634" s="415"/>
      <c r="AE634" s="415"/>
      <c r="AF634" s="415"/>
      <c r="AG634" s="415"/>
    </row>
    <row r="635" spans="9:33" s="155" customFormat="1">
      <c r="I635" s="403"/>
      <c r="J635" s="414"/>
      <c r="K635" s="414"/>
      <c r="L635" s="414"/>
      <c r="M635" s="414"/>
      <c r="N635" s="414"/>
      <c r="O635" s="414"/>
      <c r="P635" s="414"/>
      <c r="Q635" s="415"/>
      <c r="R635" s="415"/>
      <c r="S635" s="415"/>
      <c r="T635" s="415"/>
      <c r="U635" s="415"/>
      <c r="V635" s="415"/>
      <c r="W635" s="415"/>
      <c r="X635" s="415"/>
      <c r="Y635" s="415"/>
      <c r="Z635" s="415"/>
      <c r="AA635" s="415"/>
      <c r="AB635" s="415"/>
      <c r="AC635" s="415"/>
      <c r="AD635" s="415"/>
      <c r="AE635" s="415"/>
      <c r="AF635" s="415"/>
      <c r="AG635" s="415"/>
    </row>
    <row r="636" spans="9:33" s="155" customFormat="1">
      <c r="I636" s="403"/>
      <c r="J636" s="414"/>
      <c r="K636" s="414"/>
      <c r="L636" s="414"/>
      <c r="M636" s="414"/>
      <c r="N636" s="414"/>
      <c r="O636" s="414"/>
      <c r="P636" s="414"/>
      <c r="Q636" s="415"/>
      <c r="R636" s="415"/>
      <c r="S636" s="415"/>
      <c r="T636" s="415"/>
      <c r="U636" s="415"/>
      <c r="V636" s="415"/>
      <c r="W636" s="415"/>
      <c r="X636" s="415"/>
      <c r="Y636" s="415"/>
      <c r="Z636" s="415"/>
      <c r="AA636" s="415"/>
      <c r="AB636" s="415"/>
      <c r="AC636" s="415"/>
      <c r="AD636" s="415"/>
      <c r="AE636" s="415"/>
      <c r="AF636" s="415"/>
      <c r="AG636" s="415"/>
    </row>
    <row r="637" spans="9:33" s="155" customFormat="1">
      <c r="I637" s="403"/>
      <c r="J637" s="414"/>
      <c r="K637" s="414"/>
      <c r="L637" s="414"/>
      <c r="M637" s="414"/>
      <c r="N637" s="414"/>
      <c r="O637" s="414"/>
      <c r="P637" s="414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</row>
    <row r="638" spans="9:33" s="155" customFormat="1">
      <c r="I638" s="403"/>
      <c r="J638" s="414"/>
      <c r="K638" s="414"/>
      <c r="L638" s="414"/>
      <c r="M638" s="414"/>
      <c r="N638" s="414"/>
      <c r="O638" s="414"/>
      <c r="P638" s="414"/>
      <c r="Q638" s="415"/>
      <c r="R638" s="415"/>
      <c r="S638" s="415"/>
      <c r="T638" s="415"/>
      <c r="U638" s="415"/>
      <c r="V638" s="415"/>
      <c r="W638" s="415"/>
      <c r="X638" s="415"/>
      <c r="Y638" s="415"/>
      <c r="Z638" s="415"/>
      <c r="AA638" s="415"/>
      <c r="AB638" s="415"/>
      <c r="AC638" s="415"/>
      <c r="AD638" s="415"/>
      <c r="AE638" s="415"/>
      <c r="AF638" s="415"/>
      <c r="AG638" s="415"/>
    </row>
    <row r="639" spans="9:33" s="155" customFormat="1">
      <c r="I639" s="403"/>
      <c r="J639" s="414"/>
      <c r="K639" s="414"/>
      <c r="L639" s="414"/>
      <c r="M639" s="414"/>
      <c r="N639" s="414"/>
      <c r="O639" s="414"/>
      <c r="P639" s="414"/>
      <c r="Q639" s="415"/>
      <c r="R639" s="415"/>
      <c r="S639" s="415"/>
      <c r="T639" s="415"/>
      <c r="U639" s="415"/>
      <c r="V639" s="415"/>
      <c r="W639" s="415"/>
      <c r="X639" s="415"/>
      <c r="Y639" s="415"/>
      <c r="Z639" s="415"/>
      <c r="AA639" s="415"/>
      <c r="AB639" s="415"/>
      <c r="AC639" s="415"/>
      <c r="AD639" s="415"/>
      <c r="AE639" s="415"/>
      <c r="AF639" s="415"/>
      <c r="AG639" s="415"/>
    </row>
    <row r="640" spans="9:33" s="155" customFormat="1">
      <c r="I640" s="403"/>
      <c r="J640" s="414"/>
      <c r="K640" s="414"/>
      <c r="L640" s="414"/>
      <c r="M640" s="414"/>
      <c r="N640" s="414"/>
      <c r="O640" s="414"/>
      <c r="P640" s="414"/>
      <c r="Q640" s="415"/>
      <c r="R640" s="415"/>
      <c r="S640" s="415"/>
      <c r="T640" s="415"/>
      <c r="U640" s="415"/>
      <c r="V640" s="415"/>
      <c r="W640" s="415"/>
      <c r="X640" s="415"/>
      <c r="Y640" s="415"/>
      <c r="Z640" s="415"/>
      <c r="AA640" s="415"/>
      <c r="AB640" s="415"/>
      <c r="AC640" s="415"/>
      <c r="AD640" s="415"/>
      <c r="AE640" s="415"/>
      <c r="AF640" s="415"/>
      <c r="AG640" s="415"/>
    </row>
    <row r="641" spans="9:33" s="155" customFormat="1">
      <c r="I641" s="403"/>
      <c r="J641" s="414"/>
      <c r="K641" s="414"/>
      <c r="L641" s="414"/>
      <c r="M641" s="414"/>
      <c r="N641" s="414"/>
      <c r="O641" s="414"/>
      <c r="P641" s="414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</row>
    <row r="642" spans="9:33" s="155" customFormat="1">
      <c r="I642" s="403"/>
      <c r="J642" s="414"/>
      <c r="K642" s="414"/>
      <c r="L642" s="414"/>
      <c r="M642" s="414"/>
      <c r="N642" s="414"/>
      <c r="O642" s="414"/>
      <c r="P642" s="414"/>
      <c r="Q642" s="415"/>
      <c r="R642" s="415"/>
      <c r="S642" s="415"/>
      <c r="T642" s="415"/>
      <c r="U642" s="415"/>
      <c r="V642" s="415"/>
      <c r="W642" s="415"/>
      <c r="X642" s="415"/>
      <c r="Y642" s="415"/>
      <c r="Z642" s="415"/>
      <c r="AA642" s="415"/>
      <c r="AB642" s="415"/>
      <c r="AC642" s="415"/>
      <c r="AD642" s="415"/>
      <c r="AE642" s="415"/>
      <c r="AF642" s="415"/>
      <c r="AG642" s="415"/>
    </row>
    <row r="643" spans="9:33" s="155" customFormat="1">
      <c r="I643" s="403"/>
      <c r="J643" s="414"/>
      <c r="K643" s="414"/>
      <c r="L643" s="414"/>
      <c r="M643" s="414"/>
      <c r="N643" s="414"/>
      <c r="O643" s="414"/>
      <c r="P643" s="414"/>
      <c r="Q643" s="415"/>
      <c r="R643" s="415"/>
      <c r="S643" s="415"/>
      <c r="T643" s="415"/>
      <c r="U643" s="415"/>
      <c r="V643" s="415"/>
      <c r="W643" s="415"/>
      <c r="X643" s="415"/>
      <c r="Y643" s="415"/>
      <c r="Z643" s="415"/>
      <c r="AA643" s="415"/>
      <c r="AB643" s="415"/>
      <c r="AC643" s="415"/>
      <c r="AD643" s="415"/>
      <c r="AE643" s="415"/>
      <c r="AF643" s="415"/>
      <c r="AG643" s="415"/>
    </row>
    <row r="644" spans="9:33" s="155" customFormat="1">
      <c r="I644" s="403"/>
      <c r="J644" s="414"/>
      <c r="K644" s="414"/>
      <c r="L644" s="414"/>
      <c r="M644" s="414"/>
      <c r="N644" s="414"/>
      <c r="O644" s="414"/>
      <c r="P644" s="414"/>
      <c r="Q644" s="415"/>
      <c r="R644" s="415"/>
      <c r="S644" s="415"/>
      <c r="T644" s="415"/>
      <c r="U644" s="415"/>
      <c r="V644" s="415"/>
      <c r="W644" s="415"/>
      <c r="X644" s="415"/>
      <c r="Y644" s="415"/>
      <c r="Z644" s="415"/>
      <c r="AA644" s="415"/>
      <c r="AB644" s="415"/>
      <c r="AC644" s="415"/>
      <c r="AD644" s="415"/>
      <c r="AE644" s="415"/>
      <c r="AF644" s="415"/>
      <c r="AG644" s="415"/>
    </row>
    <row r="645" spans="9:33" s="155" customFormat="1">
      <c r="I645" s="403"/>
      <c r="J645" s="414"/>
      <c r="K645" s="414"/>
      <c r="L645" s="414"/>
      <c r="M645" s="414"/>
      <c r="N645" s="414"/>
      <c r="O645" s="414"/>
      <c r="P645" s="414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</row>
    <row r="646" spans="9:33" s="155" customFormat="1">
      <c r="I646" s="403"/>
      <c r="J646" s="414"/>
      <c r="K646" s="414"/>
      <c r="L646" s="414"/>
      <c r="M646" s="414"/>
      <c r="N646" s="414"/>
      <c r="O646" s="414"/>
      <c r="P646" s="414"/>
      <c r="Q646" s="415"/>
      <c r="R646" s="415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</row>
    <row r="647" spans="9:33" s="155" customFormat="1">
      <c r="I647" s="403"/>
      <c r="J647" s="414"/>
      <c r="K647" s="414"/>
      <c r="L647" s="414"/>
      <c r="M647" s="414"/>
      <c r="N647" s="414"/>
      <c r="O647" s="414"/>
      <c r="P647" s="414"/>
      <c r="Q647" s="415"/>
      <c r="R647" s="415"/>
      <c r="S647" s="415"/>
      <c r="T647" s="415"/>
      <c r="U647" s="415"/>
      <c r="V647" s="415"/>
      <c r="W647" s="415"/>
      <c r="X647" s="415"/>
      <c r="Y647" s="415"/>
      <c r="Z647" s="415"/>
      <c r="AA647" s="415"/>
      <c r="AB647" s="415"/>
      <c r="AC647" s="415"/>
      <c r="AD647" s="415"/>
      <c r="AE647" s="415"/>
      <c r="AF647" s="415"/>
      <c r="AG647" s="415"/>
    </row>
    <row r="648" spans="9:33" s="155" customFormat="1">
      <c r="I648" s="403"/>
      <c r="J648" s="414"/>
      <c r="K648" s="414"/>
      <c r="L648" s="414"/>
      <c r="M648" s="414"/>
      <c r="N648" s="414"/>
      <c r="O648" s="414"/>
      <c r="P648" s="414"/>
      <c r="Q648" s="415"/>
      <c r="R648" s="415"/>
      <c r="S648" s="415"/>
      <c r="T648" s="415"/>
      <c r="U648" s="415"/>
      <c r="V648" s="415"/>
      <c r="W648" s="415"/>
      <c r="X648" s="415"/>
      <c r="Y648" s="415"/>
      <c r="Z648" s="415"/>
      <c r="AA648" s="415"/>
      <c r="AB648" s="415"/>
      <c r="AC648" s="415"/>
      <c r="AD648" s="415"/>
      <c r="AE648" s="415"/>
      <c r="AF648" s="415"/>
      <c r="AG648" s="415"/>
    </row>
    <row r="649" spans="9:33" s="155" customFormat="1">
      <c r="I649" s="403"/>
      <c r="J649" s="414"/>
      <c r="K649" s="414"/>
      <c r="L649" s="414"/>
      <c r="M649" s="414"/>
      <c r="N649" s="414"/>
      <c r="O649" s="414"/>
      <c r="P649" s="414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</row>
    <row r="650" spans="9:33" s="155" customFormat="1">
      <c r="I650" s="403"/>
      <c r="J650" s="414"/>
      <c r="K650" s="414"/>
      <c r="L650" s="414"/>
      <c r="M650" s="414"/>
      <c r="N650" s="414"/>
      <c r="O650" s="414"/>
      <c r="P650" s="414"/>
      <c r="Q650" s="415"/>
      <c r="R650" s="415"/>
      <c r="S650" s="415"/>
      <c r="T650" s="415"/>
      <c r="U650" s="415"/>
      <c r="V650" s="415"/>
      <c r="W650" s="415"/>
      <c r="X650" s="415"/>
      <c r="Y650" s="415"/>
      <c r="Z650" s="415"/>
      <c r="AA650" s="415"/>
      <c r="AB650" s="415"/>
      <c r="AC650" s="415"/>
      <c r="AD650" s="415"/>
      <c r="AE650" s="415"/>
      <c r="AF650" s="415"/>
      <c r="AG650" s="415"/>
    </row>
    <row r="651" spans="9:33" s="155" customFormat="1">
      <c r="I651" s="403"/>
      <c r="J651" s="414"/>
      <c r="K651" s="414"/>
      <c r="L651" s="414"/>
      <c r="M651" s="414"/>
      <c r="N651" s="414"/>
      <c r="O651" s="414"/>
      <c r="P651" s="414"/>
      <c r="Q651" s="415"/>
      <c r="R651" s="415"/>
      <c r="S651" s="415"/>
      <c r="T651" s="415"/>
      <c r="U651" s="415"/>
      <c r="V651" s="415"/>
      <c r="W651" s="415"/>
      <c r="X651" s="415"/>
      <c r="Y651" s="415"/>
      <c r="Z651" s="415"/>
      <c r="AA651" s="415"/>
      <c r="AB651" s="415"/>
      <c r="AC651" s="415"/>
      <c r="AD651" s="415"/>
      <c r="AE651" s="415"/>
      <c r="AF651" s="415"/>
      <c r="AG651" s="415"/>
    </row>
    <row r="652" spans="9:33" s="155" customFormat="1">
      <c r="I652" s="403"/>
      <c r="J652" s="414"/>
      <c r="K652" s="414"/>
      <c r="L652" s="414"/>
      <c r="M652" s="414"/>
      <c r="N652" s="414"/>
      <c r="O652" s="414"/>
      <c r="P652" s="414"/>
      <c r="Q652" s="415"/>
      <c r="R652" s="415"/>
      <c r="S652" s="415"/>
      <c r="T652" s="415"/>
      <c r="U652" s="415"/>
      <c r="V652" s="415"/>
      <c r="W652" s="415"/>
      <c r="X652" s="415"/>
      <c r="Y652" s="415"/>
      <c r="Z652" s="415"/>
      <c r="AA652" s="415"/>
      <c r="AB652" s="415"/>
      <c r="AC652" s="415"/>
      <c r="AD652" s="415"/>
      <c r="AE652" s="415"/>
      <c r="AF652" s="415"/>
      <c r="AG652" s="415"/>
    </row>
    <row r="653" spans="9:33" s="155" customFormat="1">
      <c r="I653" s="403"/>
      <c r="J653" s="414"/>
      <c r="K653" s="414"/>
      <c r="L653" s="414"/>
      <c r="M653" s="414"/>
      <c r="N653" s="414"/>
      <c r="O653" s="414"/>
      <c r="P653" s="414"/>
      <c r="Q653" s="415"/>
      <c r="R653" s="415"/>
      <c r="S653" s="415"/>
      <c r="T653" s="415"/>
      <c r="U653" s="415"/>
      <c r="V653" s="415"/>
      <c r="W653" s="415"/>
      <c r="X653" s="415"/>
      <c r="Y653" s="415"/>
      <c r="Z653" s="415"/>
      <c r="AA653" s="415"/>
      <c r="AB653" s="415"/>
      <c r="AC653" s="415"/>
      <c r="AD653" s="415"/>
      <c r="AE653" s="415"/>
      <c r="AF653" s="415"/>
      <c r="AG653" s="415"/>
    </row>
    <row r="654" spans="9:33" s="155" customFormat="1">
      <c r="I654" s="403"/>
      <c r="J654" s="414"/>
      <c r="K654" s="414"/>
      <c r="L654" s="414"/>
      <c r="M654" s="414"/>
      <c r="N654" s="414"/>
      <c r="O654" s="414"/>
      <c r="P654" s="414"/>
      <c r="Q654" s="415"/>
      <c r="R654" s="415"/>
      <c r="S654" s="415"/>
      <c r="T654" s="415"/>
      <c r="U654" s="415"/>
      <c r="V654" s="415"/>
      <c r="W654" s="415"/>
      <c r="X654" s="415"/>
      <c r="Y654" s="415"/>
      <c r="Z654" s="415"/>
      <c r="AA654" s="415"/>
      <c r="AB654" s="415"/>
      <c r="AC654" s="415"/>
      <c r="AD654" s="415"/>
      <c r="AE654" s="415"/>
      <c r="AF654" s="415"/>
      <c r="AG654" s="415"/>
    </row>
    <row r="655" spans="9:33" s="155" customFormat="1">
      <c r="I655" s="403"/>
      <c r="J655" s="414"/>
      <c r="K655" s="414"/>
      <c r="L655" s="414"/>
      <c r="M655" s="414"/>
      <c r="N655" s="414"/>
      <c r="O655" s="414"/>
      <c r="P655" s="414"/>
      <c r="Q655" s="415"/>
      <c r="R655" s="415"/>
      <c r="S655" s="415"/>
      <c r="T655" s="415"/>
      <c r="U655" s="415"/>
      <c r="V655" s="415"/>
      <c r="W655" s="415"/>
      <c r="X655" s="415"/>
      <c r="Y655" s="415"/>
      <c r="Z655" s="415"/>
      <c r="AA655" s="415"/>
      <c r="AB655" s="415"/>
      <c r="AC655" s="415"/>
      <c r="AD655" s="415"/>
      <c r="AE655" s="415"/>
      <c r="AF655" s="415"/>
      <c r="AG655" s="415"/>
    </row>
    <row r="656" spans="9:33" s="155" customFormat="1">
      <c r="I656" s="403"/>
      <c r="J656" s="414"/>
      <c r="K656" s="414"/>
      <c r="L656" s="414"/>
      <c r="M656" s="414"/>
      <c r="N656" s="414"/>
      <c r="O656" s="414"/>
      <c r="P656" s="414"/>
      <c r="Q656" s="415"/>
      <c r="R656" s="415"/>
      <c r="S656" s="415"/>
      <c r="T656" s="415"/>
      <c r="U656" s="415"/>
      <c r="V656" s="415"/>
      <c r="W656" s="415"/>
      <c r="X656" s="415"/>
      <c r="Y656" s="415"/>
      <c r="Z656" s="415"/>
      <c r="AA656" s="415"/>
      <c r="AB656" s="415"/>
      <c r="AC656" s="415"/>
      <c r="AD656" s="415"/>
      <c r="AE656" s="415"/>
      <c r="AF656" s="415"/>
      <c r="AG656" s="415"/>
    </row>
    <row r="657" spans="9:33" s="155" customFormat="1">
      <c r="I657" s="403"/>
      <c r="J657" s="414"/>
      <c r="K657" s="414"/>
      <c r="L657" s="414"/>
      <c r="M657" s="414"/>
      <c r="N657" s="414"/>
      <c r="O657" s="414"/>
      <c r="P657" s="414"/>
      <c r="Q657" s="415"/>
      <c r="R657" s="415"/>
      <c r="S657" s="415"/>
      <c r="T657" s="415"/>
      <c r="U657" s="415"/>
      <c r="V657" s="415"/>
      <c r="W657" s="415"/>
      <c r="X657" s="415"/>
      <c r="Y657" s="415"/>
      <c r="Z657" s="415"/>
      <c r="AA657" s="415"/>
      <c r="AB657" s="415"/>
      <c r="AC657" s="415"/>
      <c r="AD657" s="415"/>
      <c r="AE657" s="415"/>
      <c r="AF657" s="415"/>
      <c r="AG657" s="415"/>
    </row>
    <row r="658" spans="9:33" s="155" customFormat="1">
      <c r="I658" s="403"/>
      <c r="J658" s="414"/>
      <c r="K658" s="414"/>
      <c r="L658" s="414"/>
      <c r="M658" s="414"/>
      <c r="N658" s="414"/>
      <c r="O658" s="414"/>
      <c r="P658" s="414"/>
      <c r="Q658" s="415"/>
      <c r="R658" s="415"/>
      <c r="S658" s="415"/>
      <c r="T658" s="415"/>
      <c r="U658" s="415"/>
      <c r="V658" s="415"/>
      <c r="W658" s="415"/>
      <c r="X658" s="415"/>
      <c r="Y658" s="415"/>
      <c r="Z658" s="415"/>
      <c r="AA658" s="415"/>
      <c r="AB658" s="415"/>
      <c r="AC658" s="415"/>
      <c r="AD658" s="415"/>
      <c r="AE658" s="415"/>
      <c r="AF658" s="415"/>
      <c r="AG658" s="415"/>
    </row>
    <row r="659" spans="9:33" s="155" customFormat="1">
      <c r="I659" s="403"/>
      <c r="J659" s="414"/>
      <c r="K659" s="414"/>
      <c r="L659" s="414"/>
      <c r="M659" s="414"/>
      <c r="N659" s="414"/>
      <c r="O659" s="414"/>
      <c r="P659" s="414"/>
      <c r="Q659" s="415"/>
      <c r="R659" s="415"/>
      <c r="S659" s="415"/>
      <c r="T659" s="415"/>
      <c r="U659" s="415"/>
      <c r="V659" s="415"/>
      <c r="W659" s="415"/>
      <c r="X659" s="415"/>
      <c r="Y659" s="415"/>
      <c r="Z659" s="415"/>
      <c r="AA659" s="415"/>
      <c r="AB659" s="415"/>
      <c r="AC659" s="415"/>
      <c r="AD659" s="415"/>
      <c r="AE659" s="415"/>
      <c r="AF659" s="415"/>
      <c r="AG659" s="415"/>
    </row>
    <row r="660" spans="9:33" s="155" customFormat="1">
      <c r="I660" s="403"/>
      <c r="J660" s="414"/>
      <c r="K660" s="414"/>
      <c r="L660" s="414"/>
      <c r="M660" s="414"/>
      <c r="N660" s="414"/>
      <c r="O660" s="414"/>
      <c r="P660" s="414"/>
      <c r="Q660" s="415"/>
      <c r="R660" s="415"/>
      <c r="S660" s="415"/>
      <c r="T660" s="415"/>
      <c r="U660" s="415"/>
      <c r="V660" s="415"/>
      <c r="W660" s="415"/>
      <c r="X660" s="415"/>
      <c r="Y660" s="415"/>
      <c r="Z660" s="415"/>
      <c r="AA660" s="415"/>
      <c r="AB660" s="415"/>
      <c r="AC660" s="415"/>
      <c r="AD660" s="415"/>
      <c r="AE660" s="415"/>
      <c r="AF660" s="415"/>
      <c r="AG660" s="415"/>
    </row>
    <row r="661" spans="9:33" s="155" customFormat="1">
      <c r="I661" s="403"/>
      <c r="J661" s="414"/>
      <c r="K661" s="414"/>
      <c r="L661" s="414"/>
      <c r="M661" s="414"/>
      <c r="N661" s="414"/>
      <c r="O661" s="414"/>
      <c r="P661" s="414"/>
      <c r="Q661" s="415"/>
      <c r="R661" s="415"/>
      <c r="S661" s="415"/>
      <c r="T661" s="415"/>
      <c r="U661" s="415"/>
      <c r="V661" s="415"/>
      <c r="W661" s="415"/>
      <c r="X661" s="415"/>
      <c r="Y661" s="415"/>
      <c r="Z661" s="415"/>
      <c r="AA661" s="415"/>
      <c r="AB661" s="415"/>
      <c r="AC661" s="415"/>
      <c r="AD661" s="415"/>
      <c r="AE661" s="415"/>
      <c r="AF661" s="415"/>
      <c r="AG661" s="415"/>
    </row>
    <row r="662" spans="9:33" s="155" customFormat="1">
      <c r="I662" s="403"/>
      <c r="J662" s="414"/>
      <c r="K662" s="414"/>
      <c r="L662" s="414"/>
      <c r="M662" s="414"/>
      <c r="N662" s="414"/>
      <c r="O662" s="414"/>
      <c r="P662" s="414"/>
      <c r="Q662" s="415"/>
      <c r="R662" s="415"/>
      <c r="S662" s="415"/>
      <c r="T662" s="415"/>
      <c r="U662" s="415"/>
      <c r="V662" s="415"/>
      <c r="W662" s="415"/>
      <c r="X662" s="415"/>
      <c r="Y662" s="415"/>
      <c r="Z662" s="415"/>
      <c r="AA662" s="415"/>
      <c r="AB662" s="415"/>
      <c r="AC662" s="415"/>
      <c r="AD662" s="415"/>
      <c r="AE662" s="415"/>
      <c r="AF662" s="415"/>
      <c r="AG662" s="415"/>
    </row>
    <row r="663" spans="9:33" s="155" customFormat="1">
      <c r="I663" s="403"/>
      <c r="J663" s="414"/>
      <c r="K663" s="414"/>
      <c r="L663" s="414"/>
      <c r="M663" s="414"/>
      <c r="N663" s="414"/>
      <c r="O663" s="414"/>
      <c r="P663" s="414"/>
      <c r="Q663" s="415"/>
      <c r="R663" s="415"/>
      <c r="S663" s="415"/>
      <c r="T663" s="415"/>
      <c r="U663" s="415"/>
      <c r="V663" s="415"/>
      <c r="W663" s="415"/>
      <c r="X663" s="415"/>
      <c r="Y663" s="415"/>
      <c r="Z663" s="415"/>
      <c r="AA663" s="415"/>
      <c r="AB663" s="415"/>
      <c r="AC663" s="415"/>
      <c r="AD663" s="415"/>
      <c r="AE663" s="415"/>
      <c r="AF663" s="415"/>
      <c r="AG663" s="415"/>
    </row>
    <row r="664" spans="9:33" s="155" customFormat="1">
      <c r="I664" s="403"/>
      <c r="J664" s="414"/>
      <c r="K664" s="414"/>
      <c r="L664" s="414"/>
      <c r="M664" s="414"/>
      <c r="N664" s="414"/>
      <c r="O664" s="414"/>
      <c r="P664" s="414"/>
      <c r="Q664" s="415"/>
      <c r="R664" s="415"/>
      <c r="S664" s="415"/>
      <c r="T664" s="415"/>
      <c r="U664" s="415"/>
      <c r="V664" s="415"/>
      <c r="W664" s="415"/>
      <c r="X664" s="415"/>
      <c r="Y664" s="415"/>
      <c r="Z664" s="415"/>
      <c r="AA664" s="415"/>
      <c r="AB664" s="415"/>
      <c r="AC664" s="415"/>
      <c r="AD664" s="415"/>
      <c r="AE664" s="415"/>
      <c r="AF664" s="415"/>
      <c r="AG664" s="415"/>
    </row>
    <row r="665" spans="9:33" s="155" customFormat="1">
      <c r="I665" s="403"/>
      <c r="J665" s="414"/>
      <c r="K665" s="414"/>
      <c r="L665" s="414"/>
      <c r="M665" s="414"/>
      <c r="N665" s="414"/>
      <c r="O665" s="414"/>
      <c r="P665" s="414"/>
      <c r="Q665" s="415"/>
      <c r="R665" s="415"/>
      <c r="S665" s="415"/>
      <c r="T665" s="415"/>
      <c r="U665" s="415"/>
      <c r="V665" s="415"/>
      <c r="W665" s="415"/>
      <c r="X665" s="415"/>
      <c r="Y665" s="415"/>
      <c r="Z665" s="415"/>
      <c r="AA665" s="415"/>
      <c r="AB665" s="415"/>
      <c r="AC665" s="415"/>
      <c r="AD665" s="415"/>
      <c r="AE665" s="415"/>
      <c r="AF665" s="415"/>
      <c r="AG665" s="415"/>
    </row>
    <row r="666" spans="9:33" s="155" customFormat="1">
      <c r="I666" s="403"/>
      <c r="J666" s="414"/>
      <c r="K666" s="414"/>
      <c r="L666" s="414"/>
      <c r="M666" s="414"/>
      <c r="N666" s="414"/>
      <c r="O666" s="414"/>
      <c r="P666" s="414"/>
      <c r="Q666" s="415"/>
      <c r="R666" s="415"/>
      <c r="S666" s="415"/>
      <c r="T666" s="415"/>
      <c r="U666" s="415"/>
      <c r="V666" s="415"/>
      <c r="W666" s="415"/>
      <c r="X666" s="415"/>
      <c r="Y666" s="415"/>
      <c r="Z666" s="415"/>
      <c r="AA666" s="415"/>
      <c r="AB666" s="415"/>
      <c r="AC666" s="415"/>
      <c r="AD666" s="415"/>
      <c r="AE666" s="415"/>
      <c r="AF666" s="415"/>
      <c r="AG666" s="415"/>
    </row>
    <row r="667" spans="9:33" s="155" customFormat="1">
      <c r="I667" s="403"/>
      <c r="J667" s="414"/>
      <c r="K667" s="414"/>
      <c r="L667" s="414"/>
      <c r="M667" s="414"/>
      <c r="N667" s="414"/>
      <c r="O667" s="414"/>
      <c r="P667" s="414"/>
      <c r="Q667" s="415"/>
      <c r="R667" s="415"/>
      <c r="S667" s="415"/>
      <c r="T667" s="415"/>
      <c r="U667" s="415"/>
      <c r="V667" s="415"/>
      <c r="W667" s="415"/>
      <c r="X667" s="415"/>
      <c r="Y667" s="415"/>
      <c r="Z667" s="415"/>
      <c r="AA667" s="415"/>
      <c r="AB667" s="415"/>
      <c r="AC667" s="415"/>
      <c r="AD667" s="415"/>
      <c r="AE667" s="415"/>
      <c r="AF667" s="415"/>
      <c r="AG667" s="415"/>
    </row>
    <row r="668" spans="9:33" s="155" customFormat="1">
      <c r="I668" s="403"/>
      <c r="J668" s="414"/>
      <c r="K668" s="414"/>
      <c r="L668" s="414"/>
      <c r="M668" s="414"/>
      <c r="N668" s="414"/>
      <c r="O668" s="414"/>
      <c r="P668" s="414"/>
      <c r="Q668" s="415"/>
      <c r="R668" s="415"/>
      <c r="S668" s="415"/>
      <c r="T668" s="415"/>
      <c r="U668" s="415"/>
      <c r="V668" s="415"/>
      <c r="W668" s="415"/>
      <c r="X668" s="415"/>
      <c r="Y668" s="415"/>
      <c r="Z668" s="415"/>
      <c r="AA668" s="415"/>
      <c r="AB668" s="415"/>
      <c r="AC668" s="415"/>
      <c r="AD668" s="415"/>
      <c r="AE668" s="415"/>
      <c r="AF668" s="415"/>
      <c r="AG668" s="415"/>
    </row>
    <row r="669" spans="9:33" s="155" customFormat="1">
      <c r="I669" s="403"/>
      <c r="J669" s="414"/>
      <c r="K669" s="414"/>
      <c r="L669" s="414"/>
      <c r="M669" s="414"/>
      <c r="N669" s="414"/>
      <c r="O669" s="414"/>
      <c r="P669" s="414"/>
      <c r="Q669" s="415"/>
      <c r="R669" s="415"/>
      <c r="S669" s="415"/>
      <c r="T669" s="415"/>
      <c r="U669" s="415"/>
      <c r="V669" s="415"/>
      <c r="W669" s="415"/>
      <c r="X669" s="415"/>
      <c r="Y669" s="415"/>
      <c r="Z669" s="415"/>
      <c r="AA669" s="415"/>
      <c r="AB669" s="415"/>
      <c r="AC669" s="415"/>
      <c r="AD669" s="415"/>
      <c r="AE669" s="415"/>
      <c r="AF669" s="415"/>
      <c r="AG669" s="415"/>
    </row>
    <row r="670" spans="9:33" s="155" customFormat="1">
      <c r="I670" s="403"/>
      <c r="J670" s="414"/>
      <c r="K670" s="414"/>
      <c r="L670" s="414"/>
      <c r="M670" s="414"/>
      <c r="N670" s="414"/>
      <c r="O670" s="414"/>
      <c r="P670" s="414"/>
      <c r="Q670" s="415"/>
      <c r="R670" s="415"/>
      <c r="S670" s="415"/>
      <c r="T670" s="415"/>
      <c r="U670" s="415"/>
      <c r="V670" s="415"/>
      <c r="W670" s="415"/>
      <c r="X670" s="415"/>
      <c r="Y670" s="415"/>
      <c r="Z670" s="415"/>
      <c r="AA670" s="415"/>
      <c r="AB670" s="415"/>
      <c r="AC670" s="415"/>
      <c r="AD670" s="415"/>
      <c r="AE670" s="415"/>
      <c r="AF670" s="415"/>
      <c r="AG670" s="415"/>
    </row>
    <row r="671" spans="9:33" s="155" customFormat="1">
      <c r="I671" s="403"/>
      <c r="J671" s="414"/>
      <c r="K671" s="414"/>
      <c r="L671" s="414"/>
      <c r="M671" s="414"/>
      <c r="N671" s="414"/>
      <c r="O671" s="414"/>
      <c r="P671" s="414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</row>
    <row r="672" spans="9:33" s="155" customFormat="1">
      <c r="I672" s="403"/>
      <c r="J672" s="414"/>
      <c r="K672" s="414"/>
      <c r="L672" s="414"/>
      <c r="M672" s="414"/>
      <c r="N672" s="414"/>
      <c r="O672" s="414"/>
      <c r="P672" s="414"/>
      <c r="Q672" s="415"/>
      <c r="R672" s="415"/>
      <c r="S672" s="415"/>
      <c r="T672" s="415"/>
      <c r="U672" s="415"/>
      <c r="V672" s="415"/>
      <c r="W672" s="415"/>
      <c r="X672" s="415"/>
      <c r="Y672" s="415"/>
      <c r="Z672" s="415"/>
      <c r="AA672" s="415"/>
      <c r="AB672" s="415"/>
      <c r="AC672" s="415"/>
      <c r="AD672" s="415"/>
      <c r="AE672" s="415"/>
      <c r="AF672" s="415"/>
      <c r="AG672" s="415"/>
    </row>
    <row r="673" spans="9:33" s="155" customFormat="1">
      <c r="I673" s="403"/>
      <c r="J673" s="414"/>
      <c r="K673" s="414"/>
      <c r="L673" s="414"/>
      <c r="M673" s="414"/>
      <c r="N673" s="414"/>
      <c r="O673" s="414"/>
      <c r="P673" s="414"/>
      <c r="Q673" s="415"/>
      <c r="R673" s="415"/>
      <c r="S673" s="415"/>
      <c r="T673" s="415"/>
      <c r="U673" s="415"/>
      <c r="V673" s="415"/>
      <c r="W673" s="415"/>
      <c r="X673" s="415"/>
      <c r="Y673" s="415"/>
      <c r="Z673" s="415"/>
      <c r="AA673" s="415"/>
      <c r="AB673" s="415"/>
      <c r="AC673" s="415"/>
      <c r="AD673" s="415"/>
      <c r="AE673" s="415"/>
      <c r="AF673" s="415"/>
      <c r="AG673" s="415"/>
    </row>
    <row r="674" spans="9:33" s="155" customFormat="1">
      <c r="I674" s="403"/>
      <c r="J674" s="414"/>
      <c r="K674" s="414"/>
      <c r="L674" s="414"/>
      <c r="M674" s="414"/>
      <c r="N674" s="414"/>
      <c r="O674" s="414"/>
      <c r="P674" s="414"/>
      <c r="Q674" s="415"/>
      <c r="R674" s="415"/>
      <c r="S674" s="415"/>
      <c r="T674" s="415"/>
      <c r="U674" s="415"/>
      <c r="V674" s="415"/>
      <c r="W674" s="415"/>
      <c r="X674" s="415"/>
      <c r="Y674" s="415"/>
      <c r="Z674" s="415"/>
      <c r="AA674" s="415"/>
      <c r="AB674" s="415"/>
      <c r="AC674" s="415"/>
      <c r="AD674" s="415"/>
      <c r="AE674" s="415"/>
      <c r="AF674" s="415"/>
      <c r="AG674" s="415"/>
    </row>
    <row r="675" spans="9:33" s="155" customFormat="1">
      <c r="I675" s="403"/>
      <c r="J675" s="414"/>
      <c r="K675" s="414"/>
      <c r="L675" s="414"/>
      <c r="M675" s="414"/>
      <c r="N675" s="414"/>
      <c r="O675" s="414"/>
      <c r="P675" s="414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</row>
    <row r="676" spans="9:33" s="155" customFormat="1">
      <c r="I676" s="403"/>
      <c r="J676" s="414"/>
      <c r="K676" s="414"/>
      <c r="L676" s="414"/>
      <c r="M676" s="414"/>
      <c r="N676" s="414"/>
      <c r="O676" s="414"/>
      <c r="P676" s="414"/>
      <c r="Q676" s="415"/>
      <c r="R676" s="415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  <c r="AD676" s="415"/>
      <c r="AE676" s="415"/>
      <c r="AF676" s="415"/>
      <c r="AG676" s="415"/>
    </row>
    <row r="677" spans="9:33" s="155" customFormat="1">
      <c r="I677" s="403"/>
      <c r="J677" s="414"/>
      <c r="K677" s="414"/>
      <c r="L677" s="414"/>
      <c r="M677" s="414"/>
      <c r="N677" s="414"/>
      <c r="O677" s="414"/>
      <c r="P677" s="414"/>
      <c r="Q677" s="415"/>
      <c r="R677" s="415"/>
      <c r="S677" s="415"/>
      <c r="T677" s="415"/>
      <c r="U677" s="415"/>
      <c r="V677" s="415"/>
      <c r="W677" s="415"/>
      <c r="X677" s="415"/>
      <c r="Y677" s="415"/>
      <c r="Z677" s="415"/>
      <c r="AA677" s="415"/>
      <c r="AB677" s="415"/>
      <c r="AC677" s="415"/>
      <c r="AD677" s="415"/>
      <c r="AE677" s="415"/>
      <c r="AF677" s="415"/>
      <c r="AG677" s="415"/>
    </row>
    <row r="678" spans="9:33" s="155" customFormat="1">
      <c r="I678" s="403"/>
      <c r="J678" s="414"/>
      <c r="K678" s="414"/>
      <c r="L678" s="414"/>
      <c r="M678" s="414"/>
      <c r="N678" s="414"/>
      <c r="O678" s="414"/>
      <c r="P678" s="414"/>
      <c r="Q678" s="415"/>
      <c r="R678" s="415"/>
      <c r="S678" s="415"/>
      <c r="T678" s="415"/>
      <c r="U678" s="415"/>
      <c r="V678" s="415"/>
      <c r="W678" s="415"/>
      <c r="X678" s="415"/>
      <c r="Y678" s="415"/>
      <c r="Z678" s="415"/>
      <c r="AA678" s="415"/>
      <c r="AB678" s="415"/>
      <c r="AC678" s="415"/>
      <c r="AD678" s="415"/>
      <c r="AE678" s="415"/>
      <c r="AF678" s="415"/>
      <c r="AG678" s="415"/>
    </row>
    <row r="679" spans="9:33" s="155" customFormat="1">
      <c r="I679" s="403"/>
      <c r="J679" s="414"/>
      <c r="K679" s="414"/>
      <c r="L679" s="414"/>
      <c r="M679" s="414"/>
      <c r="N679" s="414"/>
      <c r="O679" s="414"/>
      <c r="P679" s="414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</row>
    <row r="680" spans="9:33" s="155" customFormat="1">
      <c r="I680" s="403"/>
      <c r="J680" s="414"/>
      <c r="K680" s="414"/>
      <c r="L680" s="414"/>
      <c r="M680" s="414"/>
      <c r="N680" s="414"/>
      <c r="O680" s="414"/>
      <c r="P680" s="414"/>
      <c r="Q680" s="415"/>
      <c r="R680" s="415"/>
      <c r="S680" s="415"/>
      <c r="T680" s="415"/>
      <c r="U680" s="415"/>
      <c r="V680" s="415"/>
      <c r="W680" s="415"/>
      <c r="X680" s="415"/>
      <c r="Y680" s="415"/>
      <c r="Z680" s="415"/>
      <c r="AA680" s="415"/>
      <c r="AB680" s="415"/>
      <c r="AC680" s="415"/>
      <c r="AD680" s="415"/>
      <c r="AE680" s="415"/>
      <c r="AF680" s="415"/>
      <c r="AG680" s="415"/>
    </row>
    <row r="681" spans="9:33" s="155" customFormat="1">
      <c r="I681" s="403"/>
      <c r="J681" s="414"/>
      <c r="K681" s="414"/>
      <c r="L681" s="414"/>
      <c r="M681" s="414"/>
      <c r="N681" s="414"/>
      <c r="O681" s="414"/>
      <c r="P681" s="414"/>
      <c r="Q681" s="415"/>
      <c r="R681" s="415"/>
      <c r="S681" s="415"/>
      <c r="T681" s="415"/>
      <c r="U681" s="415"/>
      <c r="V681" s="415"/>
      <c r="W681" s="415"/>
      <c r="X681" s="415"/>
      <c r="Y681" s="415"/>
      <c r="Z681" s="415"/>
      <c r="AA681" s="415"/>
      <c r="AB681" s="415"/>
      <c r="AC681" s="415"/>
      <c r="AD681" s="415"/>
      <c r="AE681" s="415"/>
      <c r="AF681" s="415"/>
      <c r="AG681" s="415"/>
    </row>
    <row r="682" spans="9:33" s="155" customFormat="1">
      <c r="I682" s="403"/>
      <c r="J682" s="414"/>
      <c r="K682" s="414"/>
      <c r="L682" s="414"/>
      <c r="M682" s="414"/>
      <c r="N682" s="414"/>
      <c r="O682" s="414"/>
      <c r="P682" s="414"/>
      <c r="Q682" s="415"/>
      <c r="R682" s="415"/>
      <c r="S682" s="415"/>
      <c r="T682" s="415"/>
      <c r="U682" s="415"/>
      <c r="V682" s="415"/>
      <c r="W682" s="415"/>
      <c r="X682" s="415"/>
      <c r="Y682" s="415"/>
      <c r="Z682" s="415"/>
      <c r="AA682" s="415"/>
      <c r="AB682" s="415"/>
      <c r="AC682" s="415"/>
      <c r="AD682" s="415"/>
      <c r="AE682" s="415"/>
      <c r="AF682" s="415"/>
      <c r="AG682" s="415"/>
    </row>
    <row r="683" spans="9:33" s="155" customFormat="1">
      <c r="I683" s="403"/>
      <c r="J683" s="414"/>
      <c r="K683" s="414"/>
      <c r="L683" s="414"/>
      <c r="M683" s="414"/>
      <c r="N683" s="414"/>
      <c r="O683" s="414"/>
      <c r="P683" s="414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</row>
    <row r="684" spans="9:33" s="155" customFormat="1">
      <c r="I684" s="403"/>
      <c r="J684" s="414"/>
      <c r="K684" s="414"/>
      <c r="L684" s="414"/>
      <c r="M684" s="414"/>
      <c r="N684" s="414"/>
      <c r="O684" s="414"/>
      <c r="P684" s="414"/>
      <c r="Q684" s="415"/>
      <c r="R684" s="415"/>
      <c r="S684" s="415"/>
      <c r="T684" s="415"/>
      <c r="U684" s="415"/>
      <c r="V684" s="415"/>
      <c r="W684" s="415"/>
      <c r="X684" s="415"/>
      <c r="Y684" s="415"/>
      <c r="Z684" s="415"/>
      <c r="AA684" s="415"/>
      <c r="AB684" s="415"/>
      <c r="AC684" s="415"/>
      <c r="AD684" s="415"/>
      <c r="AE684" s="415"/>
      <c r="AF684" s="415"/>
      <c r="AG684" s="415"/>
    </row>
    <row r="685" spans="9:33" s="155" customFormat="1">
      <c r="I685" s="403"/>
      <c r="J685" s="414"/>
      <c r="K685" s="414"/>
      <c r="L685" s="414"/>
      <c r="M685" s="414"/>
      <c r="N685" s="414"/>
      <c r="O685" s="414"/>
      <c r="P685" s="414"/>
      <c r="Q685" s="415"/>
      <c r="R685" s="415"/>
      <c r="S685" s="415"/>
      <c r="T685" s="415"/>
      <c r="U685" s="415"/>
      <c r="V685" s="415"/>
      <c r="W685" s="415"/>
      <c r="X685" s="415"/>
      <c r="Y685" s="415"/>
      <c r="Z685" s="415"/>
      <c r="AA685" s="415"/>
      <c r="AB685" s="415"/>
      <c r="AC685" s="415"/>
      <c r="AD685" s="415"/>
      <c r="AE685" s="415"/>
      <c r="AF685" s="415"/>
      <c r="AG685" s="415"/>
    </row>
    <row r="686" spans="9:33" s="155" customFormat="1">
      <c r="I686" s="403"/>
      <c r="J686" s="414"/>
      <c r="K686" s="414"/>
      <c r="L686" s="414"/>
      <c r="M686" s="414"/>
      <c r="N686" s="414"/>
      <c r="O686" s="414"/>
      <c r="P686" s="414"/>
      <c r="Q686" s="415"/>
      <c r="R686" s="415"/>
      <c r="S686" s="415"/>
      <c r="T686" s="415"/>
      <c r="U686" s="415"/>
      <c r="V686" s="415"/>
      <c r="W686" s="415"/>
      <c r="X686" s="415"/>
      <c r="Y686" s="415"/>
      <c r="Z686" s="415"/>
      <c r="AA686" s="415"/>
      <c r="AB686" s="415"/>
      <c r="AC686" s="415"/>
      <c r="AD686" s="415"/>
      <c r="AE686" s="415"/>
      <c r="AF686" s="415"/>
      <c r="AG686" s="415"/>
    </row>
    <row r="687" spans="9:33" s="155" customFormat="1">
      <c r="I687" s="403"/>
      <c r="J687" s="414"/>
      <c r="K687" s="414"/>
      <c r="L687" s="414"/>
      <c r="M687" s="414"/>
      <c r="N687" s="414"/>
      <c r="O687" s="414"/>
      <c r="P687" s="414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</row>
    <row r="688" spans="9:33" s="155" customFormat="1">
      <c r="I688" s="403"/>
      <c r="J688" s="414"/>
      <c r="K688" s="414"/>
      <c r="L688" s="414"/>
      <c r="M688" s="414"/>
      <c r="N688" s="414"/>
      <c r="O688" s="414"/>
      <c r="P688" s="414"/>
      <c r="Q688" s="415"/>
      <c r="R688" s="415"/>
      <c r="S688" s="415"/>
      <c r="T688" s="415"/>
      <c r="U688" s="415"/>
      <c r="V688" s="415"/>
      <c r="W688" s="415"/>
      <c r="X688" s="415"/>
      <c r="Y688" s="415"/>
      <c r="Z688" s="415"/>
      <c r="AA688" s="415"/>
      <c r="AB688" s="415"/>
      <c r="AC688" s="415"/>
      <c r="AD688" s="415"/>
      <c r="AE688" s="415"/>
      <c r="AF688" s="415"/>
      <c r="AG688" s="415"/>
    </row>
    <row r="689" spans="9:33" s="155" customFormat="1">
      <c r="I689" s="403"/>
      <c r="J689" s="414"/>
      <c r="K689" s="414"/>
      <c r="L689" s="414"/>
      <c r="M689" s="414"/>
      <c r="N689" s="414"/>
      <c r="O689" s="414"/>
      <c r="P689" s="414"/>
      <c r="Q689" s="415"/>
      <c r="R689" s="415"/>
      <c r="S689" s="415"/>
      <c r="T689" s="415"/>
      <c r="U689" s="415"/>
      <c r="V689" s="415"/>
      <c r="W689" s="415"/>
      <c r="X689" s="415"/>
      <c r="Y689" s="415"/>
      <c r="Z689" s="415"/>
      <c r="AA689" s="415"/>
      <c r="AB689" s="415"/>
      <c r="AC689" s="415"/>
      <c r="AD689" s="415"/>
      <c r="AE689" s="415"/>
      <c r="AF689" s="415"/>
      <c r="AG689" s="415"/>
    </row>
    <row r="690" spans="9:33" s="155" customFormat="1">
      <c r="I690" s="403"/>
      <c r="J690" s="414"/>
      <c r="K690" s="414"/>
      <c r="L690" s="414"/>
      <c r="M690" s="414"/>
      <c r="N690" s="414"/>
      <c r="O690" s="414"/>
      <c r="P690" s="414"/>
      <c r="Q690" s="415"/>
      <c r="R690" s="415"/>
      <c r="S690" s="415"/>
      <c r="T690" s="415"/>
      <c r="U690" s="415"/>
      <c r="V690" s="415"/>
      <c r="W690" s="415"/>
      <c r="X690" s="415"/>
      <c r="Y690" s="415"/>
      <c r="Z690" s="415"/>
      <c r="AA690" s="415"/>
      <c r="AB690" s="415"/>
      <c r="AC690" s="415"/>
      <c r="AD690" s="415"/>
      <c r="AE690" s="415"/>
      <c r="AF690" s="415"/>
      <c r="AG690" s="415"/>
    </row>
    <row r="691" spans="9:33" s="155" customFormat="1">
      <c r="I691" s="403"/>
      <c r="J691" s="414"/>
      <c r="K691" s="414"/>
      <c r="L691" s="414"/>
      <c r="M691" s="414"/>
      <c r="N691" s="414"/>
      <c r="O691" s="414"/>
      <c r="P691" s="414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</row>
    <row r="692" spans="9:33" s="155" customFormat="1">
      <c r="I692" s="403"/>
      <c r="J692" s="414"/>
      <c r="K692" s="414"/>
      <c r="L692" s="414"/>
      <c r="M692" s="414"/>
      <c r="N692" s="414"/>
      <c r="O692" s="414"/>
      <c r="P692" s="414"/>
      <c r="Q692" s="415"/>
      <c r="R692" s="415"/>
      <c r="S692" s="415"/>
      <c r="T692" s="415"/>
      <c r="U692" s="415"/>
      <c r="V692" s="415"/>
      <c r="W692" s="415"/>
      <c r="X692" s="415"/>
      <c r="Y692" s="415"/>
      <c r="Z692" s="415"/>
      <c r="AA692" s="415"/>
      <c r="AB692" s="415"/>
      <c r="AC692" s="415"/>
      <c r="AD692" s="415"/>
      <c r="AE692" s="415"/>
      <c r="AF692" s="415"/>
      <c r="AG692" s="415"/>
    </row>
    <row r="693" spans="9:33" s="155" customFormat="1">
      <c r="I693" s="403"/>
      <c r="J693" s="414"/>
      <c r="K693" s="414"/>
      <c r="L693" s="414"/>
      <c r="M693" s="414"/>
      <c r="N693" s="414"/>
      <c r="O693" s="414"/>
      <c r="P693" s="414"/>
      <c r="Q693" s="415"/>
      <c r="R693" s="415"/>
      <c r="S693" s="415"/>
      <c r="T693" s="415"/>
      <c r="U693" s="415"/>
      <c r="V693" s="415"/>
      <c r="W693" s="415"/>
      <c r="X693" s="415"/>
      <c r="Y693" s="415"/>
      <c r="Z693" s="415"/>
      <c r="AA693" s="415"/>
      <c r="AB693" s="415"/>
      <c r="AC693" s="415"/>
      <c r="AD693" s="415"/>
      <c r="AE693" s="415"/>
      <c r="AF693" s="415"/>
      <c r="AG693" s="415"/>
    </row>
    <row r="694" spans="9:33" s="155" customFormat="1">
      <c r="I694" s="403"/>
      <c r="J694" s="414"/>
      <c r="K694" s="414"/>
      <c r="L694" s="414"/>
      <c r="M694" s="414"/>
      <c r="N694" s="414"/>
      <c r="O694" s="414"/>
      <c r="P694" s="414"/>
      <c r="Q694" s="415"/>
      <c r="R694" s="415"/>
      <c r="S694" s="415"/>
      <c r="T694" s="415"/>
      <c r="U694" s="415"/>
      <c r="V694" s="415"/>
      <c r="W694" s="415"/>
      <c r="X694" s="415"/>
      <c r="Y694" s="415"/>
      <c r="Z694" s="415"/>
      <c r="AA694" s="415"/>
      <c r="AB694" s="415"/>
      <c r="AC694" s="415"/>
      <c r="AD694" s="415"/>
      <c r="AE694" s="415"/>
      <c r="AF694" s="415"/>
      <c r="AG694" s="415"/>
    </row>
    <row r="695" spans="9:33" s="155" customFormat="1">
      <c r="I695" s="403"/>
      <c r="J695" s="414"/>
      <c r="K695" s="414"/>
      <c r="L695" s="414"/>
      <c r="M695" s="414"/>
      <c r="N695" s="414"/>
      <c r="O695" s="414"/>
      <c r="P695" s="414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</row>
    <row r="696" spans="9:33" s="155" customFormat="1">
      <c r="I696" s="403"/>
      <c r="J696" s="414"/>
      <c r="K696" s="414"/>
      <c r="L696" s="414"/>
      <c r="M696" s="414"/>
      <c r="N696" s="414"/>
      <c r="O696" s="414"/>
      <c r="P696" s="414"/>
      <c r="Q696" s="415"/>
      <c r="R696" s="415"/>
      <c r="S696" s="415"/>
      <c r="T696" s="415"/>
      <c r="U696" s="415"/>
      <c r="V696" s="415"/>
      <c r="W696" s="415"/>
      <c r="X696" s="415"/>
      <c r="Y696" s="415"/>
      <c r="Z696" s="415"/>
      <c r="AA696" s="415"/>
      <c r="AB696" s="415"/>
      <c r="AC696" s="415"/>
      <c r="AD696" s="415"/>
      <c r="AE696" s="415"/>
      <c r="AF696" s="415"/>
      <c r="AG696" s="415"/>
    </row>
    <row r="697" spans="9:33" s="155" customFormat="1">
      <c r="I697" s="403"/>
      <c r="J697" s="414"/>
      <c r="K697" s="414"/>
      <c r="L697" s="414"/>
      <c r="M697" s="414"/>
      <c r="N697" s="414"/>
      <c r="O697" s="414"/>
      <c r="P697" s="414"/>
      <c r="Q697" s="415"/>
      <c r="R697" s="415"/>
      <c r="S697" s="415"/>
      <c r="T697" s="415"/>
      <c r="U697" s="415"/>
      <c r="V697" s="415"/>
      <c r="W697" s="415"/>
      <c r="X697" s="415"/>
      <c r="Y697" s="415"/>
      <c r="Z697" s="415"/>
      <c r="AA697" s="415"/>
      <c r="AB697" s="415"/>
      <c r="AC697" s="415"/>
      <c r="AD697" s="415"/>
      <c r="AE697" s="415"/>
      <c r="AF697" s="415"/>
      <c r="AG697" s="415"/>
    </row>
    <row r="698" spans="9:33" s="155" customFormat="1">
      <c r="I698" s="403"/>
      <c r="J698" s="414"/>
      <c r="K698" s="414"/>
      <c r="L698" s="414"/>
      <c r="M698" s="414"/>
      <c r="N698" s="414"/>
      <c r="O698" s="414"/>
      <c r="P698" s="414"/>
      <c r="Q698" s="415"/>
      <c r="R698" s="415"/>
      <c r="S698" s="415"/>
      <c r="T698" s="415"/>
      <c r="U698" s="415"/>
      <c r="V698" s="415"/>
      <c r="W698" s="415"/>
      <c r="X698" s="415"/>
      <c r="Y698" s="415"/>
      <c r="Z698" s="415"/>
      <c r="AA698" s="415"/>
      <c r="AB698" s="415"/>
      <c r="AC698" s="415"/>
      <c r="AD698" s="415"/>
      <c r="AE698" s="415"/>
      <c r="AF698" s="415"/>
      <c r="AG698" s="415"/>
    </row>
    <row r="699" spans="9:33" s="155" customFormat="1">
      <c r="I699" s="403"/>
      <c r="J699" s="414"/>
      <c r="K699" s="414"/>
      <c r="L699" s="414"/>
      <c r="M699" s="414"/>
      <c r="N699" s="414"/>
      <c r="O699" s="414"/>
      <c r="P699" s="414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</row>
    <row r="700" spans="9:33" s="155" customFormat="1">
      <c r="I700" s="403"/>
      <c r="J700" s="414"/>
      <c r="K700" s="414"/>
      <c r="L700" s="414"/>
      <c r="M700" s="414"/>
      <c r="N700" s="414"/>
      <c r="O700" s="414"/>
      <c r="P700" s="414"/>
      <c r="Q700" s="415"/>
      <c r="R700" s="415"/>
      <c r="S700" s="415"/>
      <c r="T700" s="415"/>
      <c r="U700" s="415"/>
      <c r="V700" s="415"/>
      <c r="W700" s="415"/>
      <c r="X700" s="415"/>
      <c r="Y700" s="415"/>
      <c r="Z700" s="415"/>
      <c r="AA700" s="415"/>
      <c r="AB700" s="415"/>
      <c r="AC700" s="415"/>
      <c r="AD700" s="415"/>
      <c r="AE700" s="415"/>
      <c r="AF700" s="415"/>
      <c r="AG700" s="415"/>
    </row>
    <row r="701" spans="9:33" s="155" customFormat="1">
      <c r="I701" s="403"/>
      <c r="J701" s="414"/>
      <c r="K701" s="414"/>
      <c r="L701" s="414"/>
      <c r="M701" s="414"/>
      <c r="N701" s="414"/>
      <c r="O701" s="414"/>
      <c r="P701" s="414"/>
      <c r="Q701" s="415"/>
      <c r="R701" s="415"/>
      <c r="S701" s="415"/>
      <c r="T701" s="415"/>
      <c r="U701" s="415"/>
      <c r="V701" s="415"/>
      <c r="W701" s="415"/>
      <c r="X701" s="415"/>
      <c r="Y701" s="415"/>
      <c r="Z701" s="415"/>
      <c r="AA701" s="415"/>
      <c r="AB701" s="415"/>
      <c r="AC701" s="415"/>
      <c r="AD701" s="415"/>
      <c r="AE701" s="415"/>
      <c r="AF701" s="415"/>
      <c r="AG701" s="415"/>
    </row>
    <row r="702" spans="9:33" s="155" customFormat="1">
      <c r="I702" s="403"/>
      <c r="J702" s="414"/>
      <c r="K702" s="414"/>
      <c r="L702" s="414"/>
      <c r="M702" s="414"/>
      <c r="N702" s="414"/>
      <c r="O702" s="414"/>
      <c r="P702" s="414"/>
      <c r="Q702" s="415"/>
      <c r="R702" s="415"/>
      <c r="S702" s="415"/>
      <c r="T702" s="415"/>
      <c r="U702" s="415"/>
      <c r="V702" s="415"/>
      <c r="W702" s="415"/>
      <c r="X702" s="415"/>
      <c r="Y702" s="415"/>
      <c r="Z702" s="415"/>
      <c r="AA702" s="415"/>
      <c r="AB702" s="415"/>
      <c r="AC702" s="415"/>
      <c r="AD702" s="415"/>
      <c r="AE702" s="415"/>
      <c r="AF702" s="415"/>
      <c r="AG702" s="415"/>
    </row>
    <row r="703" spans="9:33" s="155" customFormat="1">
      <c r="I703" s="403"/>
      <c r="J703" s="414"/>
      <c r="K703" s="414"/>
      <c r="L703" s="414"/>
      <c r="M703" s="414"/>
      <c r="N703" s="414"/>
      <c r="O703" s="414"/>
      <c r="P703" s="414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</row>
    <row r="704" spans="9:33" s="155" customFormat="1">
      <c r="I704" s="403"/>
      <c r="J704" s="414"/>
      <c r="K704" s="414"/>
      <c r="L704" s="414"/>
      <c r="M704" s="414"/>
      <c r="N704" s="414"/>
      <c r="O704" s="414"/>
      <c r="P704" s="414"/>
      <c r="Q704" s="415"/>
      <c r="R704" s="415"/>
      <c r="S704" s="415"/>
      <c r="T704" s="415"/>
      <c r="U704" s="415"/>
      <c r="V704" s="415"/>
      <c r="W704" s="415"/>
      <c r="X704" s="415"/>
      <c r="Y704" s="415"/>
      <c r="Z704" s="415"/>
      <c r="AA704" s="415"/>
      <c r="AB704" s="415"/>
      <c r="AC704" s="415"/>
      <c r="AD704" s="415"/>
      <c r="AE704" s="415"/>
      <c r="AF704" s="415"/>
      <c r="AG704" s="415"/>
    </row>
    <row r="705" spans="9:33" s="155" customFormat="1">
      <c r="I705" s="403"/>
      <c r="J705" s="414"/>
      <c r="K705" s="414"/>
      <c r="L705" s="414"/>
      <c r="M705" s="414"/>
      <c r="N705" s="414"/>
      <c r="O705" s="414"/>
      <c r="P705" s="414"/>
      <c r="Q705" s="415"/>
      <c r="R705" s="415"/>
      <c r="S705" s="415"/>
      <c r="T705" s="415"/>
      <c r="U705" s="415"/>
      <c r="V705" s="415"/>
      <c r="W705" s="415"/>
      <c r="X705" s="415"/>
      <c r="Y705" s="415"/>
      <c r="Z705" s="415"/>
      <c r="AA705" s="415"/>
      <c r="AB705" s="415"/>
      <c r="AC705" s="415"/>
      <c r="AD705" s="415"/>
      <c r="AE705" s="415"/>
      <c r="AF705" s="415"/>
      <c r="AG705" s="415"/>
    </row>
    <row r="706" spans="9:33" s="155" customFormat="1">
      <c r="I706" s="403"/>
      <c r="J706" s="414"/>
      <c r="K706" s="414"/>
      <c r="L706" s="414"/>
      <c r="M706" s="414"/>
      <c r="N706" s="414"/>
      <c r="O706" s="414"/>
      <c r="P706" s="414"/>
      <c r="Q706" s="415"/>
      <c r="R706" s="415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  <c r="AD706" s="415"/>
      <c r="AE706" s="415"/>
      <c r="AF706" s="415"/>
      <c r="AG706" s="415"/>
    </row>
    <row r="707" spans="9:33" s="155" customFormat="1">
      <c r="I707" s="403"/>
      <c r="J707" s="414"/>
      <c r="K707" s="414"/>
      <c r="L707" s="414"/>
      <c r="M707" s="414"/>
      <c r="N707" s="414"/>
      <c r="O707" s="414"/>
      <c r="P707" s="414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</row>
    <row r="708" spans="9:33" s="155" customFormat="1">
      <c r="I708" s="403"/>
      <c r="J708" s="414"/>
      <c r="K708" s="414"/>
      <c r="L708" s="414"/>
      <c r="M708" s="414"/>
      <c r="N708" s="414"/>
      <c r="O708" s="414"/>
      <c r="P708" s="414"/>
      <c r="Q708" s="415"/>
      <c r="R708" s="415"/>
      <c r="S708" s="415"/>
      <c r="T708" s="415"/>
      <c r="U708" s="415"/>
      <c r="V708" s="415"/>
      <c r="W708" s="415"/>
      <c r="X708" s="415"/>
      <c r="Y708" s="415"/>
      <c r="Z708" s="415"/>
      <c r="AA708" s="415"/>
      <c r="AB708" s="415"/>
      <c r="AC708" s="415"/>
      <c r="AD708" s="415"/>
      <c r="AE708" s="415"/>
      <c r="AF708" s="415"/>
      <c r="AG708" s="415"/>
    </row>
    <row r="709" spans="9:33" s="155" customFormat="1">
      <c r="I709" s="403"/>
      <c r="J709" s="414"/>
      <c r="K709" s="414"/>
      <c r="L709" s="414"/>
      <c r="M709" s="414"/>
      <c r="N709" s="414"/>
      <c r="O709" s="414"/>
      <c r="P709" s="414"/>
      <c r="Q709" s="415"/>
      <c r="R709" s="415"/>
      <c r="S709" s="415"/>
      <c r="T709" s="415"/>
      <c r="U709" s="415"/>
      <c r="V709" s="415"/>
      <c r="W709" s="415"/>
      <c r="X709" s="415"/>
      <c r="Y709" s="415"/>
      <c r="Z709" s="415"/>
      <c r="AA709" s="415"/>
      <c r="AB709" s="415"/>
      <c r="AC709" s="415"/>
      <c r="AD709" s="415"/>
      <c r="AE709" s="415"/>
      <c r="AF709" s="415"/>
      <c r="AG709" s="415"/>
    </row>
    <row r="710" spans="9:33" s="155" customFormat="1">
      <c r="I710" s="403"/>
      <c r="J710" s="414"/>
      <c r="K710" s="414"/>
      <c r="L710" s="414"/>
      <c r="M710" s="414"/>
      <c r="N710" s="414"/>
      <c r="O710" s="414"/>
      <c r="P710" s="414"/>
      <c r="Q710" s="415"/>
      <c r="R710" s="415"/>
      <c r="S710" s="415"/>
      <c r="T710" s="415"/>
      <c r="U710" s="415"/>
      <c r="V710" s="415"/>
      <c r="W710" s="415"/>
      <c r="X710" s="415"/>
      <c r="Y710" s="415"/>
      <c r="Z710" s="415"/>
      <c r="AA710" s="415"/>
      <c r="AB710" s="415"/>
      <c r="AC710" s="415"/>
      <c r="AD710" s="415"/>
      <c r="AE710" s="415"/>
      <c r="AF710" s="415"/>
      <c r="AG710" s="415"/>
    </row>
    <row r="711" spans="9:33" s="155" customFormat="1">
      <c r="I711" s="403"/>
      <c r="J711" s="414"/>
      <c r="K711" s="414"/>
      <c r="L711" s="414"/>
      <c r="M711" s="414"/>
      <c r="N711" s="414"/>
      <c r="O711" s="414"/>
      <c r="P711" s="414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</row>
    <row r="712" spans="9:33" s="155" customFormat="1">
      <c r="I712" s="403"/>
      <c r="J712" s="414"/>
      <c r="K712" s="414"/>
      <c r="L712" s="414"/>
      <c r="M712" s="414"/>
      <c r="N712" s="414"/>
      <c r="O712" s="414"/>
      <c r="P712" s="414"/>
      <c r="Q712" s="415"/>
      <c r="R712" s="415"/>
      <c r="S712" s="415"/>
      <c r="T712" s="415"/>
      <c r="U712" s="415"/>
      <c r="V712" s="415"/>
      <c r="W712" s="415"/>
      <c r="X712" s="415"/>
      <c r="Y712" s="415"/>
      <c r="Z712" s="415"/>
      <c r="AA712" s="415"/>
      <c r="AB712" s="415"/>
      <c r="AC712" s="415"/>
      <c r="AD712" s="415"/>
      <c r="AE712" s="415"/>
      <c r="AF712" s="415"/>
      <c r="AG712" s="415"/>
    </row>
    <row r="713" spans="9:33" s="155" customFormat="1">
      <c r="I713" s="403"/>
      <c r="J713" s="414"/>
      <c r="K713" s="414"/>
      <c r="L713" s="414"/>
      <c r="M713" s="414"/>
      <c r="N713" s="414"/>
      <c r="O713" s="414"/>
      <c r="P713" s="414"/>
      <c r="Q713" s="415"/>
      <c r="R713" s="415"/>
      <c r="S713" s="415"/>
      <c r="T713" s="415"/>
      <c r="U713" s="415"/>
      <c r="V713" s="415"/>
      <c r="W713" s="415"/>
      <c r="X713" s="415"/>
      <c r="Y713" s="415"/>
      <c r="Z713" s="415"/>
      <c r="AA713" s="415"/>
      <c r="AB713" s="415"/>
      <c r="AC713" s="415"/>
      <c r="AD713" s="415"/>
      <c r="AE713" s="415"/>
      <c r="AF713" s="415"/>
      <c r="AG713" s="415"/>
    </row>
    <row r="714" spans="9:33" s="155" customFormat="1">
      <c r="I714" s="403"/>
      <c r="J714" s="414"/>
      <c r="K714" s="414"/>
      <c r="L714" s="414"/>
      <c r="M714" s="414"/>
      <c r="N714" s="414"/>
      <c r="O714" s="414"/>
      <c r="P714" s="414"/>
      <c r="Q714" s="415"/>
      <c r="R714" s="415"/>
      <c r="S714" s="415"/>
      <c r="T714" s="415"/>
      <c r="U714" s="415"/>
      <c r="V714" s="415"/>
      <c r="W714" s="415"/>
      <c r="X714" s="415"/>
      <c r="Y714" s="415"/>
      <c r="Z714" s="415"/>
      <c r="AA714" s="415"/>
      <c r="AB714" s="415"/>
      <c r="AC714" s="415"/>
      <c r="AD714" s="415"/>
      <c r="AE714" s="415"/>
      <c r="AF714" s="415"/>
      <c r="AG714" s="415"/>
    </row>
    <row r="715" spans="9:33" s="155" customFormat="1">
      <c r="I715" s="403"/>
      <c r="J715" s="414"/>
      <c r="K715" s="414"/>
      <c r="L715" s="414"/>
      <c r="M715" s="414"/>
      <c r="N715" s="414"/>
      <c r="O715" s="414"/>
      <c r="P715" s="414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</row>
    <row r="716" spans="9:33" s="155" customFormat="1">
      <c r="I716" s="403"/>
      <c r="J716" s="414"/>
      <c r="K716" s="414"/>
      <c r="L716" s="414"/>
      <c r="M716" s="414"/>
      <c r="N716" s="414"/>
      <c r="O716" s="414"/>
      <c r="P716" s="414"/>
      <c r="Q716" s="415"/>
      <c r="R716" s="415"/>
      <c r="S716" s="415"/>
      <c r="T716" s="415"/>
      <c r="U716" s="415"/>
      <c r="V716" s="415"/>
      <c r="W716" s="415"/>
      <c r="X716" s="415"/>
      <c r="Y716" s="415"/>
      <c r="Z716" s="415"/>
      <c r="AA716" s="415"/>
      <c r="AB716" s="415"/>
      <c r="AC716" s="415"/>
      <c r="AD716" s="415"/>
      <c r="AE716" s="415"/>
      <c r="AF716" s="415"/>
      <c r="AG716" s="415"/>
    </row>
    <row r="717" spans="9:33" s="155" customFormat="1">
      <c r="I717" s="403"/>
      <c r="J717" s="414"/>
      <c r="K717" s="414"/>
      <c r="L717" s="414"/>
      <c r="M717" s="414"/>
      <c r="N717" s="414"/>
      <c r="O717" s="414"/>
      <c r="P717" s="414"/>
      <c r="Q717" s="415"/>
      <c r="R717" s="415"/>
      <c r="S717" s="415"/>
      <c r="T717" s="415"/>
      <c r="U717" s="415"/>
      <c r="V717" s="415"/>
      <c r="W717" s="415"/>
      <c r="X717" s="415"/>
      <c r="Y717" s="415"/>
      <c r="Z717" s="415"/>
      <c r="AA717" s="415"/>
      <c r="AB717" s="415"/>
      <c r="AC717" s="415"/>
      <c r="AD717" s="415"/>
      <c r="AE717" s="415"/>
      <c r="AF717" s="415"/>
      <c r="AG717" s="415"/>
    </row>
    <row r="718" spans="9:33" s="155" customFormat="1">
      <c r="I718" s="403"/>
      <c r="J718" s="414"/>
      <c r="K718" s="414"/>
      <c r="L718" s="414"/>
      <c r="M718" s="414"/>
      <c r="N718" s="414"/>
      <c r="O718" s="414"/>
      <c r="P718" s="414"/>
      <c r="Q718" s="415"/>
      <c r="R718" s="415"/>
      <c r="S718" s="415"/>
      <c r="T718" s="415"/>
      <c r="U718" s="415"/>
      <c r="V718" s="415"/>
      <c r="W718" s="415"/>
      <c r="X718" s="415"/>
      <c r="Y718" s="415"/>
      <c r="Z718" s="415"/>
      <c r="AA718" s="415"/>
      <c r="AB718" s="415"/>
      <c r="AC718" s="415"/>
      <c r="AD718" s="415"/>
      <c r="AE718" s="415"/>
      <c r="AF718" s="415"/>
      <c r="AG718" s="415"/>
    </row>
    <row r="719" spans="9:33" s="155" customFormat="1">
      <c r="I719" s="403"/>
      <c r="J719" s="414"/>
      <c r="K719" s="414"/>
      <c r="L719" s="414"/>
      <c r="M719" s="414"/>
      <c r="N719" s="414"/>
      <c r="O719" s="414"/>
      <c r="P719" s="414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</row>
    <row r="720" spans="9:33" s="155" customFormat="1">
      <c r="I720" s="403"/>
      <c r="J720" s="414"/>
      <c r="K720" s="414"/>
      <c r="L720" s="414"/>
      <c r="M720" s="414"/>
      <c r="N720" s="414"/>
      <c r="O720" s="414"/>
      <c r="P720" s="414"/>
      <c r="Q720" s="415"/>
      <c r="R720" s="415"/>
      <c r="S720" s="415"/>
      <c r="T720" s="415"/>
      <c r="U720" s="415"/>
      <c r="V720" s="415"/>
      <c r="W720" s="415"/>
      <c r="X720" s="415"/>
      <c r="Y720" s="415"/>
      <c r="Z720" s="415"/>
      <c r="AA720" s="415"/>
      <c r="AB720" s="415"/>
      <c r="AC720" s="415"/>
      <c r="AD720" s="415"/>
      <c r="AE720" s="415"/>
      <c r="AF720" s="415"/>
      <c r="AG720" s="415"/>
    </row>
    <row r="721" spans="9:33" s="155" customFormat="1">
      <c r="I721" s="403"/>
      <c r="J721" s="414"/>
      <c r="K721" s="414"/>
      <c r="L721" s="414"/>
      <c r="M721" s="414"/>
      <c r="N721" s="414"/>
      <c r="O721" s="414"/>
      <c r="P721" s="414"/>
      <c r="Q721" s="415"/>
      <c r="R721" s="415"/>
      <c r="S721" s="415"/>
      <c r="T721" s="415"/>
      <c r="U721" s="415"/>
      <c r="V721" s="415"/>
      <c r="W721" s="415"/>
      <c r="X721" s="415"/>
      <c r="Y721" s="415"/>
      <c r="Z721" s="415"/>
      <c r="AA721" s="415"/>
      <c r="AB721" s="415"/>
      <c r="AC721" s="415"/>
      <c r="AD721" s="415"/>
      <c r="AE721" s="415"/>
      <c r="AF721" s="415"/>
      <c r="AG721" s="415"/>
    </row>
    <row r="722" spans="9:33" s="155" customFormat="1">
      <c r="I722" s="403"/>
      <c r="J722" s="414"/>
      <c r="K722" s="414"/>
      <c r="L722" s="414"/>
      <c r="M722" s="414"/>
      <c r="N722" s="414"/>
      <c r="O722" s="414"/>
      <c r="P722" s="414"/>
      <c r="Q722" s="415"/>
      <c r="R722" s="415"/>
      <c r="S722" s="415"/>
      <c r="T722" s="415"/>
      <c r="U722" s="415"/>
      <c r="V722" s="415"/>
      <c r="W722" s="415"/>
      <c r="X722" s="415"/>
      <c r="Y722" s="415"/>
      <c r="Z722" s="415"/>
      <c r="AA722" s="415"/>
      <c r="AB722" s="415"/>
      <c r="AC722" s="415"/>
      <c r="AD722" s="415"/>
      <c r="AE722" s="415"/>
      <c r="AF722" s="415"/>
      <c r="AG722" s="415"/>
    </row>
    <row r="723" spans="9:33" s="155" customFormat="1">
      <c r="I723" s="403"/>
      <c r="J723" s="414"/>
      <c r="K723" s="414"/>
      <c r="L723" s="414"/>
      <c r="M723" s="414"/>
      <c r="N723" s="414"/>
      <c r="O723" s="414"/>
      <c r="P723" s="414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</row>
    <row r="724" spans="9:33" s="155" customFormat="1">
      <c r="I724" s="403"/>
      <c r="J724" s="414"/>
      <c r="K724" s="414"/>
      <c r="L724" s="414"/>
      <c r="M724" s="414"/>
      <c r="N724" s="414"/>
      <c r="O724" s="414"/>
      <c r="P724" s="414"/>
      <c r="Q724" s="415"/>
      <c r="R724" s="415"/>
      <c r="S724" s="415"/>
      <c r="T724" s="415"/>
      <c r="U724" s="415"/>
      <c r="V724" s="415"/>
      <c r="W724" s="415"/>
      <c r="X724" s="415"/>
      <c r="Y724" s="415"/>
      <c r="Z724" s="415"/>
      <c r="AA724" s="415"/>
      <c r="AB724" s="415"/>
      <c r="AC724" s="415"/>
      <c r="AD724" s="415"/>
      <c r="AE724" s="415"/>
      <c r="AF724" s="415"/>
      <c r="AG724" s="415"/>
    </row>
    <row r="725" spans="9:33" s="155" customFormat="1">
      <c r="I725" s="403"/>
      <c r="J725" s="414"/>
      <c r="K725" s="414"/>
      <c r="L725" s="414"/>
      <c r="M725" s="414"/>
      <c r="N725" s="414"/>
      <c r="O725" s="414"/>
      <c r="P725" s="414"/>
      <c r="Q725" s="415"/>
      <c r="R725" s="415"/>
      <c r="S725" s="415"/>
      <c r="T725" s="415"/>
      <c r="U725" s="415"/>
      <c r="V725" s="415"/>
      <c r="W725" s="415"/>
      <c r="X725" s="415"/>
      <c r="Y725" s="415"/>
      <c r="Z725" s="415"/>
      <c r="AA725" s="415"/>
      <c r="AB725" s="415"/>
      <c r="AC725" s="415"/>
      <c r="AD725" s="415"/>
      <c r="AE725" s="415"/>
      <c r="AF725" s="415"/>
      <c r="AG725" s="415"/>
    </row>
    <row r="726" spans="9:33" s="155" customFormat="1">
      <c r="I726" s="403"/>
      <c r="J726" s="414"/>
      <c r="K726" s="414"/>
      <c r="L726" s="414"/>
      <c r="M726" s="414"/>
      <c r="N726" s="414"/>
      <c r="O726" s="414"/>
      <c r="P726" s="414"/>
      <c r="Q726" s="415"/>
      <c r="R726" s="415"/>
      <c r="S726" s="415"/>
      <c r="T726" s="415"/>
      <c r="U726" s="415"/>
      <c r="V726" s="415"/>
      <c r="W726" s="415"/>
      <c r="X726" s="415"/>
      <c r="Y726" s="415"/>
      <c r="Z726" s="415"/>
      <c r="AA726" s="415"/>
      <c r="AB726" s="415"/>
      <c r="AC726" s="415"/>
      <c r="AD726" s="415"/>
      <c r="AE726" s="415"/>
      <c r="AF726" s="415"/>
      <c r="AG726" s="415"/>
    </row>
    <row r="727" spans="9:33" s="155" customFormat="1">
      <c r="I727" s="403"/>
      <c r="J727" s="414"/>
      <c r="K727" s="414"/>
      <c r="L727" s="414"/>
      <c r="M727" s="414"/>
      <c r="N727" s="414"/>
      <c r="O727" s="414"/>
      <c r="P727" s="414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</row>
    <row r="728" spans="9:33" s="155" customFormat="1">
      <c r="I728" s="403"/>
      <c r="J728" s="414"/>
      <c r="K728" s="414"/>
      <c r="L728" s="414"/>
      <c r="M728" s="414"/>
      <c r="N728" s="414"/>
      <c r="O728" s="414"/>
      <c r="P728" s="414"/>
      <c r="Q728" s="415"/>
      <c r="R728" s="415"/>
      <c r="S728" s="415"/>
      <c r="T728" s="415"/>
      <c r="U728" s="415"/>
      <c r="V728" s="415"/>
      <c r="W728" s="415"/>
      <c r="X728" s="415"/>
      <c r="Y728" s="415"/>
      <c r="Z728" s="415"/>
      <c r="AA728" s="415"/>
      <c r="AB728" s="415"/>
      <c r="AC728" s="415"/>
      <c r="AD728" s="415"/>
      <c r="AE728" s="415"/>
      <c r="AF728" s="415"/>
      <c r="AG728" s="415"/>
    </row>
    <row r="729" spans="9:33" s="155" customFormat="1">
      <c r="I729" s="403"/>
      <c r="J729" s="414"/>
      <c r="K729" s="414"/>
      <c r="L729" s="414"/>
      <c r="M729" s="414"/>
      <c r="N729" s="414"/>
      <c r="O729" s="414"/>
      <c r="P729" s="414"/>
      <c r="Q729" s="415"/>
      <c r="R729" s="415"/>
      <c r="S729" s="415"/>
      <c r="T729" s="415"/>
      <c r="U729" s="415"/>
      <c r="V729" s="415"/>
      <c r="W729" s="415"/>
      <c r="X729" s="415"/>
      <c r="Y729" s="415"/>
      <c r="Z729" s="415"/>
      <c r="AA729" s="415"/>
      <c r="AB729" s="415"/>
      <c r="AC729" s="415"/>
      <c r="AD729" s="415"/>
      <c r="AE729" s="415"/>
      <c r="AF729" s="415"/>
      <c r="AG729" s="415"/>
    </row>
    <row r="730" spans="9:33" s="155" customFormat="1">
      <c r="I730" s="403"/>
      <c r="J730" s="414"/>
      <c r="K730" s="414"/>
      <c r="L730" s="414"/>
      <c r="M730" s="414"/>
      <c r="N730" s="414"/>
      <c r="O730" s="414"/>
      <c r="P730" s="414"/>
      <c r="Q730" s="415"/>
      <c r="R730" s="415"/>
      <c r="S730" s="415"/>
      <c r="T730" s="415"/>
      <c r="U730" s="415"/>
      <c r="V730" s="415"/>
      <c r="W730" s="415"/>
      <c r="X730" s="415"/>
      <c r="Y730" s="415"/>
      <c r="Z730" s="415"/>
      <c r="AA730" s="415"/>
      <c r="AB730" s="415"/>
      <c r="AC730" s="415"/>
      <c r="AD730" s="415"/>
      <c r="AE730" s="415"/>
      <c r="AF730" s="415"/>
      <c r="AG730" s="415"/>
    </row>
    <row r="731" spans="9:33" s="155" customFormat="1">
      <c r="I731" s="403"/>
      <c r="J731" s="414"/>
      <c r="K731" s="414"/>
      <c r="L731" s="414"/>
      <c r="M731" s="414"/>
      <c r="N731" s="414"/>
      <c r="O731" s="414"/>
      <c r="P731" s="414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</row>
    <row r="732" spans="9:33" s="155" customFormat="1">
      <c r="I732" s="403"/>
      <c r="J732" s="414"/>
      <c r="K732" s="414"/>
      <c r="L732" s="414"/>
      <c r="M732" s="414"/>
      <c r="N732" s="414"/>
      <c r="O732" s="414"/>
      <c r="P732" s="414"/>
      <c r="Q732" s="415"/>
      <c r="R732" s="415"/>
      <c r="S732" s="415"/>
      <c r="T732" s="415"/>
      <c r="U732" s="415"/>
      <c r="V732" s="415"/>
      <c r="W732" s="415"/>
      <c r="X732" s="415"/>
      <c r="Y732" s="415"/>
      <c r="Z732" s="415"/>
      <c r="AA732" s="415"/>
      <c r="AB732" s="415"/>
      <c r="AC732" s="415"/>
      <c r="AD732" s="415"/>
      <c r="AE732" s="415"/>
      <c r="AF732" s="415"/>
      <c r="AG732" s="415"/>
    </row>
    <row r="733" spans="9:33" s="155" customFormat="1">
      <c r="I733" s="403"/>
      <c r="J733" s="414"/>
      <c r="K733" s="414"/>
      <c r="L733" s="414"/>
      <c r="M733" s="414"/>
      <c r="N733" s="414"/>
      <c r="O733" s="414"/>
      <c r="P733" s="414"/>
      <c r="Q733" s="415"/>
      <c r="R733" s="415"/>
      <c r="S733" s="415"/>
      <c r="T733" s="415"/>
      <c r="U733" s="415"/>
      <c r="V733" s="415"/>
      <c r="W733" s="415"/>
      <c r="X733" s="415"/>
      <c r="Y733" s="415"/>
      <c r="Z733" s="415"/>
      <c r="AA733" s="415"/>
      <c r="AB733" s="415"/>
      <c r="AC733" s="415"/>
      <c r="AD733" s="415"/>
      <c r="AE733" s="415"/>
      <c r="AF733" s="415"/>
      <c r="AG733" s="415"/>
    </row>
    <row r="734" spans="9:33" s="155" customFormat="1">
      <c r="I734" s="403"/>
      <c r="J734" s="414"/>
      <c r="K734" s="414"/>
      <c r="L734" s="414"/>
      <c r="M734" s="414"/>
      <c r="N734" s="414"/>
      <c r="O734" s="414"/>
      <c r="P734" s="414"/>
      <c r="Q734" s="415"/>
      <c r="R734" s="415"/>
      <c r="S734" s="415"/>
      <c r="T734" s="415"/>
      <c r="U734" s="415"/>
      <c r="V734" s="415"/>
      <c r="W734" s="415"/>
      <c r="X734" s="415"/>
      <c r="Y734" s="415"/>
      <c r="Z734" s="415"/>
      <c r="AA734" s="415"/>
      <c r="AB734" s="415"/>
      <c r="AC734" s="415"/>
      <c r="AD734" s="415"/>
      <c r="AE734" s="415"/>
      <c r="AF734" s="415"/>
      <c r="AG734" s="415"/>
    </row>
    <row r="735" spans="9:33" s="155" customFormat="1">
      <c r="I735" s="403"/>
      <c r="J735" s="414"/>
      <c r="K735" s="414"/>
      <c r="L735" s="414"/>
      <c r="M735" s="414"/>
      <c r="N735" s="414"/>
      <c r="O735" s="414"/>
      <c r="P735" s="414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</row>
    <row r="736" spans="9:33" s="155" customFormat="1">
      <c r="I736" s="403"/>
      <c r="J736" s="414"/>
      <c r="K736" s="414"/>
      <c r="L736" s="414"/>
      <c r="M736" s="414"/>
      <c r="N736" s="414"/>
      <c r="O736" s="414"/>
      <c r="P736" s="414"/>
      <c r="Q736" s="415"/>
      <c r="R736" s="415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  <c r="AD736" s="415"/>
      <c r="AE736" s="415"/>
      <c r="AF736" s="415"/>
      <c r="AG736" s="415"/>
    </row>
    <row r="737" spans="9:33" s="155" customFormat="1">
      <c r="I737" s="403"/>
      <c r="J737" s="414"/>
      <c r="K737" s="414"/>
      <c r="L737" s="414"/>
      <c r="M737" s="414"/>
      <c r="N737" s="414"/>
      <c r="O737" s="414"/>
      <c r="P737" s="414"/>
      <c r="Q737" s="415"/>
      <c r="R737" s="415"/>
      <c r="S737" s="415"/>
      <c r="T737" s="415"/>
      <c r="U737" s="415"/>
      <c r="V737" s="415"/>
      <c r="W737" s="415"/>
      <c r="X737" s="415"/>
      <c r="Y737" s="415"/>
      <c r="Z737" s="415"/>
      <c r="AA737" s="415"/>
      <c r="AB737" s="415"/>
      <c r="AC737" s="415"/>
      <c r="AD737" s="415"/>
      <c r="AE737" s="415"/>
      <c r="AF737" s="415"/>
      <c r="AG737" s="415"/>
    </row>
    <row r="738" spans="9:33" s="155" customFormat="1">
      <c r="I738" s="403"/>
      <c r="J738" s="414"/>
      <c r="K738" s="414"/>
      <c r="L738" s="414"/>
      <c r="M738" s="414"/>
      <c r="N738" s="414"/>
      <c r="O738" s="414"/>
      <c r="P738" s="414"/>
      <c r="Q738" s="415"/>
      <c r="R738" s="415"/>
      <c r="S738" s="415"/>
      <c r="T738" s="415"/>
      <c r="U738" s="415"/>
      <c r="V738" s="415"/>
      <c r="W738" s="415"/>
      <c r="X738" s="415"/>
      <c r="Y738" s="415"/>
      <c r="Z738" s="415"/>
      <c r="AA738" s="415"/>
      <c r="AB738" s="415"/>
      <c r="AC738" s="415"/>
      <c r="AD738" s="415"/>
      <c r="AE738" s="415"/>
      <c r="AF738" s="415"/>
      <c r="AG738" s="415"/>
    </row>
    <row r="739" spans="9:33" s="155" customFormat="1">
      <c r="I739" s="403"/>
      <c r="J739" s="414"/>
      <c r="K739" s="414"/>
      <c r="L739" s="414"/>
      <c r="M739" s="414"/>
      <c r="N739" s="414"/>
      <c r="O739" s="414"/>
      <c r="P739" s="414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</row>
    <row r="740" spans="9:33" s="155" customFormat="1">
      <c r="I740" s="403"/>
      <c r="J740" s="414"/>
      <c r="K740" s="414"/>
      <c r="L740" s="414"/>
      <c r="M740" s="414"/>
      <c r="N740" s="414"/>
      <c r="O740" s="414"/>
      <c r="P740" s="414"/>
      <c r="Q740" s="415"/>
      <c r="R740" s="415"/>
      <c r="S740" s="415"/>
      <c r="T740" s="415"/>
      <c r="U740" s="415"/>
      <c r="V740" s="415"/>
      <c r="W740" s="415"/>
      <c r="X740" s="415"/>
      <c r="Y740" s="415"/>
      <c r="Z740" s="415"/>
      <c r="AA740" s="415"/>
      <c r="AB740" s="415"/>
      <c r="AC740" s="415"/>
      <c r="AD740" s="415"/>
      <c r="AE740" s="415"/>
      <c r="AF740" s="415"/>
      <c r="AG740" s="415"/>
    </row>
    <row r="741" spans="9:33" s="155" customFormat="1">
      <c r="I741" s="403"/>
      <c r="J741" s="414"/>
      <c r="K741" s="414"/>
      <c r="L741" s="414"/>
      <c r="M741" s="414"/>
      <c r="N741" s="414"/>
      <c r="O741" s="414"/>
      <c r="P741" s="414"/>
      <c r="Q741" s="415"/>
      <c r="R741" s="415"/>
      <c r="S741" s="415"/>
      <c r="T741" s="415"/>
      <c r="U741" s="415"/>
      <c r="V741" s="415"/>
      <c r="W741" s="415"/>
      <c r="X741" s="415"/>
      <c r="Y741" s="415"/>
      <c r="Z741" s="415"/>
      <c r="AA741" s="415"/>
      <c r="AB741" s="415"/>
      <c r="AC741" s="415"/>
      <c r="AD741" s="415"/>
      <c r="AE741" s="415"/>
      <c r="AF741" s="415"/>
      <c r="AG741" s="415"/>
    </row>
    <row r="742" spans="9:33" s="155" customFormat="1">
      <c r="I742" s="403"/>
      <c r="J742" s="414"/>
      <c r="K742" s="414"/>
      <c r="L742" s="414"/>
      <c r="M742" s="414"/>
      <c r="N742" s="414"/>
      <c r="O742" s="414"/>
      <c r="P742" s="414"/>
      <c r="Q742" s="415"/>
      <c r="R742" s="415"/>
      <c r="S742" s="415"/>
      <c r="T742" s="415"/>
      <c r="U742" s="415"/>
      <c r="V742" s="415"/>
      <c r="W742" s="415"/>
      <c r="X742" s="415"/>
      <c r="Y742" s="415"/>
      <c r="Z742" s="415"/>
      <c r="AA742" s="415"/>
      <c r="AB742" s="415"/>
      <c r="AC742" s="415"/>
      <c r="AD742" s="415"/>
      <c r="AE742" s="415"/>
      <c r="AF742" s="415"/>
      <c r="AG742" s="415"/>
    </row>
    <row r="743" spans="9:33" s="155" customFormat="1">
      <c r="I743" s="403"/>
      <c r="J743" s="414"/>
      <c r="K743" s="414"/>
      <c r="L743" s="414"/>
      <c r="M743" s="414"/>
      <c r="N743" s="414"/>
      <c r="O743" s="414"/>
      <c r="P743" s="414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</row>
    <row r="744" spans="9:33" s="155" customFormat="1">
      <c r="I744" s="403"/>
      <c r="J744" s="414"/>
      <c r="K744" s="414"/>
      <c r="L744" s="414"/>
      <c r="M744" s="414"/>
      <c r="N744" s="414"/>
      <c r="O744" s="414"/>
      <c r="P744" s="414"/>
      <c r="Q744" s="415"/>
      <c r="R744" s="415"/>
      <c r="S744" s="415"/>
      <c r="T744" s="415"/>
      <c r="U744" s="415"/>
      <c r="V744" s="415"/>
      <c r="W744" s="415"/>
      <c r="X744" s="415"/>
      <c r="Y744" s="415"/>
      <c r="Z744" s="415"/>
      <c r="AA744" s="415"/>
      <c r="AB744" s="415"/>
      <c r="AC744" s="415"/>
      <c r="AD744" s="415"/>
      <c r="AE744" s="415"/>
      <c r="AF744" s="415"/>
      <c r="AG744" s="415"/>
    </row>
    <row r="745" spans="9:33" s="155" customFormat="1">
      <c r="I745" s="403"/>
      <c r="J745" s="414"/>
      <c r="K745" s="414"/>
      <c r="L745" s="414"/>
      <c r="M745" s="414"/>
      <c r="N745" s="414"/>
      <c r="O745" s="414"/>
      <c r="P745" s="414"/>
      <c r="Q745" s="415"/>
      <c r="R745" s="415"/>
      <c r="S745" s="415"/>
      <c r="T745" s="415"/>
      <c r="U745" s="415"/>
      <c r="V745" s="415"/>
      <c r="W745" s="415"/>
      <c r="X745" s="415"/>
      <c r="Y745" s="415"/>
      <c r="Z745" s="415"/>
      <c r="AA745" s="415"/>
      <c r="AB745" s="415"/>
      <c r="AC745" s="415"/>
      <c r="AD745" s="415"/>
      <c r="AE745" s="415"/>
      <c r="AF745" s="415"/>
      <c r="AG745" s="415"/>
    </row>
    <row r="746" spans="9:33" s="155" customFormat="1">
      <c r="I746" s="403"/>
      <c r="J746" s="414"/>
      <c r="K746" s="414"/>
      <c r="L746" s="414"/>
      <c r="M746" s="414"/>
      <c r="N746" s="414"/>
      <c r="O746" s="414"/>
      <c r="P746" s="414"/>
      <c r="Q746" s="415"/>
      <c r="R746" s="415"/>
      <c r="S746" s="415"/>
      <c r="T746" s="415"/>
      <c r="U746" s="415"/>
      <c r="V746" s="415"/>
      <c r="W746" s="415"/>
      <c r="X746" s="415"/>
      <c r="Y746" s="415"/>
      <c r="Z746" s="415"/>
      <c r="AA746" s="415"/>
      <c r="AB746" s="415"/>
      <c r="AC746" s="415"/>
      <c r="AD746" s="415"/>
      <c r="AE746" s="415"/>
      <c r="AF746" s="415"/>
      <c r="AG746" s="415"/>
    </row>
    <row r="747" spans="9:33" s="155" customFormat="1">
      <c r="I747" s="403"/>
      <c r="J747" s="414"/>
      <c r="K747" s="414"/>
      <c r="L747" s="414"/>
      <c r="M747" s="414"/>
      <c r="N747" s="414"/>
      <c r="O747" s="414"/>
      <c r="P747" s="414"/>
      <c r="Q747" s="415"/>
      <c r="R747" s="415"/>
      <c r="S747" s="415"/>
      <c r="T747" s="415"/>
      <c r="U747" s="415"/>
      <c r="V747" s="415"/>
      <c r="W747" s="415"/>
      <c r="X747" s="415"/>
      <c r="Y747" s="415"/>
      <c r="Z747" s="415"/>
      <c r="AA747" s="415"/>
      <c r="AB747" s="415"/>
      <c r="AC747" s="415"/>
      <c r="AD747" s="415"/>
      <c r="AE747" s="415"/>
      <c r="AF747" s="415"/>
      <c r="AG747" s="415"/>
    </row>
    <row r="748" spans="9:33" s="155" customFormat="1">
      <c r="I748" s="403"/>
      <c r="J748" s="414"/>
      <c r="K748" s="414"/>
      <c r="L748" s="414"/>
      <c r="M748" s="414"/>
      <c r="N748" s="414"/>
      <c r="O748" s="414"/>
      <c r="P748" s="414"/>
      <c r="Q748" s="415"/>
      <c r="R748" s="415"/>
      <c r="S748" s="415"/>
      <c r="T748" s="415"/>
      <c r="U748" s="415"/>
      <c r="V748" s="415"/>
      <c r="W748" s="415"/>
      <c r="X748" s="415"/>
      <c r="Y748" s="415"/>
      <c r="Z748" s="415"/>
      <c r="AA748" s="415"/>
      <c r="AB748" s="415"/>
      <c r="AC748" s="415"/>
      <c r="AD748" s="415"/>
      <c r="AE748" s="415"/>
      <c r="AF748" s="415"/>
      <c r="AG748" s="415"/>
    </row>
    <row r="749" spans="9:33" s="155" customFormat="1">
      <c r="I749" s="403"/>
      <c r="J749" s="414"/>
      <c r="K749" s="414"/>
      <c r="L749" s="414"/>
      <c r="M749" s="414"/>
      <c r="N749" s="414"/>
      <c r="O749" s="414"/>
      <c r="P749" s="414"/>
      <c r="Q749" s="415"/>
      <c r="R749" s="415"/>
      <c r="S749" s="415"/>
      <c r="T749" s="415"/>
      <c r="U749" s="415"/>
      <c r="V749" s="415"/>
      <c r="W749" s="415"/>
      <c r="X749" s="415"/>
      <c r="Y749" s="415"/>
      <c r="Z749" s="415"/>
      <c r="AA749" s="415"/>
      <c r="AB749" s="415"/>
      <c r="AC749" s="415"/>
      <c r="AD749" s="415"/>
      <c r="AE749" s="415"/>
      <c r="AF749" s="415"/>
      <c r="AG749" s="415"/>
    </row>
    <row r="750" spans="9:33" s="155" customFormat="1">
      <c r="I750" s="403"/>
      <c r="J750" s="414"/>
      <c r="K750" s="414"/>
      <c r="L750" s="414"/>
      <c r="M750" s="414"/>
      <c r="N750" s="414"/>
      <c r="O750" s="414"/>
      <c r="P750" s="414"/>
      <c r="Q750" s="415"/>
      <c r="R750" s="415"/>
      <c r="S750" s="415"/>
      <c r="T750" s="415"/>
      <c r="U750" s="415"/>
      <c r="V750" s="415"/>
      <c r="W750" s="415"/>
      <c r="X750" s="415"/>
      <c r="Y750" s="415"/>
      <c r="Z750" s="415"/>
      <c r="AA750" s="415"/>
      <c r="AB750" s="415"/>
      <c r="AC750" s="415"/>
      <c r="AD750" s="415"/>
      <c r="AE750" s="415"/>
      <c r="AF750" s="415"/>
      <c r="AG750" s="415"/>
    </row>
    <row r="751" spans="9:33" s="155" customFormat="1">
      <c r="I751" s="403"/>
      <c r="J751" s="414"/>
      <c r="K751" s="414"/>
      <c r="L751" s="414"/>
      <c r="M751" s="414"/>
      <c r="N751" s="414"/>
      <c r="O751" s="414"/>
      <c r="P751" s="414"/>
      <c r="Q751" s="415"/>
      <c r="R751" s="415"/>
      <c r="S751" s="415"/>
      <c r="T751" s="415"/>
      <c r="U751" s="415"/>
      <c r="V751" s="415"/>
      <c r="W751" s="415"/>
      <c r="X751" s="415"/>
      <c r="Y751" s="415"/>
      <c r="Z751" s="415"/>
      <c r="AA751" s="415"/>
      <c r="AB751" s="415"/>
      <c r="AC751" s="415"/>
      <c r="AD751" s="415"/>
      <c r="AE751" s="415"/>
      <c r="AF751" s="415"/>
      <c r="AG751" s="415"/>
    </row>
    <row r="752" spans="9:33" s="155" customFormat="1">
      <c r="I752" s="403"/>
      <c r="J752" s="414"/>
      <c r="K752" s="414"/>
      <c r="L752" s="414"/>
      <c r="M752" s="414"/>
      <c r="N752" s="414"/>
      <c r="O752" s="414"/>
      <c r="P752" s="414"/>
      <c r="Q752" s="415"/>
      <c r="R752" s="415"/>
      <c r="S752" s="415"/>
      <c r="T752" s="415"/>
      <c r="U752" s="415"/>
      <c r="V752" s="415"/>
      <c r="W752" s="415"/>
      <c r="X752" s="415"/>
      <c r="Y752" s="415"/>
      <c r="Z752" s="415"/>
      <c r="AA752" s="415"/>
      <c r="AB752" s="415"/>
      <c r="AC752" s="415"/>
      <c r="AD752" s="415"/>
      <c r="AE752" s="415"/>
      <c r="AF752" s="415"/>
      <c r="AG752" s="415"/>
    </row>
    <row r="753" spans="9:33" s="155" customFormat="1">
      <c r="I753" s="403"/>
      <c r="J753" s="414"/>
      <c r="K753" s="414"/>
      <c r="L753" s="414"/>
      <c r="M753" s="414"/>
      <c r="N753" s="414"/>
      <c r="O753" s="414"/>
      <c r="P753" s="414"/>
      <c r="Q753" s="415"/>
      <c r="R753" s="415"/>
      <c r="S753" s="415"/>
      <c r="T753" s="415"/>
      <c r="U753" s="415"/>
      <c r="V753" s="415"/>
      <c r="W753" s="415"/>
      <c r="X753" s="415"/>
      <c r="Y753" s="415"/>
      <c r="Z753" s="415"/>
      <c r="AA753" s="415"/>
      <c r="AB753" s="415"/>
      <c r="AC753" s="415"/>
      <c r="AD753" s="415"/>
      <c r="AE753" s="415"/>
      <c r="AF753" s="415"/>
      <c r="AG753" s="415"/>
    </row>
    <row r="754" spans="9:33" s="155" customFormat="1">
      <c r="I754" s="403"/>
      <c r="J754" s="414"/>
      <c r="K754" s="414"/>
      <c r="L754" s="414"/>
      <c r="M754" s="414"/>
      <c r="N754" s="414"/>
      <c r="O754" s="414"/>
      <c r="P754" s="414"/>
      <c r="Q754" s="415"/>
      <c r="R754" s="415"/>
      <c r="S754" s="415"/>
      <c r="T754" s="415"/>
      <c r="U754" s="415"/>
      <c r="V754" s="415"/>
      <c r="W754" s="415"/>
      <c r="X754" s="415"/>
      <c r="Y754" s="415"/>
      <c r="Z754" s="415"/>
      <c r="AA754" s="415"/>
      <c r="AB754" s="415"/>
      <c r="AC754" s="415"/>
      <c r="AD754" s="415"/>
      <c r="AE754" s="415"/>
      <c r="AF754" s="415"/>
      <c r="AG754" s="415"/>
    </row>
    <row r="755" spans="9:33" s="155" customFormat="1">
      <c r="I755" s="403"/>
      <c r="J755" s="414"/>
      <c r="K755" s="414"/>
      <c r="L755" s="414"/>
      <c r="M755" s="414"/>
      <c r="N755" s="414"/>
      <c r="O755" s="414"/>
      <c r="P755" s="414"/>
      <c r="Q755" s="415"/>
      <c r="R755" s="415"/>
      <c r="S755" s="415"/>
      <c r="T755" s="415"/>
      <c r="U755" s="415"/>
      <c r="V755" s="415"/>
      <c r="W755" s="415"/>
      <c r="X755" s="415"/>
      <c r="Y755" s="415"/>
      <c r="Z755" s="415"/>
      <c r="AA755" s="415"/>
      <c r="AB755" s="415"/>
      <c r="AC755" s="415"/>
      <c r="AD755" s="415"/>
      <c r="AE755" s="415"/>
      <c r="AF755" s="415"/>
      <c r="AG755" s="415"/>
    </row>
    <row r="756" spans="9:33" s="155" customFormat="1">
      <c r="I756" s="403"/>
      <c r="J756" s="414"/>
      <c r="K756" s="414"/>
      <c r="L756" s="414"/>
      <c r="M756" s="414"/>
      <c r="N756" s="414"/>
      <c r="O756" s="414"/>
      <c r="P756" s="414"/>
      <c r="Q756" s="415"/>
      <c r="R756" s="415"/>
      <c r="S756" s="415"/>
      <c r="T756" s="415"/>
      <c r="U756" s="415"/>
      <c r="V756" s="415"/>
      <c r="W756" s="415"/>
      <c r="X756" s="415"/>
      <c r="Y756" s="415"/>
      <c r="Z756" s="415"/>
      <c r="AA756" s="415"/>
      <c r="AB756" s="415"/>
      <c r="AC756" s="415"/>
      <c r="AD756" s="415"/>
      <c r="AE756" s="415"/>
      <c r="AF756" s="415"/>
      <c r="AG756" s="415"/>
    </row>
    <row r="757" spans="9:33" s="155" customFormat="1">
      <c r="I757" s="403"/>
      <c r="J757" s="414"/>
      <c r="K757" s="414"/>
      <c r="L757" s="414"/>
      <c r="M757" s="414"/>
      <c r="N757" s="414"/>
      <c r="O757" s="414"/>
      <c r="P757" s="414"/>
      <c r="Q757" s="415"/>
      <c r="R757" s="415"/>
      <c r="S757" s="415"/>
      <c r="T757" s="415"/>
      <c r="U757" s="415"/>
      <c r="V757" s="415"/>
      <c r="W757" s="415"/>
      <c r="X757" s="415"/>
      <c r="Y757" s="415"/>
      <c r="Z757" s="415"/>
      <c r="AA757" s="415"/>
      <c r="AB757" s="415"/>
      <c r="AC757" s="415"/>
      <c r="AD757" s="415"/>
      <c r="AE757" s="415"/>
      <c r="AF757" s="415"/>
      <c r="AG757" s="415"/>
    </row>
    <row r="758" spans="9:33" s="155" customFormat="1">
      <c r="I758" s="403"/>
      <c r="J758" s="414"/>
      <c r="K758" s="414"/>
      <c r="L758" s="414"/>
      <c r="M758" s="414"/>
      <c r="N758" s="414"/>
      <c r="O758" s="414"/>
      <c r="P758" s="414"/>
      <c r="Q758" s="415"/>
      <c r="R758" s="415"/>
      <c r="S758" s="415"/>
      <c r="T758" s="415"/>
      <c r="U758" s="415"/>
      <c r="V758" s="415"/>
      <c r="W758" s="415"/>
      <c r="X758" s="415"/>
      <c r="Y758" s="415"/>
      <c r="Z758" s="415"/>
      <c r="AA758" s="415"/>
      <c r="AB758" s="415"/>
      <c r="AC758" s="415"/>
      <c r="AD758" s="415"/>
      <c r="AE758" s="415"/>
      <c r="AF758" s="415"/>
      <c r="AG758" s="415"/>
    </row>
    <row r="759" spans="9:33" s="155" customFormat="1">
      <c r="I759" s="403"/>
      <c r="J759" s="414"/>
      <c r="K759" s="414"/>
      <c r="L759" s="414"/>
      <c r="M759" s="414"/>
      <c r="N759" s="414"/>
      <c r="O759" s="414"/>
      <c r="P759" s="414"/>
      <c r="Q759" s="415"/>
      <c r="R759" s="415"/>
      <c r="S759" s="415"/>
      <c r="T759" s="415"/>
      <c r="U759" s="415"/>
      <c r="V759" s="415"/>
      <c r="W759" s="415"/>
      <c r="X759" s="415"/>
      <c r="Y759" s="415"/>
      <c r="Z759" s="415"/>
      <c r="AA759" s="415"/>
      <c r="AB759" s="415"/>
      <c r="AC759" s="415"/>
      <c r="AD759" s="415"/>
      <c r="AE759" s="415"/>
      <c r="AF759" s="415"/>
      <c r="AG759" s="415"/>
    </row>
    <row r="760" spans="9:33" s="155" customFormat="1">
      <c r="I760" s="403"/>
      <c r="J760" s="414"/>
      <c r="K760" s="414"/>
      <c r="L760" s="414"/>
      <c r="M760" s="414"/>
      <c r="N760" s="414"/>
      <c r="O760" s="414"/>
      <c r="P760" s="414"/>
      <c r="Q760" s="415"/>
      <c r="R760" s="415"/>
      <c r="S760" s="415"/>
      <c r="T760" s="415"/>
      <c r="U760" s="415"/>
      <c r="V760" s="415"/>
      <c r="W760" s="415"/>
      <c r="X760" s="415"/>
      <c r="Y760" s="415"/>
      <c r="Z760" s="415"/>
      <c r="AA760" s="415"/>
      <c r="AB760" s="415"/>
      <c r="AC760" s="415"/>
      <c r="AD760" s="415"/>
      <c r="AE760" s="415"/>
      <c r="AF760" s="415"/>
      <c r="AG760" s="415"/>
    </row>
    <row r="761" spans="9:33" s="155" customFormat="1">
      <c r="I761" s="403"/>
      <c r="J761" s="414"/>
      <c r="K761" s="414"/>
      <c r="L761" s="414"/>
      <c r="M761" s="414"/>
      <c r="N761" s="414"/>
      <c r="O761" s="414"/>
      <c r="P761" s="414"/>
      <c r="Q761" s="415"/>
      <c r="R761" s="415"/>
      <c r="S761" s="415"/>
      <c r="T761" s="415"/>
      <c r="U761" s="415"/>
      <c r="V761" s="415"/>
      <c r="W761" s="415"/>
      <c r="X761" s="415"/>
      <c r="Y761" s="415"/>
      <c r="Z761" s="415"/>
      <c r="AA761" s="415"/>
      <c r="AB761" s="415"/>
      <c r="AC761" s="415"/>
      <c r="AD761" s="415"/>
      <c r="AE761" s="415"/>
      <c r="AF761" s="415"/>
      <c r="AG761" s="415"/>
    </row>
    <row r="762" spans="9:33" s="155" customFormat="1">
      <c r="I762" s="403"/>
      <c r="J762" s="414"/>
      <c r="K762" s="414"/>
      <c r="L762" s="414"/>
      <c r="M762" s="414"/>
      <c r="N762" s="414"/>
      <c r="O762" s="414"/>
      <c r="P762" s="414"/>
      <c r="Q762" s="415"/>
      <c r="R762" s="415"/>
      <c r="S762" s="415"/>
      <c r="T762" s="415"/>
      <c r="U762" s="415"/>
      <c r="V762" s="415"/>
      <c r="W762" s="415"/>
      <c r="X762" s="415"/>
      <c r="Y762" s="415"/>
      <c r="Z762" s="415"/>
      <c r="AA762" s="415"/>
      <c r="AB762" s="415"/>
      <c r="AC762" s="415"/>
      <c r="AD762" s="415"/>
      <c r="AE762" s="415"/>
      <c r="AF762" s="415"/>
      <c r="AG762" s="415"/>
    </row>
    <row r="763" spans="9:33" s="155" customFormat="1">
      <c r="I763" s="403"/>
      <c r="J763" s="414"/>
      <c r="K763" s="414"/>
      <c r="L763" s="414"/>
      <c r="M763" s="414"/>
      <c r="N763" s="414"/>
      <c r="O763" s="414"/>
      <c r="P763" s="414"/>
      <c r="Q763" s="415"/>
      <c r="R763" s="415"/>
      <c r="S763" s="415"/>
      <c r="T763" s="415"/>
      <c r="U763" s="415"/>
      <c r="V763" s="415"/>
      <c r="W763" s="415"/>
      <c r="X763" s="415"/>
      <c r="Y763" s="415"/>
      <c r="Z763" s="415"/>
      <c r="AA763" s="415"/>
      <c r="AB763" s="415"/>
      <c r="AC763" s="415"/>
      <c r="AD763" s="415"/>
      <c r="AE763" s="415"/>
      <c r="AF763" s="415"/>
      <c r="AG763" s="415"/>
    </row>
    <row r="764" spans="9:33" s="155" customFormat="1">
      <c r="I764" s="403"/>
      <c r="J764" s="414"/>
      <c r="K764" s="414"/>
      <c r="L764" s="414"/>
      <c r="M764" s="414"/>
      <c r="N764" s="414"/>
      <c r="O764" s="414"/>
      <c r="P764" s="414"/>
      <c r="Q764" s="415"/>
      <c r="R764" s="415"/>
      <c r="S764" s="415"/>
      <c r="T764" s="415"/>
      <c r="U764" s="415"/>
      <c r="V764" s="415"/>
      <c r="W764" s="415"/>
      <c r="X764" s="415"/>
      <c r="Y764" s="415"/>
      <c r="Z764" s="415"/>
      <c r="AA764" s="415"/>
      <c r="AB764" s="415"/>
      <c r="AC764" s="415"/>
      <c r="AD764" s="415"/>
      <c r="AE764" s="415"/>
      <c r="AF764" s="415"/>
      <c r="AG764" s="415"/>
    </row>
    <row r="765" spans="9:33" s="155" customFormat="1">
      <c r="I765" s="403"/>
      <c r="J765" s="414"/>
      <c r="K765" s="414"/>
      <c r="L765" s="414"/>
      <c r="M765" s="414"/>
      <c r="N765" s="414"/>
      <c r="O765" s="414"/>
      <c r="P765" s="414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</row>
    <row r="766" spans="9:33" s="155" customFormat="1">
      <c r="I766" s="403"/>
      <c r="J766" s="414"/>
      <c r="K766" s="414"/>
      <c r="L766" s="414"/>
      <c r="M766" s="414"/>
      <c r="N766" s="414"/>
      <c r="O766" s="414"/>
      <c r="P766" s="414"/>
      <c r="Q766" s="415"/>
      <c r="R766" s="415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  <c r="AD766" s="415"/>
      <c r="AE766" s="415"/>
      <c r="AF766" s="415"/>
      <c r="AG766" s="415"/>
    </row>
    <row r="767" spans="9:33" s="155" customFormat="1">
      <c r="I767" s="403"/>
      <c r="J767" s="414"/>
      <c r="K767" s="414"/>
      <c r="L767" s="414"/>
      <c r="M767" s="414"/>
      <c r="N767" s="414"/>
      <c r="O767" s="414"/>
      <c r="P767" s="414"/>
      <c r="Q767" s="415"/>
      <c r="R767" s="415"/>
      <c r="S767" s="415"/>
      <c r="T767" s="415"/>
      <c r="U767" s="415"/>
      <c r="V767" s="415"/>
      <c r="W767" s="415"/>
      <c r="X767" s="415"/>
      <c r="Y767" s="415"/>
      <c r="Z767" s="415"/>
      <c r="AA767" s="415"/>
      <c r="AB767" s="415"/>
      <c r="AC767" s="415"/>
      <c r="AD767" s="415"/>
      <c r="AE767" s="415"/>
      <c r="AF767" s="415"/>
      <c r="AG767" s="415"/>
    </row>
    <row r="768" spans="9:33" s="155" customFormat="1">
      <c r="I768" s="403"/>
      <c r="J768" s="414"/>
      <c r="K768" s="414"/>
      <c r="L768" s="414"/>
      <c r="M768" s="414"/>
      <c r="N768" s="414"/>
      <c r="O768" s="414"/>
      <c r="P768" s="414"/>
      <c r="Q768" s="415"/>
      <c r="R768" s="415"/>
      <c r="S768" s="415"/>
      <c r="T768" s="415"/>
      <c r="U768" s="415"/>
      <c r="V768" s="415"/>
      <c r="W768" s="415"/>
      <c r="X768" s="415"/>
      <c r="Y768" s="415"/>
      <c r="Z768" s="415"/>
      <c r="AA768" s="415"/>
      <c r="AB768" s="415"/>
      <c r="AC768" s="415"/>
      <c r="AD768" s="415"/>
      <c r="AE768" s="415"/>
      <c r="AF768" s="415"/>
      <c r="AG768" s="415"/>
    </row>
    <row r="769" spans="9:33" s="155" customFormat="1">
      <c r="I769" s="403"/>
      <c r="J769" s="414"/>
      <c r="K769" s="414"/>
      <c r="L769" s="414"/>
      <c r="M769" s="414"/>
      <c r="N769" s="414"/>
      <c r="O769" s="414"/>
      <c r="P769" s="414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</row>
    <row r="770" spans="9:33" s="155" customFormat="1">
      <c r="I770" s="403"/>
      <c r="J770" s="414"/>
      <c r="K770" s="414"/>
      <c r="L770" s="414"/>
      <c r="M770" s="414"/>
      <c r="N770" s="414"/>
      <c r="O770" s="414"/>
      <c r="P770" s="414"/>
      <c r="Q770" s="415"/>
      <c r="R770" s="415"/>
      <c r="S770" s="415"/>
      <c r="T770" s="415"/>
      <c r="U770" s="415"/>
      <c r="V770" s="415"/>
      <c r="W770" s="415"/>
      <c r="X770" s="415"/>
      <c r="Y770" s="415"/>
      <c r="Z770" s="415"/>
      <c r="AA770" s="415"/>
      <c r="AB770" s="415"/>
      <c r="AC770" s="415"/>
      <c r="AD770" s="415"/>
      <c r="AE770" s="415"/>
      <c r="AF770" s="415"/>
      <c r="AG770" s="415"/>
    </row>
    <row r="771" spans="9:33" s="155" customFormat="1">
      <c r="I771" s="403"/>
      <c r="J771" s="414"/>
      <c r="K771" s="414"/>
      <c r="L771" s="414"/>
      <c r="M771" s="414"/>
      <c r="N771" s="414"/>
      <c r="O771" s="414"/>
      <c r="P771" s="414"/>
      <c r="Q771" s="415"/>
      <c r="R771" s="415"/>
      <c r="S771" s="415"/>
      <c r="T771" s="415"/>
      <c r="U771" s="415"/>
      <c r="V771" s="415"/>
      <c r="W771" s="415"/>
      <c r="X771" s="415"/>
      <c r="Y771" s="415"/>
      <c r="Z771" s="415"/>
      <c r="AA771" s="415"/>
      <c r="AB771" s="415"/>
      <c r="AC771" s="415"/>
      <c r="AD771" s="415"/>
      <c r="AE771" s="415"/>
      <c r="AF771" s="415"/>
      <c r="AG771" s="415"/>
    </row>
    <row r="772" spans="9:33" s="155" customFormat="1">
      <c r="I772" s="403"/>
      <c r="J772" s="414"/>
      <c r="K772" s="414"/>
      <c r="L772" s="414"/>
      <c r="M772" s="414"/>
      <c r="N772" s="414"/>
      <c r="O772" s="414"/>
      <c r="P772" s="414"/>
      <c r="Q772" s="415"/>
      <c r="R772" s="415"/>
      <c r="S772" s="415"/>
      <c r="T772" s="415"/>
      <c r="U772" s="415"/>
      <c r="V772" s="415"/>
      <c r="W772" s="415"/>
      <c r="X772" s="415"/>
      <c r="Y772" s="415"/>
      <c r="Z772" s="415"/>
      <c r="AA772" s="415"/>
      <c r="AB772" s="415"/>
      <c r="AC772" s="415"/>
      <c r="AD772" s="415"/>
      <c r="AE772" s="415"/>
      <c r="AF772" s="415"/>
      <c r="AG772" s="415"/>
    </row>
    <row r="773" spans="9:33" s="155" customFormat="1">
      <c r="I773" s="403"/>
      <c r="J773" s="414"/>
      <c r="K773" s="414"/>
      <c r="L773" s="414"/>
      <c r="M773" s="414"/>
      <c r="N773" s="414"/>
      <c r="O773" s="414"/>
      <c r="P773" s="414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</row>
    <row r="774" spans="9:33" s="155" customFormat="1">
      <c r="I774" s="403"/>
      <c r="J774" s="414"/>
      <c r="K774" s="414"/>
      <c r="L774" s="414"/>
      <c r="M774" s="414"/>
      <c r="N774" s="414"/>
      <c r="O774" s="414"/>
      <c r="P774" s="414"/>
      <c r="Q774" s="415"/>
      <c r="R774" s="415"/>
      <c r="S774" s="415"/>
      <c r="T774" s="415"/>
      <c r="U774" s="415"/>
      <c r="V774" s="415"/>
      <c r="W774" s="415"/>
      <c r="X774" s="415"/>
      <c r="Y774" s="415"/>
      <c r="Z774" s="415"/>
      <c r="AA774" s="415"/>
      <c r="AB774" s="415"/>
      <c r="AC774" s="415"/>
      <c r="AD774" s="415"/>
      <c r="AE774" s="415"/>
      <c r="AF774" s="415"/>
      <c r="AG774" s="415"/>
    </row>
    <row r="775" spans="9:33" s="155" customFormat="1">
      <c r="I775" s="403"/>
      <c r="J775" s="414"/>
      <c r="K775" s="414"/>
      <c r="L775" s="414"/>
      <c r="M775" s="414"/>
      <c r="N775" s="414"/>
      <c r="O775" s="414"/>
      <c r="P775" s="414"/>
      <c r="Q775" s="415"/>
      <c r="R775" s="415"/>
      <c r="S775" s="415"/>
      <c r="T775" s="415"/>
      <c r="U775" s="415"/>
      <c r="V775" s="415"/>
      <c r="W775" s="415"/>
      <c r="X775" s="415"/>
      <c r="Y775" s="415"/>
      <c r="Z775" s="415"/>
      <c r="AA775" s="415"/>
      <c r="AB775" s="415"/>
      <c r="AC775" s="415"/>
      <c r="AD775" s="415"/>
      <c r="AE775" s="415"/>
      <c r="AF775" s="415"/>
      <c r="AG775" s="415"/>
    </row>
    <row r="776" spans="9:33" s="155" customFormat="1">
      <c r="I776" s="403"/>
      <c r="J776" s="414"/>
      <c r="K776" s="414"/>
      <c r="L776" s="414"/>
      <c r="M776" s="414"/>
      <c r="N776" s="414"/>
      <c r="O776" s="414"/>
      <c r="P776" s="414"/>
      <c r="Q776" s="415"/>
      <c r="R776" s="415"/>
      <c r="S776" s="415"/>
      <c r="T776" s="415"/>
      <c r="U776" s="415"/>
      <c r="V776" s="415"/>
      <c r="W776" s="415"/>
      <c r="X776" s="415"/>
      <c r="Y776" s="415"/>
      <c r="Z776" s="415"/>
      <c r="AA776" s="415"/>
      <c r="AB776" s="415"/>
      <c r="AC776" s="415"/>
      <c r="AD776" s="415"/>
      <c r="AE776" s="415"/>
      <c r="AF776" s="415"/>
      <c r="AG776" s="415"/>
    </row>
    <row r="777" spans="9:33" s="155" customFormat="1">
      <c r="I777" s="403"/>
      <c r="J777" s="414"/>
      <c r="K777" s="414"/>
      <c r="L777" s="414"/>
      <c r="M777" s="414"/>
      <c r="N777" s="414"/>
      <c r="O777" s="414"/>
      <c r="P777" s="414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</row>
    <row r="778" spans="9:33" s="155" customFormat="1">
      <c r="I778" s="403"/>
      <c r="J778" s="414"/>
      <c r="K778" s="414"/>
      <c r="L778" s="414"/>
      <c r="M778" s="414"/>
      <c r="N778" s="414"/>
      <c r="O778" s="414"/>
      <c r="P778" s="414"/>
      <c r="Q778" s="415"/>
      <c r="R778" s="415"/>
      <c r="S778" s="415"/>
      <c r="T778" s="415"/>
      <c r="U778" s="415"/>
      <c r="V778" s="415"/>
      <c r="W778" s="415"/>
      <c r="X778" s="415"/>
      <c r="Y778" s="415"/>
      <c r="Z778" s="415"/>
      <c r="AA778" s="415"/>
      <c r="AB778" s="415"/>
      <c r="AC778" s="415"/>
      <c r="AD778" s="415"/>
      <c r="AE778" s="415"/>
      <c r="AF778" s="415"/>
      <c r="AG778" s="415"/>
    </row>
    <row r="779" spans="9:33" s="155" customFormat="1">
      <c r="I779" s="403"/>
      <c r="J779" s="414"/>
      <c r="K779" s="414"/>
      <c r="L779" s="414"/>
      <c r="M779" s="414"/>
      <c r="N779" s="414"/>
      <c r="O779" s="414"/>
      <c r="P779" s="414"/>
      <c r="Q779" s="415"/>
      <c r="R779" s="415"/>
      <c r="S779" s="415"/>
      <c r="T779" s="415"/>
      <c r="U779" s="415"/>
      <c r="V779" s="415"/>
      <c r="W779" s="415"/>
      <c r="X779" s="415"/>
      <c r="Y779" s="415"/>
      <c r="Z779" s="415"/>
      <c r="AA779" s="415"/>
      <c r="AB779" s="415"/>
      <c r="AC779" s="415"/>
      <c r="AD779" s="415"/>
      <c r="AE779" s="415"/>
      <c r="AF779" s="415"/>
      <c r="AG779" s="415"/>
    </row>
    <row r="780" spans="9:33" s="155" customFormat="1">
      <c r="I780" s="403"/>
      <c r="J780" s="414"/>
      <c r="K780" s="414"/>
      <c r="L780" s="414"/>
      <c r="M780" s="414"/>
      <c r="N780" s="414"/>
      <c r="O780" s="414"/>
      <c r="P780" s="414"/>
      <c r="Q780" s="415"/>
      <c r="R780" s="415"/>
      <c r="S780" s="415"/>
      <c r="T780" s="415"/>
      <c r="U780" s="415"/>
      <c r="V780" s="415"/>
      <c r="W780" s="415"/>
      <c r="X780" s="415"/>
      <c r="Y780" s="415"/>
      <c r="Z780" s="415"/>
      <c r="AA780" s="415"/>
      <c r="AB780" s="415"/>
      <c r="AC780" s="415"/>
      <c r="AD780" s="415"/>
      <c r="AE780" s="415"/>
      <c r="AF780" s="415"/>
      <c r="AG780" s="415"/>
    </row>
    <row r="781" spans="9:33" s="155" customFormat="1">
      <c r="I781" s="403"/>
      <c r="J781" s="414"/>
      <c r="K781" s="414"/>
      <c r="L781" s="414"/>
      <c r="M781" s="414"/>
      <c r="N781" s="414"/>
      <c r="O781" s="414"/>
      <c r="P781" s="414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</row>
    <row r="782" spans="9:33" s="155" customFormat="1">
      <c r="I782" s="403"/>
      <c r="J782" s="414"/>
      <c r="K782" s="414"/>
      <c r="L782" s="414"/>
      <c r="M782" s="414"/>
      <c r="N782" s="414"/>
      <c r="O782" s="414"/>
      <c r="P782" s="414"/>
      <c r="Q782" s="415"/>
      <c r="R782" s="415"/>
      <c r="S782" s="415"/>
      <c r="T782" s="415"/>
      <c r="U782" s="415"/>
      <c r="V782" s="415"/>
      <c r="W782" s="415"/>
      <c r="X782" s="415"/>
      <c r="Y782" s="415"/>
      <c r="Z782" s="415"/>
      <c r="AA782" s="415"/>
      <c r="AB782" s="415"/>
      <c r="AC782" s="415"/>
      <c r="AD782" s="415"/>
      <c r="AE782" s="415"/>
      <c r="AF782" s="415"/>
      <c r="AG782" s="415"/>
    </row>
    <row r="783" spans="9:33" s="155" customFormat="1">
      <c r="I783" s="403"/>
      <c r="J783" s="414"/>
      <c r="K783" s="414"/>
      <c r="L783" s="414"/>
      <c r="M783" s="414"/>
      <c r="N783" s="414"/>
      <c r="O783" s="414"/>
      <c r="P783" s="414"/>
      <c r="Q783" s="415"/>
      <c r="R783" s="415"/>
      <c r="S783" s="415"/>
      <c r="T783" s="415"/>
      <c r="U783" s="415"/>
      <c r="V783" s="415"/>
      <c r="W783" s="415"/>
      <c r="X783" s="415"/>
      <c r="Y783" s="415"/>
      <c r="Z783" s="415"/>
      <c r="AA783" s="415"/>
      <c r="AB783" s="415"/>
      <c r="AC783" s="415"/>
      <c r="AD783" s="415"/>
      <c r="AE783" s="415"/>
      <c r="AF783" s="415"/>
      <c r="AG783" s="415"/>
    </row>
    <row r="784" spans="9:33" s="155" customFormat="1">
      <c r="I784" s="403"/>
      <c r="J784" s="414"/>
      <c r="K784" s="414"/>
      <c r="L784" s="414"/>
      <c r="M784" s="414"/>
      <c r="N784" s="414"/>
      <c r="O784" s="414"/>
      <c r="P784" s="414"/>
      <c r="Q784" s="415"/>
      <c r="R784" s="415"/>
      <c r="S784" s="415"/>
      <c r="T784" s="415"/>
      <c r="U784" s="415"/>
      <c r="V784" s="415"/>
      <c r="W784" s="415"/>
      <c r="X784" s="415"/>
      <c r="Y784" s="415"/>
      <c r="Z784" s="415"/>
      <c r="AA784" s="415"/>
      <c r="AB784" s="415"/>
      <c r="AC784" s="415"/>
      <c r="AD784" s="415"/>
      <c r="AE784" s="415"/>
      <c r="AF784" s="415"/>
      <c r="AG784" s="415"/>
    </row>
    <row r="785" spans="9:33" s="155" customFormat="1">
      <c r="I785" s="403"/>
      <c r="J785" s="414"/>
      <c r="K785" s="414"/>
      <c r="L785" s="414"/>
      <c r="M785" s="414"/>
      <c r="N785" s="414"/>
      <c r="O785" s="414"/>
      <c r="P785" s="414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</row>
    <row r="786" spans="9:33" s="155" customFormat="1">
      <c r="I786" s="403"/>
      <c r="J786" s="414"/>
      <c r="K786" s="414"/>
      <c r="L786" s="414"/>
      <c r="M786" s="414"/>
      <c r="N786" s="414"/>
      <c r="O786" s="414"/>
      <c r="P786" s="414"/>
      <c r="Q786" s="415"/>
      <c r="R786" s="415"/>
      <c r="S786" s="415"/>
      <c r="T786" s="415"/>
      <c r="U786" s="415"/>
      <c r="V786" s="415"/>
      <c r="W786" s="415"/>
      <c r="X786" s="415"/>
      <c r="Y786" s="415"/>
      <c r="Z786" s="415"/>
      <c r="AA786" s="415"/>
      <c r="AB786" s="415"/>
      <c r="AC786" s="415"/>
      <c r="AD786" s="415"/>
      <c r="AE786" s="415"/>
      <c r="AF786" s="415"/>
      <c r="AG786" s="415"/>
    </row>
    <row r="787" spans="9:33" s="155" customFormat="1">
      <c r="I787" s="403"/>
      <c r="J787" s="414"/>
      <c r="K787" s="414"/>
      <c r="L787" s="414"/>
      <c r="M787" s="414"/>
      <c r="N787" s="414"/>
      <c r="O787" s="414"/>
      <c r="P787" s="414"/>
      <c r="Q787" s="415"/>
      <c r="R787" s="415"/>
      <c r="S787" s="415"/>
      <c r="T787" s="415"/>
      <c r="U787" s="415"/>
      <c r="V787" s="415"/>
      <c r="W787" s="415"/>
      <c r="X787" s="415"/>
      <c r="Y787" s="415"/>
      <c r="Z787" s="415"/>
      <c r="AA787" s="415"/>
      <c r="AB787" s="415"/>
      <c r="AC787" s="415"/>
      <c r="AD787" s="415"/>
      <c r="AE787" s="415"/>
      <c r="AF787" s="415"/>
      <c r="AG787" s="415"/>
    </row>
    <row r="788" spans="9:33" s="155" customFormat="1">
      <c r="I788" s="403"/>
      <c r="J788" s="414"/>
      <c r="K788" s="414"/>
      <c r="L788" s="414"/>
      <c r="M788" s="414"/>
      <c r="N788" s="414"/>
      <c r="O788" s="414"/>
      <c r="P788" s="414"/>
      <c r="Q788" s="415"/>
      <c r="R788" s="415"/>
      <c r="S788" s="415"/>
      <c r="T788" s="415"/>
      <c r="U788" s="415"/>
      <c r="V788" s="415"/>
      <c r="W788" s="415"/>
      <c r="X788" s="415"/>
      <c r="Y788" s="415"/>
      <c r="Z788" s="415"/>
      <c r="AA788" s="415"/>
      <c r="AB788" s="415"/>
      <c r="AC788" s="415"/>
      <c r="AD788" s="415"/>
      <c r="AE788" s="415"/>
      <c r="AF788" s="415"/>
      <c r="AG788" s="415"/>
    </row>
    <row r="789" spans="9:33" s="155" customFormat="1">
      <c r="I789" s="403"/>
      <c r="J789" s="414"/>
      <c r="K789" s="414"/>
      <c r="L789" s="414"/>
      <c r="M789" s="414"/>
      <c r="N789" s="414"/>
      <c r="O789" s="414"/>
      <c r="P789" s="414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</row>
    <row r="790" spans="9:33" s="155" customFormat="1">
      <c r="I790" s="403"/>
      <c r="J790" s="414"/>
      <c r="K790" s="414"/>
      <c r="L790" s="414"/>
      <c r="M790" s="414"/>
      <c r="N790" s="414"/>
      <c r="O790" s="414"/>
      <c r="P790" s="414"/>
      <c r="Q790" s="415"/>
      <c r="R790" s="415"/>
      <c r="S790" s="415"/>
      <c r="T790" s="415"/>
      <c r="U790" s="415"/>
      <c r="V790" s="415"/>
      <c r="W790" s="415"/>
      <c r="X790" s="415"/>
      <c r="Y790" s="415"/>
      <c r="Z790" s="415"/>
      <c r="AA790" s="415"/>
      <c r="AB790" s="415"/>
      <c r="AC790" s="415"/>
      <c r="AD790" s="415"/>
      <c r="AE790" s="415"/>
      <c r="AF790" s="415"/>
      <c r="AG790" s="415"/>
    </row>
    <row r="791" spans="9:33" s="155" customFormat="1">
      <c r="I791" s="403"/>
      <c r="J791" s="414"/>
      <c r="K791" s="414"/>
      <c r="L791" s="414"/>
      <c r="M791" s="414"/>
      <c r="N791" s="414"/>
      <c r="O791" s="414"/>
      <c r="P791" s="414"/>
      <c r="Q791" s="415"/>
      <c r="R791" s="415"/>
      <c r="S791" s="415"/>
      <c r="T791" s="415"/>
      <c r="U791" s="415"/>
      <c r="V791" s="415"/>
      <c r="W791" s="415"/>
      <c r="X791" s="415"/>
      <c r="Y791" s="415"/>
      <c r="Z791" s="415"/>
      <c r="AA791" s="415"/>
      <c r="AB791" s="415"/>
      <c r="AC791" s="415"/>
      <c r="AD791" s="415"/>
      <c r="AE791" s="415"/>
      <c r="AF791" s="415"/>
      <c r="AG791" s="415"/>
    </row>
    <row r="792" spans="9:33" s="155" customFormat="1">
      <c r="I792" s="403"/>
      <c r="J792" s="414"/>
      <c r="K792" s="414"/>
      <c r="L792" s="414"/>
      <c r="M792" s="414"/>
      <c r="N792" s="414"/>
      <c r="O792" s="414"/>
      <c r="P792" s="414"/>
      <c r="Q792" s="415"/>
      <c r="R792" s="415"/>
      <c r="S792" s="415"/>
      <c r="T792" s="415"/>
      <c r="U792" s="415"/>
      <c r="V792" s="415"/>
      <c r="W792" s="415"/>
      <c r="X792" s="415"/>
      <c r="Y792" s="415"/>
      <c r="Z792" s="415"/>
      <c r="AA792" s="415"/>
      <c r="AB792" s="415"/>
      <c r="AC792" s="415"/>
      <c r="AD792" s="415"/>
      <c r="AE792" s="415"/>
      <c r="AF792" s="415"/>
      <c r="AG792" s="415"/>
    </row>
    <row r="793" spans="9:33" s="155" customFormat="1">
      <c r="I793" s="403"/>
      <c r="J793" s="414"/>
      <c r="K793" s="414"/>
      <c r="L793" s="414"/>
      <c r="M793" s="414"/>
      <c r="N793" s="414"/>
      <c r="O793" s="414"/>
      <c r="P793" s="414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</row>
    <row r="794" spans="9:33" s="155" customFormat="1">
      <c r="I794" s="403"/>
      <c r="J794" s="414"/>
      <c r="K794" s="414"/>
      <c r="L794" s="414"/>
      <c r="M794" s="414"/>
      <c r="N794" s="414"/>
      <c r="O794" s="414"/>
      <c r="P794" s="414"/>
      <c r="Q794" s="415"/>
      <c r="R794" s="415"/>
      <c r="S794" s="415"/>
      <c r="T794" s="415"/>
      <c r="U794" s="415"/>
      <c r="V794" s="415"/>
      <c r="W794" s="415"/>
      <c r="X794" s="415"/>
      <c r="Y794" s="415"/>
      <c r="Z794" s="415"/>
      <c r="AA794" s="415"/>
      <c r="AB794" s="415"/>
      <c r="AC794" s="415"/>
      <c r="AD794" s="415"/>
      <c r="AE794" s="415"/>
      <c r="AF794" s="415"/>
      <c r="AG794" s="415"/>
    </row>
    <row r="795" spans="9:33" s="155" customFormat="1">
      <c r="I795" s="403"/>
      <c r="J795" s="414"/>
      <c r="K795" s="414"/>
      <c r="L795" s="414"/>
      <c r="M795" s="414"/>
      <c r="N795" s="414"/>
      <c r="O795" s="414"/>
      <c r="P795" s="414"/>
      <c r="Q795" s="415"/>
      <c r="R795" s="415"/>
      <c r="S795" s="415"/>
      <c r="T795" s="415"/>
      <c r="U795" s="415"/>
      <c r="V795" s="415"/>
      <c r="W795" s="415"/>
      <c r="X795" s="415"/>
      <c r="Y795" s="415"/>
      <c r="Z795" s="415"/>
      <c r="AA795" s="415"/>
      <c r="AB795" s="415"/>
      <c r="AC795" s="415"/>
      <c r="AD795" s="415"/>
      <c r="AE795" s="415"/>
      <c r="AF795" s="415"/>
      <c r="AG795" s="415"/>
    </row>
    <row r="796" spans="9:33" s="155" customFormat="1">
      <c r="I796" s="403"/>
      <c r="J796" s="414"/>
      <c r="K796" s="414"/>
      <c r="L796" s="414"/>
      <c r="M796" s="414"/>
      <c r="N796" s="414"/>
      <c r="O796" s="414"/>
      <c r="P796" s="414"/>
      <c r="Q796" s="415"/>
      <c r="R796" s="415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  <c r="AD796" s="415"/>
      <c r="AE796" s="415"/>
      <c r="AF796" s="415"/>
      <c r="AG796" s="415"/>
    </row>
    <row r="797" spans="9:33" s="155" customFormat="1">
      <c r="I797" s="403"/>
      <c r="J797" s="414"/>
      <c r="K797" s="414"/>
      <c r="L797" s="414"/>
      <c r="M797" s="414"/>
      <c r="N797" s="414"/>
      <c r="O797" s="414"/>
      <c r="P797" s="414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</row>
    <row r="798" spans="9:33" s="155" customFormat="1">
      <c r="I798" s="403"/>
      <c r="J798" s="414"/>
      <c r="K798" s="414"/>
      <c r="L798" s="414"/>
      <c r="M798" s="414"/>
      <c r="N798" s="414"/>
      <c r="O798" s="414"/>
      <c r="P798" s="414"/>
      <c r="Q798" s="415"/>
      <c r="R798" s="415"/>
      <c r="S798" s="415"/>
      <c r="T798" s="415"/>
      <c r="U798" s="415"/>
      <c r="V798" s="415"/>
      <c r="W798" s="415"/>
      <c r="X798" s="415"/>
      <c r="Y798" s="415"/>
      <c r="Z798" s="415"/>
      <c r="AA798" s="415"/>
      <c r="AB798" s="415"/>
      <c r="AC798" s="415"/>
      <c r="AD798" s="415"/>
      <c r="AE798" s="415"/>
      <c r="AF798" s="415"/>
      <c r="AG798" s="415"/>
    </row>
    <row r="799" spans="9:33" s="155" customFormat="1">
      <c r="I799" s="403"/>
      <c r="J799" s="414"/>
      <c r="K799" s="414"/>
      <c r="L799" s="414"/>
      <c r="M799" s="414"/>
      <c r="N799" s="414"/>
      <c r="O799" s="414"/>
      <c r="P799" s="414"/>
      <c r="Q799" s="415"/>
      <c r="R799" s="415"/>
      <c r="S799" s="415"/>
      <c r="T799" s="415"/>
      <c r="U799" s="415"/>
      <c r="V799" s="415"/>
      <c r="W799" s="415"/>
      <c r="X799" s="415"/>
      <c r="Y799" s="415"/>
      <c r="Z799" s="415"/>
      <c r="AA799" s="415"/>
      <c r="AB799" s="415"/>
      <c r="AC799" s="415"/>
      <c r="AD799" s="415"/>
      <c r="AE799" s="415"/>
      <c r="AF799" s="415"/>
      <c r="AG799" s="415"/>
    </row>
    <row r="800" spans="9:33" s="155" customFormat="1">
      <c r="I800" s="403"/>
      <c r="J800" s="414"/>
      <c r="K800" s="414"/>
      <c r="L800" s="414"/>
      <c r="M800" s="414"/>
      <c r="N800" s="414"/>
      <c r="O800" s="414"/>
      <c r="P800" s="414"/>
      <c r="Q800" s="415"/>
      <c r="R800" s="415"/>
      <c r="S800" s="415"/>
      <c r="T800" s="415"/>
      <c r="U800" s="415"/>
      <c r="V800" s="415"/>
      <c r="W800" s="415"/>
      <c r="X800" s="415"/>
      <c r="Y800" s="415"/>
      <c r="Z800" s="415"/>
      <c r="AA800" s="415"/>
      <c r="AB800" s="415"/>
      <c r="AC800" s="415"/>
      <c r="AD800" s="415"/>
      <c r="AE800" s="415"/>
      <c r="AF800" s="415"/>
      <c r="AG800" s="415"/>
    </row>
    <row r="801" spans="9:33" s="155" customFormat="1">
      <c r="I801" s="403"/>
      <c r="J801" s="414"/>
      <c r="K801" s="414"/>
      <c r="L801" s="414"/>
      <c r="M801" s="414"/>
      <c r="N801" s="414"/>
      <c r="O801" s="414"/>
      <c r="P801" s="414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</row>
    <row r="802" spans="9:33" s="155" customFormat="1">
      <c r="I802" s="403"/>
      <c r="J802" s="414"/>
      <c r="K802" s="414"/>
      <c r="L802" s="414"/>
      <c r="M802" s="414"/>
      <c r="N802" s="414"/>
      <c r="O802" s="414"/>
      <c r="P802" s="414"/>
      <c r="Q802" s="415"/>
      <c r="R802" s="415"/>
      <c r="S802" s="415"/>
      <c r="T802" s="415"/>
      <c r="U802" s="415"/>
      <c r="V802" s="415"/>
      <c r="W802" s="415"/>
      <c r="X802" s="415"/>
      <c r="Y802" s="415"/>
      <c r="Z802" s="415"/>
      <c r="AA802" s="415"/>
      <c r="AB802" s="415"/>
      <c r="AC802" s="415"/>
      <c r="AD802" s="415"/>
      <c r="AE802" s="415"/>
      <c r="AF802" s="415"/>
      <c r="AG802" s="415"/>
    </row>
    <row r="803" spans="9:33" s="155" customFormat="1">
      <c r="I803" s="403"/>
      <c r="J803" s="414"/>
      <c r="K803" s="414"/>
      <c r="L803" s="414"/>
      <c r="M803" s="414"/>
      <c r="N803" s="414"/>
      <c r="O803" s="414"/>
      <c r="P803" s="414"/>
      <c r="Q803" s="415"/>
      <c r="R803" s="415"/>
      <c r="S803" s="415"/>
      <c r="T803" s="415"/>
      <c r="U803" s="415"/>
      <c r="V803" s="415"/>
      <c r="W803" s="415"/>
      <c r="X803" s="415"/>
      <c r="Y803" s="415"/>
      <c r="Z803" s="415"/>
      <c r="AA803" s="415"/>
      <c r="AB803" s="415"/>
      <c r="AC803" s="415"/>
      <c r="AD803" s="415"/>
      <c r="AE803" s="415"/>
      <c r="AF803" s="415"/>
      <c r="AG803" s="415"/>
    </row>
    <row r="804" spans="9:33" s="155" customFormat="1">
      <c r="I804" s="403"/>
      <c r="J804" s="414"/>
      <c r="K804" s="414"/>
      <c r="L804" s="414"/>
      <c r="M804" s="414"/>
      <c r="N804" s="414"/>
      <c r="O804" s="414"/>
      <c r="P804" s="414"/>
      <c r="Q804" s="415"/>
      <c r="R804" s="415"/>
      <c r="S804" s="415"/>
      <c r="T804" s="415"/>
      <c r="U804" s="415"/>
      <c r="V804" s="415"/>
      <c r="W804" s="415"/>
      <c r="X804" s="415"/>
      <c r="Y804" s="415"/>
      <c r="Z804" s="415"/>
      <c r="AA804" s="415"/>
      <c r="AB804" s="415"/>
      <c r="AC804" s="415"/>
      <c r="AD804" s="415"/>
      <c r="AE804" s="415"/>
      <c r="AF804" s="415"/>
      <c r="AG804" s="415"/>
    </row>
    <row r="805" spans="9:33" s="155" customFormat="1">
      <c r="I805" s="403"/>
      <c r="J805" s="414"/>
      <c r="K805" s="414"/>
      <c r="L805" s="414"/>
      <c r="M805" s="414"/>
      <c r="N805" s="414"/>
      <c r="O805" s="414"/>
      <c r="P805" s="414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</row>
    <row r="806" spans="9:33" s="155" customFormat="1">
      <c r="I806" s="403"/>
      <c r="J806" s="414"/>
      <c r="K806" s="414"/>
      <c r="L806" s="414"/>
      <c r="M806" s="414"/>
      <c r="N806" s="414"/>
      <c r="O806" s="414"/>
      <c r="P806" s="414"/>
      <c r="Q806" s="415"/>
      <c r="R806" s="415"/>
      <c r="S806" s="415"/>
      <c r="T806" s="415"/>
      <c r="U806" s="415"/>
      <c r="V806" s="415"/>
      <c r="W806" s="415"/>
      <c r="X806" s="415"/>
      <c r="Y806" s="415"/>
      <c r="Z806" s="415"/>
      <c r="AA806" s="415"/>
      <c r="AB806" s="415"/>
      <c r="AC806" s="415"/>
      <c r="AD806" s="415"/>
      <c r="AE806" s="415"/>
      <c r="AF806" s="415"/>
      <c r="AG806" s="415"/>
    </row>
    <row r="807" spans="9:33" s="155" customFormat="1">
      <c r="I807" s="403"/>
      <c r="J807" s="414"/>
      <c r="K807" s="414"/>
      <c r="L807" s="414"/>
      <c r="M807" s="414"/>
      <c r="N807" s="414"/>
      <c r="O807" s="414"/>
      <c r="P807" s="414"/>
      <c r="Q807" s="415"/>
      <c r="R807" s="415"/>
      <c r="S807" s="415"/>
      <c r="T807" s="415"/>
      <c r="U807" s="415"/>
      <c r="V807" s="415"/>
      <c r="W807" s="415"/>
      <c r="X807" s="415"/>
      <c r="Y807" s="415"/>
      <c r="Z807" s="415"/>
      <c r="AA807" s="415"/>
      <c r="AB807" s="415"/>
      <c r="AC807" s="415"/>
      <c r="AD807" s="415"/>
      <c r="AE807" s="415"/>
      <c r="AF807" s="415"/>
      <c r="AG807" s="415"/>
    </row>
    <row r="808" spans="9:33" s="155" customFormat="1">
      <c r="I808" s="403"/>
      <c r="J808" s="414"/>
      <c r="K808" s="414"/>
      <c r="L808" s="414"/>
      <c r="M808" s="414"/>
      <c r="N808" s="414"/>
      <c r="O808" s="414"/>
      <c r="P808" s="414"/>
      <c r="Q808" s="415"/>
      <c r="R808" s="415"/>
      <c r="S808" s="415"/>
      <c r="T808" s="415"/>
      <c r="U808" s="415"/>
      <c r="V808" s="415"/>
      <c r="W808" s="415"/>
      <c r="X808" s="415"/>
      <c r="Y808" s="415"/>
      <c r="Z808" s="415"/>
      <c r="AA808" s="415"/>
      <c r="AB808" s="415"/>
      <c r="AC808" s="415"/>
      <c r="AD808" s="415"/>
      <c r="AE808" s="415"/>
      <c r="AF808" s="415"/>
      <c r="AG808" s="415"/>
    </row>
    <row r="809" spans="9:33" s="155" customFormat="1">
      <c r="I809" s="403"/>
      <c r="J809" s="414"/>
      <c r="K809" s="414"/>
      <c r="L809" s="414"/>
      <c r="M809" s="414"/>
      <c r="N809" s="414"/>
      <c r="O809" s="414"/>
      <c r="P809" s="414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</row>
    <row r="810" spans="9:33" s="155" customFormat="1">
      <c r="I810" s="403"/>
      <c r="J810" s="414"/>
      <c r="K810" s="414"/>
      <c r="L810" s="414"/>
      <c r="M810" s="414"/>
      <c r="N810" s="414"/>
      <c r="O810" s="414"/>
      <c r="P810" s="414"/>
      <c r="Q810" s="415"/>
      <c r="R810" s="415"/>
      <c r="S810" s="415"/>
      <c r="T810" s="415"/>
      <c r="U810" s="415"/>
      <c r="V810" s="415"/>
      <c r="W810" s="415"/>
      <c r="X810" s="415"/>
      <c r="Y810" s="415"/>
      <c r="Z810" s="415"/>
      <c r="AA810" s="415"/>
      <c r="AB810" s="415"/>
      <c r="AC810" s="415"/>
      <c r="AD810" s="415"/>
      <c r="AE810" s="415"/>
      <c r="AF810" s="415"/>
      <c r="AG810" s="415"/>
    </row>
    <row r="811" spans="9:33" s="155" customFormat="1">
      <c r="I811" s="403"/>
      <c r="J811" s="414"/>
      <c r="K811" s="414"/>
      <c r="L811" s="414"/>
      <c r="M811" s="414"/>
      <c r="N811" s="414"/>
      <c r="O811" s="414"/>
      <c r="P811" s="414"/>
      <c r="Q811" s="415"/>
      <c r="R811" s="415"/>
      <c r="S811" s="415"/>
      <c r="T811" s="415"/>
      <c r="U811" s="415"/>
      <c r="V811" s="415"/>
      <c r="W811" s="415"/>
      <c r="X811" s="415"/>
      <c r="Y811" s="415"/>
      <c r="Z811" s="415"/>
      <c r="AA811" s="415"/>
      <c r="AB811" s="415"/>
      <c r="AC811" s="415"/>
      <c r="AD811" s="415"/>
      <c r="AE811" s="415"/>
      <c r="AF811" s="415"/>
      <c r="AG811" s="415"/>
    </row>
    <row r="812" spans="9:33" s="155" customFormat="1">
      <c r="I812" s="403"/>
      <c r="J812" s="414"/>
      <c r="K812" s="414"/>
      <c r="L812" s="414"/>
      <c r="M812" s="414"/>
      <c r="N812" s="414"/>
      <c r="O812" s="414"/>
      <c r="P812" s="414"/>
      <c r="Q812" s="415"/>
      <c r="R812" s="415"/>
      <c r="S812" s="415"/>
      <c r="T812" s="415"/>
      <c r="U812" s="415"/>
      <c r="V812" s="415"/>
      <c r="W812" s="415"/>
      <c r="X812" s="415"/>
      <c r="Y812" s="415"/>
      <c r="Z812" s="415"/>
      <c r="AA812" s="415"/>
      <c r="AB812" s="415"/>
      <c r="AC812" s="415"/>
      <c r="AD812" s="415"/>
      <c r="AE812" s="415"/>
      <c r="AF812" s="415"/>
      <c r="AG812" s="415"/>
    </row>
    <row r="813" spans="9:33" s="155" customFormat="1">
      <c r="I813" s="403"/>
      <c r="J813" s="414"/>
      <c r="K813" s="414"/>
      <c r="L813" s="414"/>
      <c r="M813" s="414"/>
      <c r="N813" s="414"/>
      <c r="O813" s="414"/>
      <c r="P813" s="414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</row>
    <row r="814" spans="9:33" s="155" customFormat="1">
      <c r="I814" s="403"/>
      <c r="J814" s="414"/>
      <c r="K814" s="414"/>
      <c r="L814" s="414"/>
      <c r="M814" s="414"/>
      <c r="N814" s="414"/>
      <c r="O814" s="414"/>
      <c r="P814" s="414"/>
      <c r="Q814" s="415"/>
      <c r="R814" s="415"/>
      <c r="S814" s="415"/>
      <c r="T814" s="415"/>
      <c r="U814" s="415"/>
      <c r="V814" s="415"/>
      <c r="W814" s="415"/>
      <c r="X814" s="415"/>
      <c r="Y814" s="415"/>
      <c r="Z814" s="415"/>
      <c r="AA814" s="415"/>
      <c r="AB814" s="415"/>
      <c r="AC814" s="415"/>
      <c r="AD814" s="415"/>
      <c r="AE814" s="415"/>
      <c r="AF814" s="415"/>
      <c r="AG814" s="415"/>
    </row>
    <row r="815" spans="9:33" s="155" customFormat="1">
      <c r="I815" s="403"/>
      <c r="J815" s="414"/>
      <c r="K815" s="414"/>
      <c r="L815" s="414"/>
      <c r="M815" s="414"/>
      <c r="N815" s="414"/>
      <c r="O815" s="414"/>
      <c r="P815" s="414"/>
      <c r="Q815" s="415"/>
      <c r="R815" s="415"/>
      <c r="S815" s="415"/>
      <c r="T815" s="415"/>
      <c r="U815" s="415"/>
      <c r="V815" s="415"/>
      <c r="W815" s="415"/>
      <c r="X815" s="415"/>
      <c r="Y815" s="415"/>
      <c r="Z815" s="415"/>
      <c r="AA815" s="415"/>
      <c r="AB815" s="415"/>
      <c r="AC815" s="415"/>
      <c r="AD815" s="415"/>
      <c r="AE815" s="415"/>
      <c r="AF815" s="415"/>
      <c r="AG815" s="415"/>
    </row>
    <row r="816" spans="9:33" s="155" customFormat="1">
      <c r="I816" s="403"/>
      <c r="J816" s="414"/>
      <c r="K816" s="414"/>
      <c r="L816" s="414"/>
      <c r="M816" s="414"/>
      <c r="N816" s="414"/>
      <c r="O816" s="414"/>
      <c r="P816" s="414"/>
      <c r="Q816" s="415"/>
      <c r="R816" s="415"/>
      <c r="S816" s="415"/>
      <c r="T816" s="415"/>
      <c r="U816" s="415"/>
      <c r="V816" s="415"/>
      <c r="W816" s="415"/>
      <c r="X816" s="415"/>
      <c r="Y816" s="415"/>
      <c r="Z816" s="415"/>
      <c r="AA816" s="415"/>
      <c r="AB816" s="415"/>
      <c r="AC816" s="415"/>
      <c r="AD816" s="415"/>
      <c r="AE816" s="415"/>
      <c r="AF816" s="415"/>
      <c r="AG816" s="415"/>
    </row>
    <row r="817" spans="9:33" s="155" customFormat="1">
      <c r="I817" s="403"/>
      <c r="J817" s="414"/>
      <c r="K817" s="414"/>
      <c r="L817" s="414"/>
      <c r="M817" s="414"/>
      <c r="N817" s="414"/>
      <c r="O817" s="414"/>
      <c r="P817" s="414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</row>
    <row r="818" spans="9:33" s="155" customFormat="1">
      <c r="I818" s="403"/>
      <c r="J818" s="414"/>
      <c r="K818" s="414"/>
      <c r="L818" s="414"/>
      <c r="M818" s="414"/>
      <c r="N818" s="414"/>
      <c r="O818" s="414"/>
      <c r="P818" s="414"/>
      <c r="Q818" s="415"/>
      <c r="R818" s="415"/>
      <c r="S818" s="415"/>
      <c r="T818" s="415"/>
      <c r="U818" s="415"/>
      <c r="V818" s="415"/>
      <c r="W818" s="415"/>
      <c r="X818" s="415"/>
      <c r="Y818" s="415"/>
      <c r="Z818" s="415"/>
      <c r="AA818" s="415"/>
      <c r="AB818" s="415"/>
      <c r="AC818" s="415"/>
      <c r="AD818" s="415"/>
      <c r="AE818" s="415"/>
      <c r="AF818" s="415"/>
      <c r="AG818" s="415"/>
    </row>
    <row r="819" spans="9:33" s="155" customFormat="1">
      <c r="I819" s="403"/>
      <c r="J819" s="414"/>
      <c r="K819" s="414"/>
      <c r="L819" s="414"/>
      <c r="M819" s="414"/>
      <c r="N819" s="414"/>
      <c r="O819" s="414"/>
      <c r="P819" s="414"/>
      <c r="Q819" s="415"/>
      <c r="R819" s="415"/>
      <c r="S819" s="415"/>
      <c r="T819" s="415"/>
      <c r="U819" s="415"/>
      <c r="V819" s="415"/>
      <c r="W819" s="415"/>
      <c r="X819" s="415"/>
      <c r="Y819" s="415"/>
      <c r="Z819" s="415"/>
      <c r="AA819" s="415"/>
      <c r="AB819" s="415"/>
      <c r="AC819" s="415"/>
      <c r="AD819" s="415"/>
      <c r="AE819" s="415"/>
      <c r="AF819" s="415"/>
      <c r="AG819" s="415"/>
    </row>
    <row r="820" spans="9:33" s="155" customFormat="1">
      <c r="I820" s="403"/>
      <c r="J820" s="414"/>
      <c r="K820" s="414"/>
      <c r="L820" s="414"/>
      <c r="M820" s="414"/>
      <c r="N820" s="414"/>
      <c r="O820" s="414"/>
      <c r="P820" s="414"/>
      <c r="Q820" s="415"/>
      <c r="R820" s="415"/>
      <c r="S820" s="415"/>
      <c r="T820" s="415"/>
      <c r="U820" s="415"/>
      <c r="V820" s="415"/>
      <c r="W820" s="415"/>
      <c r="X820" s="415"/>
      <c r="Y820" s="415"/>
      <c r="Z820" s="415"/>
      <c r="AA820" s="415"/>
      <c r="AB820" s="415"/>
      <c r="AC820" s="415"/>
      <c r="AD820" s="415"/>
      <c r="AE820" s="415"/>
      <c r="AF820" s="415"/>
      <c r="AG820" s="415"/>
    </row>
    <row r="821" spans="9:33" s="155" customFormat="1">
      <c r="I821" s="403"/>
      <c r="J821" s="414"/>
      <c r="K821" s="414"/>
      <c r="L821" s="414"/>
      <c r="M821" s="414"/>
      <c r="N821" s="414"/>
      <c r="O821" s="414"/>
      <c r="P821" s="414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</row>
    <row r="822" spans="9:33" s="155" customFormat="1">
      <c r="I822" s="403"/>
      <c r="J822" s="414"/>
      <c r="K822" s="414"/>
      <c r="L822" s="414"/>
      <c r="M822" s="414"/>
      <c r="N822" s="414"/>
      <c r="O822" s="414"/>
      <c r="P822" s="414"/>
      <c r="Q822" s="415"/>
      <c r="R822" s="415"/>
      <c r="S822" s="415"/>
      <c r="T822" s="415"/>
      <c r="U822" s="415"/>
      <c r="V822" s="415"/>
      <c r="W822" s="415"/>
      <c r="X822" s="415"/>
      <c r="Y822" s="415"/>
      <c r="Z822" s="415"/>
      <c r="AA822" s="415"/>
      <c r="AB822" s="415"/>
      <c r="AC822" s="415"/>
      <c r="AD822" s="415"/>
      <c r="AE822" s="415"/>
      <c r="AF822" s="415"/>
      <c r="AG822" s="415"/>
    </row>
    <row r="823" spans="9:33" s="155" customFormat="1">
      <c r="I823" s="403"/>
      <c r="J823" s="414"/>
      <c r="K823" s="414"/>
      <c r="L823" s="414"/>
      <c r="M823" s="414"/>
      <c r="N823" s="414"/>
      <c r="O823" s="414"/>
      <c r="P823" s="414"/>
      <c r="Q823" s="415"/>
      <c r="R823" s="415"/>
      <c r="S823" s="415"/>
      <c r="T823" s="415"/>
      <c r="U823" s="415"/>
      <c r="V823" s="415"/>
      <c r="W823" s="415"/>
      <c r="X823" s="415"/>
      <c r="Y823" s="415"/>
      <c r="Z823" s="415"/>
      <c r="AA823" s="415"/>
      <c r="AB823" s="415"/>
      <c r="AC823" s="415"/>
      <c r="AD823" s="415"/>
      <c r="AE823" s="415"/>
      <c r="AF823" s="415"/>
      <c r="AG823" s="415"/>
    </row>
    <row r="824" spans="9:33" s="155" customFormat="1">
      <c r="I824" s="403"/>
      <c r="J824" s="414"/>
      <c r="K824" s="414"/>
      <c r="L824" s="414"/>
      <c r="M824" s="414"/>
      <c r="N824" s="414"/>
      <c r="O824" s="414"/>
      <c r="P824" s="414"/>
      <c r="Q824" s="415"/>
      <c r="R824" s="415"/>
      <c r="S824" s="415"/>
      <c r="T824" s="415"/>
      <c r="U824" s="415"/>
      <c r="V824" s="415"/>
      <c r="W824" s="415"/>
      <c r="X824" s="415"/>
      <c r="Y824" s="415"/>
      <c r="Z824" s="415"/>
      <c r="AA824" s="415"/>
      <c r="AB824" s="415"/>
      <c r="AC824" s="415"/>
      <c r="AD824" s="415"/>
      <c r="AE824" s="415"/>
      <c r="AF824" s="415"/>
      <c r="AG824" s="415"/>
    </row>
    <row r="825" spans="9:33" s="155" customFormat="1">
      <c r="I825" s="403"/>
      <c r="J825" s="414"/>
      <c r="K825" s="414"/>
      <c r="L825" s="414"/>
      <c r="M825" s="414"/>
      <c r="N825" s="414"/>
      <c r="O825" s="414"/>
      <c r="P825" s="414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</row>
    <row r="826" spans="9:33" s="155" customFormat="1">
      <c r="I826" s="403"/>
      <c r="J826" s="414"/>
      <c r="K826" s="414"/>
      <c r="L826" s="414"/>
      <c r="M826" s="414"/>
      <c r="N826" s="414"/>
      <c r="O826" s="414"/>
      <c r="P826" s="414"/>
      <c r="Q826" s="415"/>
      <c r="R826" s="415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  <c r="AD826" s="415"/>
      <c r="AE826" s="415"/>
      <c r="AF826" s="415"/>
      <c r="AG826" s="415"/>
    </row>
    <row r="827" spans="9:33" s="155" customFormat="1">
      <c r="I827" s="403"/>
      <c r="J827" s="414"/>
      <c r="K827" s="414"/>
      <c r="L827" s="414"/>
      <c r="M827" s="414"/>
      <c r="N827" s="414"/>
      <c r="O827" s="414"/>
      <c r="P827" s="414"/>
      <c r="Q827" s="415"/>
      <c r="R827" s="415"/>
      <c r="S827" s="415"/>
      <c r="T827" s="415"/>
      <c r="U827" s="415"/>
      <c r="V827" s="415"/>
      <c r="W827" s="415"/>
      <c r="X827" s="415"/>
      <c r="Y827" s="415"/>
      <c r="Z827" s="415"/>
      <c r="AA827" s="415"/>
      <c r="AB827" s="415"/>
      <c r="AC827" s="415"/>
      <c r="AD827" s="415"/>
      <c r="AE827" s="415"/>
      <c r="AF827" s="415"/>
      <c r="AG827" s="415"/>
    </row>
    <row r="828" spans="9:33" s="155" customFormat="1">
      <c r="I828" s="403"/>
      <c r="J828" s="414"/>
      <c r="K828" s="414"/>
      <c r="L828" s="414"/>
      <c r="M828" s="414"/>
      <c r="N828" s="414"/>
      <c r="O828" s="414"/>
      <c r="P828" s="414"/>
      <c r="Q828" s="415"/>
      <c r="R828" s="415"/>
      <c r="S828" s="415"/>
      <c r="T828" s="415"/>
      <c r="U828" s="415"/>
      <c r="V828" s="415"/>
      <c r="W828" s="415"/>
      <c r="X828" s="415"/>
      <c r="Y828" s="415"/>
      <c r="Z828" s="415"/>
      <c r="AA828" s="415"/>
      <c r="AB828" s="415"/>
      <c r="AC828" s="415"/>
      <c r="AD828" s="415"/>
      <c r="AE828" s="415"/>
      <c r="AF828" s="415"/>
      <c r="AG828" s="415"/>
    </row>
    <row r="829" spans="9:33" s="155" customFormat="1">
      <c r="I829" s="403"/>
      <c r="J829" s="414"/>
      <c r="K829" s="414"/>
      <c r="L829" s="414"/>
      <c r="M829" s="414"/>
      <c r="N829" s="414"/>
      <c r="O829" s="414"/>
      <c r="P829" s="414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</row>
    <row r="830" spans="9:33" s="155" customFormat="1">
      <c r="I830" s="403"/>
      <c r="J830" s="414"/>
      <c r="K830" s="414"/>
      <c r="L830" s="414"/>
      <c r="M830" s="414"/>
      <c r="N830" s="414"/>
      <c r="O830" s="414"/>
      <c r="P830" s="414"/>
      <c r="Q830" s="415"/>
      <c r="R830" s="415"/>
      <c r="S830" s="415"/>
      <c r="T830" s="415"/>
      <c r="U830" s="415"/>
      <c r="V830" s="415"/>
      <c r="W830" s="415"/>
      <c r="X830" s="415"/>
      <c r="Y830" s="415"/>
      <c r="Z830" s="415"/>
      <c r="AA830" s="415"/>
      <c r="AB830" s="415"/>
      <c r="AC830" s="415"/>
      <c r="AD830" s="415"/>
      <c r="AE830" s="415"/>
      <c r="AF830" s="415"/>
      <c r="AG830" s="415"/>
    </row>
    <row r="831" spans="9:33" s="155" customFormat="1">
      <c r="I831" s="403"/>
      <c r="J831" s="414"/>
      <c r="K831" s="414"/>
      <c r="L831" s="414"/>
      <c r="M831" s="414"/>
      <c r="N831" s="414"/>
      <c r="O831" s="414"/>
      <c r="P831" s="414"/>
      <c r="Q831" s="415"/>
      <c r="R831" s="415"/>
      <c r="S831" s="415"/>
      <c r="T831" s="415"/>
      <c r="U831" s="415"/>
      <c r="V831" s="415"/>
      <c r="W831" s="415"/>
      <c r="X831" s="415"/>
      <c r="Y831" s="415"/>
      <c r="Z831" s="415"/>
      <c r="AA831" s="415"/>
      <c r="AB831" s="415"/>
      <c r="AC831" s="415"/>
      <c r="AD831" s="415"/>
      <c r="AE831" s="415"/>
      <c r="AF831" s="415"/>
      <c r="AG831" s="415"/>
    </row>
    <row r="832" spans="9:33" s="155" customFormat="1">
      <c r="I832" s="403"/>
      <c r="J832" s="414"/>
      <c r="K832" s="414"/>
      <c r="L832" s="414"/>
      <c r="M832" s="414"/>
      <c r="N832" s="414"/>
      <c r="O832" s="414"/>
      <c r="P832" s="414"/>
      <c r="Q832" s="415"/>
      <c r="R832" s="415"/>
      <c r="S832" s="415"/>
      <c r="T832" s="415"/>
      <c r="U832" s="415"/>
      <c r="V832" s="415"/>
      <c r="W832" s="415"/>
      <c r="X832" s="415"/>
      <c r="Y832" s="415"/>
      <c r="Z832" s="415"/>
      <c r="AA832" s="415"/>
      <c r="AB832" s="415"/>
      <c r="AC832" s="415"/>
      <c r="AD832" s="415"/>
      <c r="AE832" s="415"/>
      <c r="AF832" s="415"/>
      <c r="AG832" s="415"/>
    </row>
    <row r="833" spans="9:33" s="155" customFormat="1">
      <c r="I833" s="403"/>
      <c r="J833" s="414"/>
      <c r="K833" s="414"/>
      <c r="L833" s="414"/>
      <c r="M833" s="414"/>
      <c r="N833" s="414"/>
      <c r="O833" s="414"/>
      <c r="P833" s="414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</row>
    <row r="834" spans="9:33" s="155" customFormat="1">
      <c r="I834" s="403"/>
      <c r="J834" s="414"/>
      <c r="K834" s="414"/>
      <c r="L834" s="414"/>
      <c r="M834" s="414"/>
      <c r="N834" s="414"/>
      <c r="O834" s="414"/>
      <c r="P834" s="414"/>
      <c r="Q834" s="415"/>
      <c r="R834" s="415"/>
      <c r="S834" s="415"/>
      <c r="T834" s="415"/>
      <c r="U834" s="415"/>
      <c r="V834" s="415"/>
      <c r="W834" s="415"/>
      <c r="X834" s="415"/>
      <c r="Y834" s="415"/>
      <c r="Z834" s="415"/>
      <c r="AA834" s="415"/>
      <c r="AB834" s="415"/>
      <c r="AC834" s="415"/>
      <c r="AD834" s="415"/>
      <c r="AE834" s="415"/>
      <c r="AF834" s="415"/>
      <c r="AG834" s="415"/>
    </row>
    <row r="835" spans="9:33" s="155" customFormat="1">
      <c r="I835" s="403"/>
      <c r="J835" s="414"/>
      <c r="K835" s="414"/>
      <c r="L835" s="414"/>
      <c r="M835" s="414"/>
      <c r="N835" s="414"/>
      <c r="O835" s="414"/>
      <c r="P835" s="414"/>
      <c r="Q835" s="415"/>
      <c r="R835" s="415"/>
      <c r="S835" s="415"/>
      <c r="T835" s="415"/>
      <c r="U835" s="415"/>
      <c r="V835" s="415"/>
      <c r="W835" s="415"/>
      <c r="X835" s="415"/>
      <c r="Y835" s="415"/>
      <c r="Z835" s="415"/>
      <c r="AA835" s="415"/>
      <c r="AB835" s="415"/>
      <c r="AC835" s="415"/>
      <c r="AD835" s="415"/>
      <c r="AE835" s="415"/>
      <c r="AF835" s="415"/>
      <c r="AG835" s="415"/>
    </row>
    <row r="836" spans="9:33" s="155" customFormat="1">
      <c r="I836" s="403"/>
      <c r="J836" s="414"/>
      <c r="K836" s="414"/>
      <c r="L836" s="414"/>
      <c r="M836" s="414"/>
      <c r="N836" s="414"/>
      <c r="O836" s="414"/>
      <c r="P836" s="414"/>
      <c r="Q836" s="415"/>
      <c r="R836" s="415"/>
      <c r="S836" s="415"/>
      <c r="T836" s="415"/>
      <c r="U836" s="415"/>
      <c r="V836" s="415"/>
      <c r="W836" s="415"/>
      <c r="X836" s="415"/>
      <c r="Y836" s="415"/>
      <c r="Z836" s="415"/>
      <c r="AA836" s="415"/>
      <c r="AB836" s="415"/>
      <c r="AC836" s="415"/>
      <c r="AD836" s="415"/>
      <c r="AE836" s="415"/>
      <c r="AF836" s="415"/>
      <c r="AG836" s="415"/>
    </row>
    <row r="837" spans="9:33" s="155" customFormat="1">
      <c r="I837" s="403"/>
      <c r="J837" s="414"/>
      <c r="K837" s="414"/>
      <c r="L837" s="414"/>
      <c r="M837" s="414"/>
      <c r="N837" s="414"/>
      <c r="O837" s="414"/>
      <c r="P837" s="414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</row>
    <row r="838" spans="9:33" s="155" customFormat="1">
      <c r="I838" s="403"/>
      <c r="J838" s="414"/>
      <c r="K838" s="414"/>
      <c r="L838" s="414"/>
      <c r="M838" s="414"/>
      <c r="N838" s="414"/>
      <c r="O838" s="414"/>
      <c r="P838" s="414"/>
      <c r="Q838" s="415"/>
      <c r="R838" s="415"/>
      <c r="S838" s="415"/>
      <c r="T838" s="415"/>
      <c r="U838" s="415"/>
      <c r="V838" s="415"/>
      <c r="W838" s="415"/>
      <c r="X838" s="415"/>
      <c r="Y838" s="415"/>
      <c r="Z838" s="415"/>
      <c r="AA838" s="415"/>
      <c r="AB838" s="415"/>
      <c r="AC838" s="415"/>
      <c r="AD838" s="415"/>
      <c r="AE838" s="415"/>
      <c r="AF838" s="415"/>
      <c r="AG838" s="415"/>
    </row>
    <row r="839" spans="9:33" s="155" customFormat="1">
      <c r="I839" s="403"/>
      <c r="J839" s="414"/>
      <c r="K839" s="414"/>
      <c r="L839" s="414"/>
      <c r="M839" s="414"/>
      <c r="N839" s="414"/>
      <c r="O839" s="414"/>
      <c r="P839" s="414"/>
      <c r="Q839" s="415"/>
      <c r="R839" s="415"/>
      <c r="S839" s="415"/>
      <c r="T839" s="415"/>
      <c r="U839" s="415"/>
      <c r="V839" s="415"/>
      <c r="W839" s="415"/>
      <c r="X839" s="415"/>
      <c r="Y839" s="415"/>
      <c r="Z839" s="415"/>
      <c r="AA839" s="415"/>
      <c r="AB839" s="415"/>
      <c r="AC839" s="415"/>
      <c r="AD839" s="415"/>
      <c r="AE839" s="415"/>
      <c r="AF839" s="415"/>
      <c r="AG839" s="415"/>
    </row>
    <row r="840" spans="9:33" s="155" customFormat="1">
      <c r="I840" s="403"/>
      <c r="J840" s="414"/>
      <c r="K840" s="414"/>
      <c r="L840" s="414"/>
      <c r="M840" s="414"/>
      <c r="N840" s="414"/>
      <c r="O840" s="414"/>
      <c r="P840" s="414"/>
      <c r="Q840" s="415"/>
      <c r="R840" s="415"/>
      <c r="S840" s="415"/>
      <c r="T840" s="415"/>
      <c r="U840" s="415"/>
      <c r="V840" s="415"/>
      <c r="W840" s="415"/>
      <c r="X840" s="415"/>
      <c r="Y840" s="415"/>
      <c r="Z840" s="415"/>
      <c r="AA840" s="415"/>
      <c r="AB840" s="415"/>
      <c r="AC840" s="415"/>
      <c r="AD840" s="415"/>
      <c r="AE840" s="415"/>
      <c r="AF840" s="415"/>
      <c r="AG840" s="415"/>
    </row>
    <row r="841" spans="9:33" s="155" customFormat="1">
      <c r="I841" s="403"/>
      <c r="J841" s="414"/>
      <c r="K841" s="414"/>
      <c r="L841" s="414"/>
      <c r="M841" s="414"/>
      <c r="N841" s="414"/>
      <c r="O841" s="414"/>
      <c r="P841" s="414"/>
      <c r="Q841" s="415"/>
      <c r="R841" s="415"/>
      <c r="S841" s="415"/>
      <c r="T841" s="415"/>
      <c r="U841" s="415"/>
      <c r="V841" s="415"/>
      <c r="W841" s="415"/>
      <c r="X841" s="415"/>
      <c r="Y841" s="415"/>
      <c r="Z841" s="415"/>
      <c r="AA841" s="415"/>
      <c r="AB841" s="415"/>
      <c r="AC841" s="415"/>
      <c r="AD841" s="415"/>
      <c r="AE841" s="415"/>
      <c r="AF841" s="415"/>
      <c r="AG841" s="415"/>
    </row>
    <row r="842" spans="9:33" s="155" customFormat="1">
      <c r="I842" s="403"/>
      <c r="J842" s="414"/>
      <c r="K842" s="414"/>
      <c r="L842" s="414"/>
      <c r="M842" s="414"/>
      <c r="N842" s="414"/>
      <c r="O842" s="414"/>
      <c r="P842" s="414"/>
      <c r="Q842" s="415"/>
      <c r="R842" s="415"/>
      <c r="S842" s="415"/>
      <c r="T842" s="415"/>
      <c r="U842" s="415"/>
      <c r="V842" s="415"/>
      <c r="W842" s="415"/>
      <c r="X842" s="415"/>
      <c r="Y842" s="415"/>
      <c r="Z842" s="415"/>
      <c r="AA842" s="415"/>
      <c r="AB842" s="415"/>
      <c r="AC842" s="415"/>
      <c r="AD842" s="415"/>
      <c r="AE842" s="415"/>
      <c r="AF842" s="415"/>
      <c r="AG842" s="415"/>
    </row>
    <row r="843" spans="9:33" s="155" customFormat="1">
      <c r="I843" s="403"/>
      <c r="J843" s="414"/>
      <c r="K843" s="414"/>
      <c r="L843" s="414"/>
      <c r="M843" s="414"/>
      <c r="N843" s="414"/>
      <c r="O843" s="414"/>
      <c r="P843" s="414"/>
      <c r="Q843" s="415"/>
      <c r="R843" s="415"/>
      <c r="S843" s="415"/>
      <c r="T843" s="415"/>
      <c r="U843" s="415"/>
      <c r="V843" s="415"/>
      <c r="W843" s="415"/>
      <c r="X843" s="415"/>
      <c r="Y843" s="415"/>
      <c r="Z843" s="415"/>
      <c r="AA843" s="415"/>
      <c r="AB843" s="415"/>
      <c r="AC843" s="415"/>
      <c r="AD843" s="415"/>
      <c r="AE843" s="415"/>
      <c r="AF843" s="415"/>
      <c r="AG843" s="415"/>
    </row>
    <row r="844" spans="9:33" s="155" customFormat="1">
      <c r="I844" s="403"/>
      <c r="J844" s="414"/>
      <c r="K844" s="414"/>
      <c r="L844" s="414"/>
      <c r="M844" s="414"/>
      <c r="N844" s="414"/>
      <c r="O844" s="414"/>
      <c r="P844" s="414"/>
      <c r="Q844" s="415"/>
      <c r="R844" s="415"/>
      <c r="S844" s="415"/>
      <c r="T844" s="415"/>
      <c r="U844" s="415"/>
      <c r="V844" s="415"/>
      <c r="W844" s="415"/>
      <c r="X844" s="415"/>
      <c r="Y844" s="415"/>
      <c r="Z844" s="415"/>
      <c r="AA844" s="415"/>
      <c r="AB844" s="415"/>
      <c r="AC844" s="415"/>
      <c r="AD844" s="415"/>
      <c r="AE844" s="415"/>
      <c r="AF844" s="415"/>
      <c r="AG844" s="415"/>
    </row>
    <row r="845" spans="9:33" s="155" customFormat="1">
      <c r="I845" s="403"/>
      <c r="J845" s="414"/>
      <c r="K845" s="414"/>
      <c r="L845" s="414"/>
      <c r="M845" s="414"/>
      <c r="N845" s="414"/>
      <c r="O845" s="414"/>
      <c r="P845" s="414"/>
      <c r="Q845" s="415"/>
      <c r="R845" s="415"/>
      <c r="S845" s="415"/>
      <c r="T845" s="415"/>
      <c r="U845" s="415"/>
      <c r="V845" s="415"/>
      <c r="W845" s="415"/>
      <c r="X845" s="415"/>
      <c r="Y845" s="415"/>
      <c r="Z845" s="415"/>
      <c r="AA845" s="415"/>
      <c r="AB845" s="415"/>
      <c r="AC845" s="415"/>
      <c r="AD845" s="415"/>
      <c r="AE845" s="415"/>
      <c r="AF845" s="415"/>
      <c r="AG845" s="415"/>
    </row>
    <row r="846" spans="9:33" s="155" customFormat="1">
      <c r="I846" s="403"/>
      <c r="J846" s="414"/>
      <c r="K846" s="414"/>
      <c r="L846" s="414"/>
      <c r="M846" s="414"/>
      <c r="N846" s="414"/>
      <c r="O846" s="414"/>
      <c r="P846" s="414"/>
      <c r="Q846" s="415"/>
      <c r="R846" s="415"/>
      <c r="S846" s="415"/>
      <c r="T846" s="415"/>
      <c r="U846" s="415"/>
      <c r="V846" s="415"/>
      <c r="W846" s="415"/>
      <c r="X846" s="415"/>
      <c r="Y846" s="415"/>
      <c r="Z846" s="415"/>
      <c r="AA846" s="415"/>
      <c r="AB846" s="415"/>
      <c r="AC846" s="415"/>
      <c r="AD846" s="415"/>
      <c r="AE846" s="415"/>
      <c r="AF846" s="415"/>
      <c r="AG846" s="415"/>
    </row>
    <row r="847" spans="9:33" s="155" customFormat="1">
      <c r="I847" s="403"/>
      <c r="J847" s="414"/>
      <c r="K847" s="414"/>
      <c r="L847" s="414"/>
      <c r="M847" s="414"/>
      <c r="N847" s="414"/>
      <c r="O847" s="414"/>
      <c r="P847" s="414"/>
      <c r="Q847" s="415"/>
      <c r="R847" s="415"/>
      <c r="S847" s="415"/>
      <c r="T847" s="415"/>
      <c r="U847" s="415"/>
      <c r="V847" s="415"/>
      <c r="W847" s="415"/>
      <c r="X847" s="415"/>
      <c r="Y847" s="415"/>
      <c r="Z847" s="415"/>
      <c r="AA847" s="415"/>
      <c r="AB847" s="415"/>
      <c r="AC847" s="415"/>
      <c r="AD847" s="415"/>
      <c r="AE847" s="415"/>
      <c r="AF847" s="415"/>
      <c r="AG847" s="415"/>
    </row>
    <row r="848" spans="9:33" s="155" customFormat="1">
      <c r="I848" s="403"/>
      <c r="J848" s="414"/>
      <c r="K848" s="414"/>
      <c r="L848" s="414"/>
      <c r="M848" s="414"/>
      <c r="N848" s="414"/>
      <c r="O848" s="414"/>
      <c r="P848" s="414"/>
      <c r="Q848" s="415"/>
      <c r="R848" s="415"/>
      <c r="S848" s="415"/>
      <c r="T848" s="415"/>
      <c r="U848" s="415"/>
      <c r="V848" s="415"/>
      <c r="W848" s="415"/>
      <c r="X848" s="415"/>
      <c r="Y848" s="415"/>
      <c r="Z848" s="415"/>
      <c r="AA848" s="415"/>
      <c r="AB848" s="415"/>
      <c r="AC848" s="415"/>
      <c r="AD848" s="415"/>
      <c r="AE848" s="415"/>
      <c r="AF848" s="415"/>
      <c r="AG848" s="415"/>
    </row>
    <row r="849" spans="9:33" s="155" customFormat="1">
      <c r="I849" s="403"/>
      <c r="J849" s="414"/>
      <c r="K849" s="414"/>
      <c r="L849" s="414"/>
      <c r="M849" s="414"/>
      <c r="N849" s="414"/>
      <c r="O849" s="414"/>
      <c r="P849" s="414"/>
      <c r="Q849" s="415"/>
      <c r="R849" s="415"/>
      <c r="S849" s="415"/>
      <c r="T849" s="415"/>
      <c r="U849" s="415"/>
      <c r="V849" s="415"/>
      <c r="W849" s="415"/>
      <c r="X849" s="415"/>
      <c r="Y849" s="415"/>
      <c r="Z849" s="415"/>
      <c r="AA849" s="415"/>
      <c r="AB849" s="415"/>
      <c r="AC849" s="415"/>
      <c r="AD849" s="415"/>
      <c r="AE849" s="415"/>
      <c r="AF849" s="415"/>
      <c r="AG849" s="415"/>
    </row>
    <row r="850" spans="9:33" s="155" customFormat="1">
      <c r="I850" s="403"/>
      <c r="J850" s="414"/>
      <c r="K850" s="414"/>
      <c r="L850" s="414"/>
      <c r="M850" s="414"/>
      <c r="N850" s="414"/>
      <c r="O850" s="414"/>
      <c r="P850" s="414"/>
      <c r="Q850" s="415"/>
      <c r="R850" s="415"/>
      <c r="S850" s="415"/>
      <c r="T850" s="415"/>
      <c r="U850" s="415"/>
      <c r="V850" s="415"/>
      <c r="W850" s="415"/>
      <c r="X850" s="415"/>
      <c r="Y850" s="415"/>
      <c r="Z850" s="415"/>
      <c r="AA850" s="415"/>
      <c r="AB850" s="415"/>
      <c r="AC850" s="415"/>
      <c r="AD850" s="415"/>
      <c r="AE850" s="415"/>
      <c r="AF850" s="415"/>
      <c r="AG850" s="415"/>
    </row>
    <row r="851" spans="9:33" s="155" customFormat="1">
      <c r="I851" s="403"/>
      <c r="J851" s="414"/>
      <c r="K851" s="414"/>
      <c r="L851" s="414"/>
      <c r="M851" s="414"/>
      <c r="N851" s="414"/>
      <c r="O851" s="414"/>
      <c r="P851" s="414"/>
      <c r="Q851" s="415"/>
      <c r="R851" s="415"/>
      <c r="S851" s="415"/>
      <c r="T851" s="415"/>
      <c r="U851" s="415"/>
      <c r="V851" s="415"/>
      <c r="W851" s="415"/>
      <c r="X851" s="415"/>
      <c r="Y851" s="415"/>
      <c r="Z851" s="415"/>
      <c r="AA851" s="415"/>
      <c r="AB851" s="415"/>
      <c r="AC851" s="415"/>
      <c r="AD851" s="415"/>
      <c r="AE851" s="415"/>
      <c r="AF851" s="415"/>
      <c r="AG851" s="415"/>
    </row>
    <row r="852" spans="9:33" s="155" customFormat="1">
      <c r="I852" s="403"/>
      <c r="J852" s="414"/>
      <c r="K852" s="414"/>
      <c r="L852" s="414"/>
      <c r="M852" s="414"/>
      <c r="N852" s="414"/>
      <c r="O852" s="414"/>
      <c r="P852" s="414"/>
      <c r="Q852" s="415"/>
      <c r="R852" s="415"/>
      <c r="S852" s="415"/>
      <c r="T852" s="415"/>
      <c r="U852" s="415"/>
      <c r="V852" s="415"/>
      <c r="W852" s="415"/>
      <c r="X852" s="415"/>
      <c r="Y852" s="415"/>
      <c r="Z852" s="415"/>
      <c r="AA852" s="415"/>
      <c r="AB852" s="415"/>
      <c r="AC852" s="415"/>
      <c r="AD852" s="415"/>
      <c r="AE852" s="415"/>
      <c r="AF852" s="415"/>
      <c r="AG852" s="415"/>
    </row>
    <row r="853" spans="9:33" s="155" customFormat="1">
      <c r="I853" s="403"/>
      <c r="J853" s="414"/>
      <c r="K853" s="414"/>
      <c r="L853" s="414"/>
      <c r="M853" s="414"/>
      <c r="N853" s="414"/>
      <c r="O853" s="414"/>
      <c r="P853" s="414"/>
      <c r="Q853" s="415"/>
      <c r="R853" s="415"/>
      <c r="S853" s="415"/>
      <c r="T853" s="415"/>
      <c r="U853" s="415"/>
      <c r="V853" s="415"/>
      <c r="W853" s="415"/>
      <c r="X853" s="415"/>
      <c r="Y853" s="415"/>
      <c r="Z853" s="415"/>
      <c r="AA853" s="415"/>
      <c r="AB853" s="415"/>
      <c r="AC853" s="415"/>
      <c r="AD853" s="415"/>
      <c r="AE853" s="415"/>
      <c r="AF853" s="415"/>
      <c r="AG853" s="415"/>
    </row>
    <row r="854" spans="9:33" s="155" customFormat="1">
      <c r="I854" s="403"/>
      <c r="J854" s="414"/>
      <c r="K854" s="414"/>
      <c r="L854" s="414"/>
      <c r="M854" s="414"/>
      <c r="N854" s="414"/>
      <c r="O854" s="414"/>
      <c r="P854" s="414"/>
      <c r="Q854" s="415"/>
      <c r="R854" s="415"/>
      <c r="S854" s="415"/>
      <c r="T854" s="415"/>
      <c r="U854" s="415"/>
      <c r="V854" s="415"/>
      <c r="W854" s="415"/>
      <c r="X854" s="415"/>
      <c r="Y854" s="415"/>
      <c r="Z854" s="415"/>
      <c r="AA854" s="415"/>
      <c r="AB854" s="415"/>
      <c r="AC854" s="415"/>
      <c r="AD854" s="415"/>
      <c r="AE854" s="415"/>
      <c r="AF854" s="415"/>
      <c r="AG854" s="415"/>
    </row>
    <row r="855" spans="9:33" s="155" customFormat="1">
      <c r="I855" s="403"/>
      <c r="J855" s="414"/>
      <c r="K855" s="414"/>
      <c r="L855" s="414"/>
      <c r="M855" s="414"/>
      <c r="N855" s="414"/>
      <c r="O855" s="414"/>
      <c r="P855" s="414"/>
      <c r="Q855" s="415"/>
      <c r="R855" s="415"/>
      <c r="S855" s="415"/>
      <c r="T855" s="415"/>
      <c r="U855" s="415"/>
      <c r="V855" s="415"/>
      <c r="W855" s="415"/>
      <c r="X855" s="415"/>
      <c r="Y855" s="415"/>
      <c r="Z855" s="415"/>
      <c r="AA855" s="415"/>
      <c r="AB855" s="415"/>
      <c r="AC855" s="415"/>
      <c r="AD855" s="415"/>
      <c r="AE855" s="415"/>
      <c r="AF855" s="415"/>
      <c r="AG855" s="415"/>
    </row>
    <row r="856" spans="9:33" s="155" customFormat="1">
      <c r="I856" s="403"/>
      <c r="J856" s="414"/>
      <c r="K856" s="414"/>
      <c r="L856" s="414"/>
      <c r="M856" s="414"/>
      <c r="N856" s="414"/>
      <c r="O856" s="414"/>
      <c r="P856" s="414"/>
      <c r="Q856" s="415"/>
      <c r="R856" s="415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  <c r="AD856" s="415"/>
      <c r="AE856" s="415"/>
      <c r="AF856" s="415"/>
      <c r="AG856" s="415"/>
    </row>
    <row r="857" spans="9:33" s="155" customFormat="1">
      <c r="I857" s="403"/>
      <c r="J857" s="414"/>
      <c r="K857" s="414"/>
      <c r="L857" s="414"/>
      <c r="M857" s="414"/>
      <c r="N857" s="414"/>
      <c r="O857" s="414"/>
      <c r="P857" s="414"/>
      <c r="Q857" s="415"/>
      <c r="R857" s="415"/>
      <c r="S857" s="415"/>
      <c r="T857" s="415"/>
      <c r="U857" s="415"/>
      <c r="V857" s="415"/>
      <c r="W857" s="415"/>
      <c r="X857" s="415"/>
      <c r="Y857" s="415"/>
      <c r="Z857" s="415"/>
      <c r="AA857" s="415"/>
      <c r="AB857" s="415"/>
      <c r="AC857" s="415"/>
      <c r="AD857" s="415"/>
      <c r="AE857" s="415"/>
      <c r="AF857" s="415"/>
      <c r="AG857" s="415"/>
    </row>
    <row r="858" spans="9:33" s="155" customFormat="1">
      <c r="I858" s="403"/>
      <c r="J858" s="414"/>
      <c r="K858" s="414"/>
      <c r="L858" s="414"/>
      <c r="M858" s="414"/>
      <c r="N858" s="414"/>
      <c r="O858" s="414"/>
      <c r="P858" s="414"/>
      <c r="Q858" s="415"/>
      <c r="R858" s="415"/>
      <c r="S858" s="415"/>
      <c r="T858" s="415"/>
      <c r="U858" s="415"/>
      <c r="V858" s="415"/>
      <c r="W858" s="415"/>
      <c r="X858" s="415"/>
      <c r="Y858" s="415"/>
      <c r="Z858" s="415"/>
      <c r="AA858" s="415"/>
      <c r="AB858" s="415"/>
      <c r="AC858" s="415"/>
      <c r="AD858" s="415"/>
      <c r="AE858" s="415"/>
      <c r="AF858" s="415"/>
      <c r="AG858" s="415"/>
    </row>
    <row r="859" spans="9:33" s="155" customFormat="1">
      <c r="I859" s="403"/>
      <c r="J859" s="414"/>
      <c r="K859" s="414"/>
      <c r="L859" s="414"/>
      <c r="M859" s="414"/>
      <c r="N859" s="414"/>
      <c r="O859" s="414"/>
      <c r="P859" s="414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</row>
    <row r="860" spans="9:33" s="155" customFormat="1">
      <c r="I860" s="403"/>
      <c r="J860" s="414"/>
      <c r="K860" s="414"/>
      <c r="L860" s="414"/>
      <c r="M860" s="414"/>
      <c r="N860" s="414"/>
      <c r="O860" s="414"/>
      <c r="P860" s="414"/>
      <c r="Q860" s="415"/>
      <c r="R860" s="415"/>
      <c r="S860" s="415"/>
      <c r="T860" s="415"/>
      <c r="U860" s="415"/>
      <c r="V860" s="415"/>
      <c r="W860" s="415"/>
      <c r="X860" s="415"/>
      <c r="Y860" s="415"/>
      <c r="Z860" s="415"/>
      <c r="AA860" s="415"/>
      <c r="AB860" s="415"/>
      <c r="AC860" s="415"/>
      <c r="AD860" s="415"/>
      <c r="AE860" s="415"/>
      <c r="AF860" s="415"/>
      <c r="AG860" s="415"/>
    </row>
    <row r="861" spans="9:33" s="155" customFormat="1">
      <c r="I861" s="403"/>
      <c r="J861" s="414"/>
      <c r="K861" s="414"/>
      <c r="L861" s="414"/>
      <c r="M861" s="414"/>
      <c r="N861" s="414"/>
      <c r="O861" s="414"/>
      <c r="P861" s="414"/>
      <c r="Q861" s="415"/>
      <c r="R861" s="415"/>
      <c r="S861" s="415"/>
      <c r="T861" s="415"/>
      <c r="U861" s="415"/>
      <c r="V861" s="415"/>
      <c r="W861" s="415"/>
      <c r="X861" s="415"/>
      <c r="Y861" s="415"/>
      <c r="Z861" s="415"/>
      <c r="AA861" s="415"/>
      <c r="AB861" s="415"/>
      <c r="AC861" s="415"/>
      <c r="AD861" s="415"/>
      <c r="AE861" s="415"/>
      <c r="AF861" s="415"/>
      <c r="AG861" s="415"/>
    </row>
    <row r="862" spans="9:33" s="155" customFormat="1">
      <c r="I862" s="403"/>
      <c r="J862" s="414"/>
      <c r="K862" s="414"/>
      <c r="L862" s="414"/>
      <c r="M862" s="414"/>
      <c r="N862" s="414"/>
      <c r="O862" s="414"/>
      <c r="P862" s="414"/>
      <c r="Q862" s="415"/>
      <c r="R862" s="415"/>
      <c r="S862" s="415"/>
      <c r="T862" s="415"/>
      <c r="U862" s="415"/>
      <c r="V862" s="415"/>
      <c r="W862" s="415"/>
      <c r="X862" s="415"/>
      <c r="Y862" s="415"/>
      <c r="Z862" s="415"/>
      <c r="AA862" s="415"/>
      <c r="AB862" s="415"/>
      <c r="AC862" s="415"/>
      <c r="AD862" s="415"/>
      <c r="AE862" s="415"/>
      <c r="AF862" s="415"/>
      <c r="AG862" s="415"/>
    </row>
    <row r="863" spans="9:33" s="155" customFormat="1">
      <c r="I863" s="403"/>
      <c r="J863" s="414"/>
      <c r="K863" s="414"/>
      <c r="L863" s="414"/>
      <c r="M863" s="414"/>
      <c r="N863" s="414"/>
      <c r="O863" s="414"/>
      <c r="P863" s="414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</row>
    <row r="864" spans="9:33" s="155" customFormat="1">
      <c r="I864" s="403"/>
      <c r="J864" s="414"/>
      <c r="K864" s="414"/>
      <c r="L864" s="414"/>
      <c r="M864" s="414"/>
      <c r="N864" s="414"/>
      <c r="O864" s="414"/>
      <c r="P864" s="414"/>
      <c r="Q864" s="415"/>
      <c r="R864" s="415"/>
      <c r="S864" s="415"/>
      <c r="T864" s="415"/>
      <c r="U864" s="415"/>
      <c r="V864" s="415"/>
      <c r="W864" s="415"/>
      <c r="X864" s="415"/>
      <c r="Y864" s="415"/>
      <c r="Z864" s="415"/>
      <c r="AA864" s="415"/>
      <c r="AB864" s="415"/>
      <c r="AC864" s="415"/>
      <c r="AD864" s="415"/>
      <c r="AE864" s="415"/>
      <c r="AF864" s="415"/>
      <c r="AG864" s="415"/>
    </row>
    <row r="865" spans="9:33" s="155" customFormat="1">
      <c r="I865" s="403"/>
      <c r="J865" s="414"/>
      <c r="K865" s="414"/>
      <c r="L865" s="414"/>
      <c r="M865" s="414"/>
      <c r="N865" s="414"/>
      <c r="O865" s="414"/>
      <c r="P865" s="414"/>
      <c r="Q865" s="415"/>
      <c r="R865" s="415"/>
      <c r="S865" s="415"/>
      <c r="T865" s="415"/>
      <c r="U865" s="415"/>
      <c r="V865" s="415"/>
      <c r="W865" s="415"/>
      <c r="X865" s="415"/>
      <c r="Y865" s="415"/>
      <c r="Z865" s="415"/>
      <c r="AA865" s="415"/>
      <c r="AB865" s="415"/>
      <c r="AC865" s="415"/>
      <c r="AD865" s="415"/>
      <c r="AE865" s="415"/>
      <c r="AF865" s="415"/>
      <c r="AG865" s="415"/>
    </row>
    <row r="866" spans="9:33" s="155" customFormat="1">
      <c r="I866" s="403"/>
      <c r="J866" s="414"/>
      <c r="K866" s="414"/>
      <c r="L866" s="414"/>
      <c r="M866" s="414"/>
      <c r="N866" s="414"/>
      <c r="O866" s="414"/>
      <c r="P866" s="414"/>
      <c r="Q866" s="415"/>
      <c r="R866" s="415"/>
      <c r="S866" s="415"/>
      <c r="T866" s="415"/>
      <c r="U866" s="415"/>
      <c r="V866" s="415"/>
      <c r="W866" s="415"/>
      <c r="X866" s="415"/>
      <c r="Y866" s="415"/>
      <c r="Z866" s="415"/>
      <c r="AA866" s="415"/>
      <c r="AB866" s="415"/>
      <c r="AC866" s="415"/>
      <c r="AD866" s="415"/>
      <c r="AE866" s="415"/>
      <c r="AF866" s="415"/>
      <c r="AG866" s="415"/>
    </row>
    <row r="867" spans="9:33" s="155" customFormat="1">
      <c r="I867" s="403"/>
      <c r="J867" s="414"/>
      <c r="K867" s="414"/>
      <c r="L867" s="414"/>
      <c r="M867" s="414"/>
      <c r="N867" s="414"/>
      <c r="O867" s="414"/>
      <c r="P867" s="414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</row>
    <row r="868" spans="9:33" s="155" customFormat="1">
      <c r="I868" s="403"/>
      <c r="J868" s="414"/>
      <c r="K868" s="414"/>
      <c r="L868" s="414"/>
      <c r="M868" s="414"/>
      <c r="N868" s="414"/>
      <c r="O868" s="414"/>
      <c r="P868" s="414"/>
      <c r="Q868" s="415"/>
      <c r="R868" s="415"/>
      <c r="S868" s="415"/>
      <c r="T868" s="415"/>
      <c r="U868" s="415"/>
      <c r="V868" s="415"/>
      <c r="W868" s="415"/>
      <c r="X868" s="415"/>
      <c r="Y868" s="415"/>
      <c r="Z868" s="415"/>
      <c r="AA868" s="415"/>
      <c r="AB868" s="415"/>
      <c r="AC868" s="415"/>
      <c r="AD868" s="415"/>
      <c r="AE868" s="415"/>
      <c r="AF868" s="415"/>
      <c r="AG868" s="415"/>
    </row>
    <row r="869" spans="9:33" s="155" customFormat="1">
      <c r="I869" s="403"/>
      <c r="J869" s="414"/>
      <c r="K869" s="414"/>
      <c r="L869" s="414"/>
      <c r="M869" s="414"/>
      <c r="N869" s="414"/>
      <c r="O869" s="414"/>
      <c r="P869" s="414"/>
      <c r="Q869" s="415"/>
      <c r="R869" s="415"/>
      <c r="S869" s="415"/>
      <c r="T869" s="415"/>
      <c r="U869" s="415"/>
      <c r="V869" s="415"/>
      <c r="W869" s="415"/>
      <c r="X869" s="415"/>
      <c r="Y869" s="415"/>
      <c r="Z869" s="415"/>
      <c r="AA869" s="415"/>
      <c r="AB869" s="415"/>
      <c r="AC869" s="415"/>
      <c r="AD869" s="415"/>
      <c r="AE869" s="415"/>
      <c r="AF869" s="415"/>
      <c r="AG869" s="415"/>
    </row>
    <row r="870" spans="9:33" s="155" customFormat="1">
      <c r="I870" s="403"/>
      <c r="J870" s="414"/>
      <c r="K870" s="414"/>
      <c r="L870" s="414"/>
      <c r="M870" s="414"/>
      <c r="N870" s="414"/>
      <c r="O870" s="414"/>
      <c r="P870" s="414"/>
      <c r="Q870" s="415"/>
      <c r="R870" s="415"/>
      <c r="S870" s="415"/>
      <c r="T870" s="415"/>
      <c r="U870" s="415"/>
      <c r="V870" s="415"/>
      <c r="W870" s="415"/>
      <c r="X870" s="415"/>
      <c r="Y870" s="415"/>
      <c r="Z870" s="415"/>
      <c r="AA870" s="415"/>
      <c r="AB870" s="415"/>
      <c r="AC870" s="415"/>
      <c r="AD870" s="415"/>
      <c r="AE870" s="415"/>
      <c r="AF870" s="415"/>
      <c r="AG870" s="415"/>
    </row>
    <row r="871" spans="9:33" s="155" customFormat="1">
      <c r="I871" s="403"/>
      <c r="J871" s="414"/>
      <c r="K871" s="414"/>
      <c r="L871" s="414"/>
      <c r="M871" s="414"/>
      <c r="N871" s="414"/>
      <c r="O871" s="414"/>
      <c r="P871" s="414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</row>
    <row r="872" spans="9:33" s="155" customFormat="1">
      <c r="I872" s="403"/>
      <c r="J872" s="414"/>
      <c r="K872" s="414"/>
      <c r="L872" s="414"/>
      <c r="M872" s="414"/>
      <c r="N872" s="414"/>
      <c r="O872" s="414"/>
      <c r="P872" s="414"/>
      <c r="Q872" s="415"/>
      <c r="R872" s="415"/>
      <c r="S872" s="415"/>
      <c r="T872" s="415"/>
      <c r="U872" s="415"/>
      <c r="V872" s="415"/>
      <c r="W872" s="415"/>
      <c r="X872" s="415"/>
      <c r="Y872" s="415"/>
      <c r="Z872" s="415"/>
      <c r="AA872" s="415"/>
      <c r="AB872" s="415"/>
      <c r="AC872" s="415"/>
      <c r="AD872" s="415"/>
      <c r="AE872" s="415"/>
      <c r="AF872" s="415"/>
      <c r="AG872" s="415"/>
    </row>
    <row r="873" spans="9:33" s="155" customFormat="1">
      <c r="I873" s="403"/>
      <c r="J873" s="414"/>
      <c r="K873" s="414"/>
      <c r="L873" s="414"/>
      <c r="M873" s="414"/>
      <c r="N873" s="414"/>
      <c r="O873" s="414"/>
      <c r="P873" s="414"/>
      <c r="Q873" s="415"/>
      <c r="R873" s="415"/>
      <c r="S873" s="415"/>
      <c r="T873" s="415"/>
      <c r="U873" s="415"/>
      <c r="V873" s="415"/>
      <c r="W873" s="415"/>
      <c r="X873" s="415"/>
      <c r="Y873" s="415"/>
      <c r="Z873" s="415"/>
      <c r="AA873" s="415"/>
      <c r="AB873" s="415"/>
      <c r="AC873" s="415"/>
      <c r="AD873" s="415"/>
      <c r="AE873" s="415"/>
      <c r="AF873" s="415"/>
      <c r="AG873" s="415"/>
    </row>
    <row r="874" spans="9:33" s="155" customFormat="1">
      <c r="I874" s="403"/>
      <c r="J874" s="414"/>
      <c r="K874" s="414"/>
      <c r="L874" s="414"/>
      <c r="M874" s="414"/>
      <c r="N874" s="414"/>
      <c r="O874" s="414"/>
      <c r="P874" s="414"/>
      <c r="Q874" s="415"/>
      <c r="R874" s="415"/>
      <c r="S874" s="415"/>
      <c r="T874" s="415"/>
      <c r="U874" s="415"/>
      <c r="V874" s="415"/>
      <c r="W874" s="415"/>
      <c r="X874" s="415"/>
      <c r="Y874" s="415"/>
      <c r="Z874" s="415"/>
      <c r="AA874" s="415"/>
      <c r="AB874" s="415"/>
      <c r="AC874" s="415"/>
      <c r="AD874" s="415"/>
      <c r="AE874" s="415"/>
      <c r="AF874" s="415"/>
      <c r="AG874" s="415"/>
    </row>
    <row r="875" spans="9:33" s="155" customFormat="1">
      <c r="I875" s="403"/>
      <c r="J875" s="414"/>
      <c r="K875" s="414"/>
      <c r="L875" s="414"/>
      <c r="M875" s="414"/>
      <c r="N875" s="414"/>
      <c r="O875" s="414"/>
      <c r="P875" s="414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</row>
    <row r="876" spans="9:33" s="155" customFormat="1">
      <c r="I876" s="403"/>
      <c r="J876" s="414"/>
      <c r="K876" s="414"/>
      <c r="L876" s="414"/>
      <c r="M876" s="414"/>
      <c r="N876" s="414"/>
      <c r="O876" s="414"/>
      <c r="P876" s="414"/>
      <c r="Q876" s="415"/>
      <c r="R876" s="415"/>
      <c r="S876" s="415"/>
      <c r="T876" s="415"/>
      <c r="U876" s="415"/>
      <c r="V876" s="415"/>
      <c r="W876" s="415"/>
      <c r="X876" s="415"/>
      <c r="Y876" s="415"/>
      <c r="Z876" s="415"/>
      <c r="AA876" s="415"/>
      <c r="AB876" s="415"/>
      <c r="AC876" s="415"/>
      <c r="AD876" s="415"/>
      <c r="AE876" s="415"/>
      <c r="AF876" s="415"/>
      <c r="AG876" s="415"/>
    </row>
    <row r="877" spans="9:33" s="155" customFormat="1">
      <c r="I877" s="403"/>
      <c r="J877" s="414"/>
      <c r="K877" s="414"/>
      <c r="L877" s="414"/>
      <c r="M877" s="414"/>
      <c r="N877" s="414"/>
      <c r="O877" s="414"/>
      <c r="P877" s="414"/>
      <c r="Q877" s="415"/>
      <c r="R877" s="415"/>
      <c r="S877" s="415"/>
      <c r="T877" s="415"/>
      <c r="U877" s="415"/>
      <c r="V877" s="415"/>
      <c r="W877" s="415"/>
      <c r="X877" s="415"/>
      <c r="Y877" s="415"/>
      <c r="Z877" s="415"/>
      <c r="AA877" s="415"/>
      <c r="AB877" s="415"/>
      <c r="AC877" s="415"/>
      <c r="AD877" s="415"/>
      <c r="AE877" s="415"/>
      <c r="AF877" s="415"/>
      <c r="AG877" s="415"/>
    </row>
    <row r="878" spans="9:33" s="155" customFormat="1">
      <c r="I878" s="403"/>
      <c r="J878" s="414"/>
      <c r="K878" s="414"/>
      <c r="L878" s="414"/>
      <c r="M878" s="414"/>
      <c r="N878" s="414"/>
      <c r="O878" s="414"/>
      <c r="P878" s="414"/>
      <c r="Q878" s="415"/>
      <c r="R878" s="415"/>
      <c r="S878" s="415"/>
      <c r="T878" s="415"/>
      <c r="U878" s="415"/>
      <c r="V878" s="415"/>
      <c r="W878" s="415"/>
      <c r="X878" s="415"/>
      <c r="Y878" s="415"/>
      <c r="Z878" s="415"/>
      <c r="AA878" s="415"/>
      <c r="AB878" s="415"/>
      <c r="AC878" s="415"/>
      <c r="AD878" s="415"/>
      <c r="AE878" s="415"/>
      <c r="AF878" s="415"/>
      <c r="AG878" s="415"/>
    </row>
    <row r="879" spans="9:33" s="155" customFormat="1">
      <c r="I879" s="403"/>
      <c r="J879" s="414"/>
      <c r="K879" s="414"/>
      <c r="L879" s="414"/>
      <c r="M879" s="414"/>
      <c r="N879" s="414"/>
      <c r="O879" s="414"/>
      <c r="P879" s="414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</row>
    <row r="880" spans="9:33" s="155" customFormat="1">
      <c r="I880" s="403"/>
      <c r="J880" s="414"/>
      <c r="K880" s="414"/>
      <c r="L880" s="414"/>
      <c r="M880" s="414"/>
      <c r="N880" s="414"/>
      <c r="O880" s="414"/>
      <c r="P880" s="414"/>
      <c r="Q880" s="415"/>
      <c r="R880" s="415"/>
      <c r="S880" s="415"/>
      <c r="T880" s="415"/>
      <c r="U880" s="415"/>
      <c r="V880" s="415"/>
      <c r="W880" s="415"/>
      <c r="X880" s="415"/>
      <c r="Y880" s="415"/>
      <c r="Z880" s="415"/>
      <c r="AA880" s="415"/>
      <c r="AB880" s="415"/>
      <c r="AC880" s="415"/>
      <c r="AD880" s="415"/>
      <c r="AE880" s="415"/>
      <c r="AF880" s="415"/>
      <c r="AG880" s="415"/>
    </row>
    <row r="881" spans="9:33" s="155" customFormat="1">
      <c r="I881" s="403"/>
      <c r="J881" s="414"/>
      <c r="K881" s="414"/>
      <c r="L881" s="414"/>
      <c r="M881" s="414"/>
      <c r="N881" s="414"/>
      <c r="O881" s="414"/>
      <c r="P881" s="414"/>
      <c r="Q881" s="415"/>
      <c r="R881" s="415"/>
      <c r="S881" s="415"/>
      <c r="T881" s="415"/>
      <c r="U881" s="415"/>
      <c r="V881" s="415"/>
      <c r="W881" s="415"/>
      <c r="X881" s="415"/>
      <c r="Y881" s="415"/>
      <c r="Z881" s="415"/>
      <c r="AA881" s="415"/>
      <c r="AB881" s="415"/>
      <c r="AC881" s="415"/>
      <c r="AD881" s="415"/>
      <c r="AE881" s="415"/>
      <c r="AF881" s="415"/>
      <c r="AG881" s="415"/>
    </row>
    <row r="882" spans="9:33" s="155" customFormat="1">
      <c r="I882" s="403"/>
      <c r="J882" s="414"/>
      <c r="K882" s="414"/>
      <c r="L882" s="414"/>
      <c r="M882" s="414"/>
      <c r="N882" s="414"/>
      <c r="O882" s="414"/>
      <c r="P882" s="414"/>
      <c r="Q882" s="415"/>
      <c r="R882" s="415"/>
      <c r="S882" s="415"/>
      <c r="T882" s="415"/>
      <c r="U882" s="415"/>
      <c r="V882" s="415"/>
      <c r="W882" s="415"/>
      <c r="X882" s="415"/>
      <c r="Y882" s="415"/>
      <c r="Z882" s="415"/>
      <c r="AA882" s="415"/>
      <c r="AB882" s="415"/>
      <c r="AC882" s="415"/>
      <c r="AD882" s="415"/>
      <c r="AE882" s="415"/>
      <c r="AF882" s="415"/>
      <c r="AG882" s="415"/>
    </row>
    <row r="883" spans="9:33" s="155" customFormat="1">
      <c r="I883" s="403"/>
      <c r="J883" s="414"/>
      <c r="K883" s="414"/>
      <c r="L883" s="414"/>
      <c r="M883" s="414"/>
      <c r="N883" s="414"/>
      <c r="O883" s="414"/>
      <c r="P883" s="414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</row>
    <row r="884" spans="9:33" s="155" customFormat="1">
      <c r="I884" s="403"/>
      <c r="J884" s="414"/>
      <c r="K884" s="414"/>
      <c r="L884" s="414"/>
      <c r="M884" s="414"/>
      <c r="N884" s="414"/>
      <c r="O884" s="414"/>
      <c r="P884" s="414"/>
      <c r="Q884" s="415"/>
      <c r="R884" s="415"/>
      <c r="S884" s="415"/>
      <c r="T884" s="415"/>
      <c r="U884" s="415"/>
      <c r="V884" s="415"/>
      <c r="W884" s="415"/>
      <c r="X884" s="415"/>
      <c r="Y884" s="415"/>
      <c r="Z884" s="415"/>
      <c r="AA884" s="415"/>
      <c r="AB884" s="415"/>
      <c r="AC884" s="415"/>
      <c r="AD884" s="415"/>
      <c r="AE884" s="415"/>
      <c r="AF884" s="415"/>
      <c r="AG884" s="415"/>
    </row>
    <row r="885" spans="9:33" s="155" customFormat="1">
      <c r="I885" s="403"/>
      <c r="J885" s="414"/>
      <c r="K885" s="414"/>
      <c r="L885" s="414"/>
      <c r="M885" s="414"/>
      <c r="N885" s="414"/>
      <c r="O885" s="414"/>
      <c r="P885" s="414"/>
      <c r="Q885" s="415"/>
      <c r="R885" s="415"/>
      <c r="S885" s="415"/>
      <c r="T885" s="415"/>
      <c r="U885" s="415"/>
      <c r="V885" s="415"/>
      <c r="W885" s="415"/>
      <c r="X885" s="415"/>
      <c r="Y885" s="415"/>
      <c r="Z885" s="415"/>
      <c r="AA885" s="415"/>
      <c r="AB885" s="415"/>
      <c r="AC885" s="415"/>
      <c r="AD885" s="415"/>
      <c r="AE885" s="415"/>
      <c r="AF885" s="415"/>
      <c r="AG885" s="415"/>
    </row>
    <row r="886" spans="9:33" s="155" customFormat="1">
      <c r="I886" s="403"/>
      <c r="J886" s="414"/>
      <c r="K886" s="414"/>
      <c r="L886" s="414"/>
      <c r="M886" s="414"/>
      <c r="N886" s="414"/>
      <c r="O886" s="414"/>
      <c r="P886" s="414"/>
      <c r="Q886" s="415"/>
      <c r="R886" s="415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  <c r="AD886" s="415"/>
      <c r="AE886" s="415"/>
      <c r="AF886" s="415"/>
      <c r="AG886" s="415"/>
    </row>
    <row r="887" spans="9:33" s="155" customFormat="1">
      <c r="I887" s="403"/>
      <c r="J887" s="414"/>
      <c r="K887" s="414"/>
      <c r="L887" s="414"/>
      <c r="M887" s="414"/>
      <c r="N887" s="414"/>
      <c r="O887" s="414"/>
      <c r="P887" s="414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</row>
    <row r="888" spans="9:33" s="155" customFormat="1">
      <c r="I888" s="403"/>
      <c r="J888" s="414"/>
      <c r="K888" s="414"/>
      <c r="L888" s="414"/>
      <c r="M888" s="414"/>
      <c r="N888" s="414"/>
      <c r="O888" s="414"/>
      <c r="P888" s="414"/>
      <c r="Q888" s="415"/>
      <c r="R888" s="415"/>
      <c r="S888" s="415"/>
      <c r="T888" s="415"/>
      <c r="U888" s="415"/>
      <c r="V888" s="415"/>
      <c r="W888" s="415"/>
      <c r="X888" s="415"/>
      <c r="Y888" s="415"/>
      <c r="Z888" s="415"/>
      <c r="AA888" s="415"/>
      <c r="AB888" s="415"/>
      <c r="AC888" s="415"/>
      <c r="AD888" s="415"/>
      <c r="AE888" s="415"/>
      <c r="AF888" s="415"/>
      <c r="AG888" s="415"/>
    </row>
    <row r="889" spans="9:33" s="155" customFormat="1">
      <c r="I889" s="403"/>
      <c r="J889" s="414"/>
      <c r="K889" s="414"/>
      <c r="L889" s="414"/>
      <c r="M889" s="414"/>
      <c r="N889" s="414"/>
      <c r="O889" s="414"/>
      <c r="P889" s="414"/>
      <c r="Q889" s="415"/>
      <c r="R889" s="415"/>
      <c r="S889" s="415"/>
      <c r="T889" s="415"/>
      <c r="U889" s="415"/>
      <c r="V889" s="415"/>
      <c r="W889" s="415"/>
      <c r="X889" s="415"/>
      <c r="Y889" s="415"/>
      <c r="Z889" s="415"/>
      <c r="AA889" s="415"/>
      <c r="AB889" s="415"/>
      <c r="AC889" s="415"/>
      <c r="AD889" s="415"/>
      <c r="AE889" s="415"/>
      <c r="AF889" s="415"/>
      <c r="AG889" s="415"/>
    </row>
    <row r="890" spans="9:33" s="155" customFormat="1">
      <c r="I890" s="403"/>
      <c r="J890" s="414"/>
      <c r="K890" s="414"/>
      <c r="L890" s="414"/>
      <c r="M890" s="414"/>
      <c r="N890" s="414"/>
      <c r="O890" s="414"/>
      <c r="P890" s="414"/>
      <c r="Q890" s="415"/>
      <c r="R890" s="415"/>
      <c r="S890" s="415"/>
      <c r="T890" s="415"/>
      <c r="U890" s="415"/>
      <c r="V890" s="415"/>
      <c r="W890" s="415"/>
      <c r="X890" s="415"/>
      <c r="Y890" s="415"/>
      <c r="Z890" s="415"/>
      <c r="AA890" s="415"/>
      <c r="AB890" s="415"/>
      <c r="AC890" s="415"/>
      <c r="AD890" s="415"/>
      <c r="AE890" s="415"/>
      <c r="AF890" s="415"/>
      <c r="AG890" s="415"/>
    </row>
    <row r="891" spans="9:33" s="155" customFormat="1">
      <c r="I891" s="403"/>
      <c r="J891" s="414"/>
      <c r="K891" s="414"/>
      <c r="L891" s="414"/>
      <c r="M891" s="414"/>
      <c r="N891" s="414"/>
      <c r="O891" s="414"/>
      <c r="P891" s="414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</row>
    <row r="892" spans="9:33" s="155" customFormat="1">
      <c r="I892" s="403"/>
      <c r="J892" s="414"/>
      <c r="K892" s="414"/>
      <c r="L892" s="414"/>
      <c r="M892" s="414"/>
      <c r="N892" s="414"/>
      <c r="O892" s="414"/>
      <c r="P892" s="414"/>
      <c r="Q892" s="415"/>
      <c r="R892" s="415"/>
      <c r="S892" s="415"/>
      <c r="T892" s="415"/>
      <c r="U892" s="415"/>
      <c r="V892" s="415"/>
      <c r="W892" s="415"/>
      <c r="X892" s="415"/>
      <c r="Y892" s="415"/>
      <c r="Z892" s="415"/>
      <c r="AA892" s="415"/>
      <c r="AB892" s="415"/>
      <c r="AC892" s="415"/>
      <c r="AD892" s="415"/>
      <c r="AE892" s="415"/>
      <c r="AF892" s="415"/>
      <c r="AG892" s="415"/>
    </row>
    <row r="893" spans="9:33" s="155" customFormat="1">
      <c r="I893" s="403"/>
      <c r="J893" s="414"/>
      <c r="K893" s="414"/>
      <c r="L893" s="414"/>
      <c r="M893" s="414"/>
      <c r="N893" s="414"/>
      <c r="O893" s="414"/>
      <c r="P893" s="414"/>
      <c r="Q893" s="415"/>
      <c r="R893" s="415"/>
      <c r="S893" s="415"/>
      <c r="T893" s="415"/>
      <c r="U893" s="415"/>
      <c r="V893" s="415"/>
      <c r="W893" s="415"/>
      <c r="X893" s="415"/>
      <c r="Y893" s="415"/>
      <c r="Z893" s="415"/>
      <c r="AA893" s="415"/>
      <c r="AB893" s="415"/>
      <c r="AC893" s="415"/>
      <c r="AD893" s="415"/>
      <c r="AE893" s="415"/>
      <c r="AF893" s="415"/>
      <c r="AG893" s="415"/>
    </row>
    <row r="894" spans="9:33" s="155" customFormat="1">
      <c r="I894" s="403"/>
      <c r="J894" s="414"/>
      <c r="K894" s="414"/>
      <c r="L894" s="414"/>
      <c r="M894" s="414"/>
      <c r="N894" s="414"/>
      <c r="O894" s="414"/>
      <c r="P894" s="414"/>
      <c r="Q894" s="415"/>
      <c r="R894" s="415"/>
      <c r="S894" s="415"/>
      <c r="T894" s="415"/>
      <c r="U894" s="415"/>
      <c r="V894" s="415"/>
      <c r="W894" s="415"/>
      <c r="X894" s="415"/>
      <c r="Y894" s="415"/>
      <c r="Z894" s="415"/>
      <c r="AA894" s="415"/>
      <c r="AB894" s="415"/>
      <c r="AC894" s="415"/>
      <c r="AD894" s="415"/>
      <c r="AE894" s="415"/>
      <c r="AF894" s="415"/>
      <c r="AG894" s="415"/>
    </row>
    <row r="895" spans="9:33" s="155" customFormat="1">
      <c r="I895" s="403"/>
      <c r="J895" s="414"/>
      <c r="K895" s="414"/>
      <c r="L895" s="414"/>
      <c r="M895" s="414"/>
      <c r="N895" s="414"/>
      <c r="O895" s="414"/>
      <c r="P895" s="414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</row>
    <row r="896" spans="9:33" s="155" customFormat="1">
      <c r="I896" s="403"/>
      <c r="J896" s="414"/>
      <c r="K896" s="414"/>
      <c r="L896" s="414"/>
      <c r="M896" s="414"/>
      <c r="N896" s="414"/>
      <c r="O896" s="414"/>
      <c r="P896" s="414"/>
      <c r="Q896" s="415"/>
      <c r="R896" s="415"/>
      <c r="S896" s="415"/>
      <c r="T896" s="415"/>
      <c r="U896" s="415"/>
      <c r="V896" s="415"/>
      <c r="W896" s="415"/>
      <c r="X896" s="415"/>
      <c r="Y896" s="415"/>
      <c r="Z896" s="415"/>
      <c r="AA896" s="415"/>
      <c r="AB896" s="415"/>
      <c r="AC896" s="415"/>
      <c r="AD896" s="415"/>
      <c r="AE896" s="415"/>
      <c r="AF896" s="415"/>
      <c r="AG896" s="415"/>
    </row>
    <row r="897" spans="9:33" s="155" customFormat="1">
      <c r="I897" s="403"/>
      <c r="J897" s="414"/>
      <c r="K897" s="414"/>
      <c r="L897" s="414"/>
      <c r="M897" s="414"/>
      <c r="N897" s="414"/>
      <c r="O897" s="414"/>
      <c r="P897" s="414"/>
      <c r="Q897" s="415"/>
      <c r="R897" s="415"/>
      <c r="S897" s="415"/>
      <c r="T897" s="415"/>
      <c r="U897" s="415"/>
      <c r="V897" s="415"/>
      <c r="W897" s="415"/>
      <c r="X897" s="415"/>
      <c r="Y897" s="415"/>
      <c r="Z897" s="415"/>
      <c r="AA897" s="415"/>
      <c r="AB897" s="415"/>
      <c r="AC897" s="415"/>
      <c r="AD897" s="415"/>
      <c r="AE897" s="415"/>
      <c r="AF897" s="415"/>
      <c r="AG897" s="415"/>
    </row>
    <row r="898" spans="9:33" s="155" customFormat="1">
      <c r="I898" s="403"/>
      <c r="J898" s="414"/>
      <c r="K898" s="414"/>
      <c r="L898" s="414"/>
      <c r="M898" s="414"/>
      <c r="N898" s="414"/>
      <c r="O898" s="414"/>
      <c r="P898" s="414"/>
      <c r="Q898" s="415"/>
      <c r="R898" s="415"/>
      <c r="S898" s="415"/>
      <c r="T898" s="415"/>
      <c r="U898" s="415"/>
      <c r="V898" s="415"/>
      <c r="W898" s="415"/>
      <c r="X898" s="415"/>
      <c r="Y898" s="415"/>
      <c r="Z898" s="415"/>
      <c r="AA898" s="415"/>
      <c r="AB898" s="415"/>
      <c r="AC898" s="415"/>
      <c r="AD898" s="415"/>
      <c r="AE898" s="415"/>
      <c r="AF898" s="415"/>
      <c r="AG898" s="415"/>
    </row>
    <row r="899" spans="9:33" s="155" customFormat="1">
      <c r="I899" s="403"/>
      <c r="J899" s="414"/>
      <c r="K899" s="414"/>
      <c r="L899" s="414"/>
      <c r="M899" s="414"/>
      <c r="N899" s="414"/>
      <c r="O899" s="414"/>
      <c r="P899" s="414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</row>
    <row r="900" spans="9:33" s="155" customFormat="1">
      <c r="I900" s="403"/>
      <c r="J900" s="414"/>
      <c r="K900" s="414"/>
      <c r="L900" s="414"/>
      <c r="M900" s="414"/>
      <c r="N900" s="414"/>
      <c r="O900" s="414"/>
      <c r="P900" s="414"/>
      <c r="Q900" s="415"/>
      <c r="R900" s="415"/>
      <c r="S900" s="415"/>
      <c r="T900" s="415"/>
      <c r="U900" s="415"/>
      <c r="V900" s="415"/>
      <c r="W900" s="415"/>
      <c r="X900" s="415"/>
      <c r="Y900" s="415"/>
      <c r="Z900" s="415"/>
      <c r="AA900" s="415"/>
      <c r="AB900" s="415"/>
      <c r="AC900" s="415"/>
      <c r="AD900" s="415"/>
      <c r="AE900" s="415"/>
      <c r="AF900" s="415"/>
      <c r="AG900" s="415"/>
    </row>
    <row r="901" spans="9:33" s="155" customFormat="1">
      <c r="I901" s="403"/>
      <c r="J901" s="414"/>
      <c r="K901" s="414"/>
      <c r="L901" s="414"/>
      <c r="M901" s="414"/>
      <c r="N901" s="414"/>
      <c r="O901" s="414"/>
      <c r="P901" s="414"/>
      <c r="Q901" s="415"/>
      <c r="R901" s="415"/>
      <c r="S901" s="415"/>
      <c r="T901" s="415"/>
      <c r="U901" s="415"/>
      <c r="V901" s="415"/>
      <c r="W901" s="415"/>
      <c r="X901" s="415"/>
      <c r="Y901" s="415"/>
      <c r="Z901" s="415"/>
      <c r="AA901" s="415"/>
      <c r="AB901" s="415"/>
      <c r="AC901" s="415"/>
      <c r="AD901" s="415"/>
      <c r="AE901" s="415"/>
      <c r="AF901" s="415"/>
      <c r="AG901" s="415"/>
    </row>
    <row r="902" spans="9:33" s="155" customFormat="1">
      <c r="I902" s="403"/>
      <c r="J902" s="414"/>
      <c r="K902" s="414"/>
      <c r="L902" s="414"/>
      <c r="M902" s="414"/>
      <c r="N902" s="414"/>
      <c r="O902" s="414"/>
      <c r="P902" s="414"/>
      <c r="Q902" s="415"/>
      <c r="R902" s="415"/>
      <c r="S902" s="415"/>
      <c r="T902" s="415"/>
      <c r="U902" s="415"/>
      <c r="V902" s="415"/>
      <c r="W902" s="415"/>
      <c r="X902" s="415"/>
      <c r="Y902" s="415"/>
      <c r="Z902" s="415"/>
      <c r="AA902" s="415"/>
      <c r="AB902" s="415"/>
      <c r="AC902" s="415"/>
      <c r="AD902" s="415"/>
      <c r="AE902" s="415"/>
      <c r="AF902" s="415"/>
      <c r="AG902" s="415"/>
    </row>
    <row r="903" spans="9:33" s="155" customFormat="1">
      <c r="I903" s="403"/>
      <c r="J903" s="414"/>
      <c r="K903" s="414"/>
      <c r="L903" s="414"/>
      <c r="M903" s="414"/>
      <c r="N903" s="414"/>
      <c r="O903" s="414"/>
      <c r="P903" s="414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</row>
    <row r="904" spans="9:33" s="155" customFormat="1">
      <c r="I904" s="403"/>
      <c r="J904" s="414"/>
      <c r="K904" s="414"/>
      <c r="L904" s="414"/>
      <c r="M904" s="414"/>
      <c r="N904" s="414"/>
      <c r="O904" s="414"/>
      <c r="P904" s="414"/>
      <c r="Q904" s="415"/>
      <c r="R904" s="415"/>
      <c r="S904" s="415"/>
      <c r="T904" s="415"/>
      <c r="U904" s="415"/>
      <c r="V904" s="415"/>
      <c r="W904" s="415"/>
      <c r="X904" s="415"/>
      <c r="Y904" s="415"/>
      <c r="Z904" s="415"/>
      <c r="AA904" s="415"/>
      <c r="AB904" s="415"/>
      <c r="AC904" s="415"/>
      <c r="AD904" s="415"/>
      <c r="AE904" s="415"/>
      <c r="AF904" s="415"/>
      <c r="AG904" s="415"/>
    </row>
    <row r="905" spans="9:33" s="155" customFormat="1">
      <c r="I905" s="403"/>
      <c r="J905" s="414"/>
      <c r="K905" s="414"/>
      <c r="L905" s="414"/>
      <c r="M905" s="414"/>
      <c r="N905" s="414"/>
      <c r="O905" s="414"/>
      <c r="P905" s="414"/>
      <c r="Q905" s="415"/>
      <c r="R905" s="415"/>
      <c r="S905" s="415"/>
      <c r="T905" s="415"/>
      <c r="U905" s="415"/>
      <c r="V905" s="415"/>
      <c r="W905" s="415"/>
      <c r="X905" s="415"/>
      <c r="Y905" s="415"/>
      <c r="Z905" s="415"/>
      <c r="AA905" s="415"/>
      <c r="AB905" s="415"/>
      <c r="AC905" s="415"/>
      <c r="AD905" s="415"/>
      <c r="AE905" s="415"/>
      <c r="AF905" s="415"/>
      <c r="AG905" s="415"/>
    </row>
    <row r="906" spans="9:33" s="155" customFormat="1">
      <c r="I906" s="403"/>
      <c r="J906" s="414"/>
      <c r="K906" s="414"/>
      <c r="L906" s="414"/>
      <c r="M906" s="414"/>
      <c r="N906" s="414"/>
      <c r="O906" s="414"/>
      <c r="P906" s="414"/>
      <c r="Q906" s="415"/>
      <c r="R906" s="415"/>
      <c r="S906" s="415"/>
      <c r="T906" s="415"/>
      <c r="U906" s="415"/>
      <c r="V906" s="415"/>
      <c r="W906" s="415"/>
      <c r="X906" s="415"/>
      <c r="Y906" s="415"/>
      <c r="Z906" s="415"/>
      <c r="AA906" s="415"/>
      <c r="AB906" s="415"/>
      <c r="AC906" s="415"/>
      <c r="AD906" s="415"/>
      <c r="AE906" s="415"/>
      <c r="AF906" s="415"/>
      <c r="AG906" s="415"/>
    </row>
    <row r="907" spans="9:33" s="155" customFormat="1">
      <c r="I907" s="403"/>
      <c r="J907" s="414"/>
      <c r="K907" s="414"/>
      <c r="L907" s="414"/>
      <c r="M907" s="414"/>
      <c r="N907" s="414"/>
      <c r="O907" s="414"/>
      <c r="P907" s="414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</row>
    <row r="908" spans="9:33" s="155" customFormat="1">
      <c r="I908" s="403"/>
      <c r="J908" s="414"/>
      <c r="K908" s="414"/>
      <c r="L908" s="414"/>
      <c r="M908" s="414"/>
      <c r="N908" s="414"/>
      <c r="O908" s="414"/>
      <c r="P908" s="414"/>
      <c r="Q908" s="415"/>
      <c r="R908" s="415"/>
      <c r="S908" s="415"/>
      <c r="T908" s="415"/>
      <c r="U908" s="415"/>
      <c r="V908" s="415"/>
      <c r="W908" s="415"/>
      <c r="X908" s="415"/>
      <c r="Y908" s="415"/>
      <c r="Z908" s="415"/>
      <c r="AA908" s="415"/>
      <c r="AB908" s="415"/>
      <c r="AC908" s="415"/>
      <c r="AD908" s="415"/>
      <c r="AE908" s="415"/>
      <c r="AF908" s="415"/>
      <c r="AG908" s="415"/>
    </row>
    <row r="909" spans="9:33" s="155" customFormat="1">
      <c r="I909" s="403"/>
      <c r="J909" s="414"/>
      <c r="K909" s="414"/>
      <c r="L909" s="414"/>
      <c r="M909" s="414"/>
      <c r="N909" s="414"/>
      <c r="O909" s="414"/>
      <c r="P909" s="414"/>
      <c r="Q909" s="415"/>
      <c r="R909" s="415"/>
      <c r="S909" s="415"/>
      <c r="T909" s="415"/>
      <c r="U909" s="415"/>
      <c r="V909" s="415"/>
      <c r="W909" s="415"/>
      <c r="X909" s="415"/>
      <c r="Y909" s="415"/>
      <c r="Z909" s="415"/>
      <c r="AA909" s="415"/>
      <c r="AB909" s="415"/>
      <c r="AC909" s="415"/>
      <c r="AD909" s="415"/>
      <c r="AE909" s="415"/>
      <c r="AF909" s="415"/>
      <c r="AG909" s="415"/>
    </row>
    <row r="910" spans="9:33" s="155" customFormat="1">
      <c r="I910" s="403"/>
      <c r="J910" s="414"/>
      <c r="K910" s="414"/>
      <c r="L910" s="414"/>
      <c r="M910" s="414"/>
      <c r="N910" s="414"/>
      <c r="O910" s="414"/>
      <c r="P910" s="414"/>
      <c r="Q910" s="415"/>
      <c r="R910" s="415"/>
      <c r="S910" s="415"/>
      <c r="T910" s="415"/>
      <c r="U910" s="415"/>
      <c r="V910" s="415"/>
      <c r="W910" s="415"/>
      <c r="X910" s="415"/>
      <c r="Y910" s="415"/>
      <c r="Z910" s="415"/>
      <c r="AA910" s="415"/>
      <c r="AB910" s="415"/>
      <c r="AC910" s="415"/>
      <c r="AD910" s="415"/>
      <c r="AE910" s="415"/>
      <c r="AF910" s="415"/>
      <c r="AG910" s="415"/>
    </row>
    <row r="911" spans="9:33" s="155" customFormat="1">
      <c r="I911" s="403"/>
      <c r="J911" s="414"/>
      <c r="K911" s="414"/>
      <c r="L911" s="414"/>
      <c r="M911" s="414"/>
      <c r="N911" s="414"/>
      <c r="O911" s="414"/>
      <c r="P911" s="414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</row>
    <row r="912" spans="9:33" s="155" customFormat="1">
      <c r="I912" s="403"/>
      <c r="J912" s="414"/>
      <c r="K912" s="414"/>
      <c r="L912" s="414"/>
      <c r="M912" s="414"/>
      <c r="N912" s="414"/>
      <c r="O912" s="414"/>
      <c r="P912" s="414"/>
      <c r="Q912" s="415"/>
      <c r="R912" s="415"/>
      <c r="S912" s="415"/>
      <c r="T912" s="415"/>
      <c r="U912" s="415"/>
      <c r="V912" s="415"/>
      <c r="W912" s="415"/>
      <c r="X912" s="415"/>
      <c r="Y912" s="415"/>
      <c r="Z912" s="415"/>
      <c r="AA912" s="415"/>
      <c r="AB912" s="415"/>
      <c r="AC912" s="415"/>
      <c r="AD912" s="415"/>
      <c r="AE912" s="415"/>
      <c r="AF912" s="415"/>
      <c r="AG912" s="415"/>
    </row>
    <row r="913" spans="9:33" s="155" customFormat="1">
      <c r="I913" s="403"/>
      <c r="J913" s="414"/>
      <c r="K913" s="414"/>
      <c r="L913" s="414"/>
      <c r="M913" s="414"/>
      <c r="N913" s="414"/>
      <c r="O913" s="414"/>
      <c r="P913" s="414"/>
      <c r="Q913" s="415"/>
      <c r="R913" s="415"/>
      <c r="S913" s="415"/>
      <c r="T913" s="415"/>
      <c r="U913" s="415"/>
      <c r="V913" s="415"/>
      <c r="W913" s="415"/>
      <c r="X913" s="415"/>
      <c r="Y913" s="415"/>
      <c r="Z913" s="415"/>
      <c r="AA913" s="415"/>
      <c r="AB913" s="415"/>
      <c r="AC913" s="415"/>
      <c r="AD913" s="415"/>
      <c r="AE913" s="415"/>
      <c r="AF913" s="415"/>
      <c r="AG913" s="415"/>
    </row>
    <row r="914" spans="9:33" s="155" customFormat="1">
      <c r="I914" s="403"/>
      <c r="J914" s="414"/>
      <c r="K914" s="414"/>
      <c r="L914" s="414"/>
      <c r="M914" s="414"/>
      <c r="N914" s="414"/>
      <c r="O914" s="414"/>
      <c r="P914" s="414"/>
      <c r="Q914" s="415"/>
      <c r="R914" s="415"/>
      <c r="S914" s="415"/>
      <c r="T914" s="415"/>
      <c r="U914" s="415"/>
      <c r="V914" s="415"/>
      <c r="W914" s="415"/>
      <c r="X914" s="415"/>
      <c r="Y914" s="415"/>
      <c r="Z914" s="415"/>
      <c r="AA914" s="415"/>
      <c r="AB914" s="415"/>
      <c r="AC914" s="415"/>
      <c r="AD914" s="415"/>
      <c r="AE914" s="415"/>
      <c r="AF914" s="415"/>
      <c r="AG914" s="415"/>
    </row>
    <row r="915" spans="9:33" s="155" customFormat="1">
      <c r="I915" s="403"/>
      <c r="J915" s="414"/>
      <c r="K915" s="414"/>
      <c r="L915" s="414"/>
      <c r="M915" s="414"/>
      <c r="N915" s="414"/>
      <c r="O915" s="414"/>
      <c r="P915" s="414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</row>
    <row r="916" spans="9:33" s="155" customFormat="1">
      <c r="I916" s="403"/>
      <c r="J916" s="414"/>
      <c r="K916" s="414"/>
      <c r="L916" s="414"/>
      <c r="M916" s="414"/>
      <c r="N916" s="414"/>
      <c r="O916" s="414"/>
      <c r="P916" s="414"/>
      <c r="Q916" s="415"/>
      <c r="R916" s="415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  <c r="AD916" s="415"/>
      <c r="AE916" s="415"/>
      <c r="AF916" s="415"/>
      <c r="AG916" s="415"/>
    </row>
    <row r="917" spans="9:33" s="155" customFormat="1">
      <c r="I917" s="403"/>
      <c r="J917" s="414"/>
      <c r="K917" s="414"/>
      <c r="L917" s="414"/>
      <c r="M917" s="414"/>
      <c r="N917" s="414"/>
      <c r="O917" s="414"/>
      <c r="P917" s="414"/>
      <c r="Q917" s="415"/>
      <c r="R917" s="415"/>
      <c r="S917" s="415"/>
      <c r="T917" s="415"/>
      <c r="U917" s="415"/>
      <c r="V917" s="415"/>
      <c r="W917" s="415"/>
      <c r="X917" s="415"/>
      <c r="Y917" s="415"/>
      <c r="Z917" s="415"/>
      <c r="AA917" s="415"/>
      <c r="AB917" s="415"/>
      <c r="AC917" s="415"/>
      <c r="AD917" s="415"/>
      <c r="AE917" s="415"/>
      <c r="AF917" s="415"/>
      <c r="AG917" s="415"/>
    </row>
    <row r="918" spans="9:33" s="155" customFormat="1">
      <c r="I918" s="403"/>
      <c r="J918" s="414"/>
      <c r="K918" s="414"/>
      <c r="L918" s="414"/>
      <c r="M918" s="414"/>
      <c r="N918" s="414"/>
      <c r="O918" s="414"/>
      <c r="P918" s="414"/>
      <c r="Q918" s="415"/>
      <c r="R918" s="415"/>
      <c r="S918" s="415"/>
      <c r="T918" s="415"/>
      <c r="U918" s="415"/>
      <c r="V918" s="415"/>
      <c r="W918" s="415"/>
      <c r="X918" s="415"/>
      <c r="Y918" s="415"/>
      <c r="Z918" s="415"/>
      <c r="AA918" s="415"/>
      <c r="AB918" s="415"/>
      <c r="AC918" s="415"/>
      <c r="AD918" s="415"/>
      <c r="AE918" s="415"/>
      <c r="AF918" s="415"/>
      <c r="AG918" s="415"/>
    </row>
    <row r="919" spans="9:33" s="155" customFormat="1">
      <c r="I919" s="403"/>
      <c r="J919" s="414"/>
      <c r="K919" s="414"/>
      <c r="L919" s="414"/>
      <c r="M919" s="414"/>
      <c r="N919" s="414"/>
      <c r="O919" s="414"/>
      <c r="P919" s="414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</row>
    <row r="920" spans="9:33" s="155" customFormat="1">
      <c r="I920" s="403"/>
      <c r="J920" s="414"/>
      <c r="K920" s="414"/>
      <c r="L920" s="414"/>
      <c r="M920" s="414"/>
      <c r="N920" s="414"/>
      <c r="O920" s="414"/>
      <c r="P920" s="414"/>
      <c r="Q920" s="415"/>
      <c r="R920" s="415"/>
      <c r="S920" s="415"/>
      <c r="T920" s="415"/>
      <c r="U920" s="415"/>
      <c r="V920" s="415"/>
      <c r="W920" s="415"/>
      <c r="X920" s="415"/>
      <c r="Y920" s="415"/>
      <c r="Z920" s="415"/>
      <c r="AA920" s="415"/>
      <c r="AB920" s="415"/>
      <c r="AC920" s="415"/>
      <c r="AD920" s="415"/>
      <c r="AE920" s="415"/>
      <c r="AF920" s="415"/>
      <c r="AG920" s="415"/>
    </row>
    <row r="921" spans="9:33" s="155" customFormat="1">
      <c r="I921" s="403"/>
      <c r="J921" s="414"/>
      <c r="K921" s="414"/>
      <c r="L921" s="414"/>
      <c r="M921" s="414"/>
      <c r="N921" s="414"/>
      <c r="O921" s="414"/>
      <c r="P921" s="414"/>
      <c r="Q921" s="415"/>
      <c r="R921" s="415"/>
      <c r="S921" s="415"/>
      <c r="T921" s="415"/>
      <c r="U921" s="415"/>
      <c r="V921" s="415"/>
      <c r="W921" s="415"/>
      <c r="X921" s="415"/>
      <c r="Y921" s="415"/>
      <c r="Z921" s="415"/>
      <c r="AA921" s="415"/>
      <c r="AB921" s="415"/>
      <c r="AC921" s="415"/>
      <c r="AD921" s="415"/>
      <c r="AE921" s="415"/>
      <c r="AF921" s="415"/>
      <c r="AG921" s="415"/>
    </row>
    <row r="922" spans="9:33" s="155" customFormat="1">
      <c r="I922" s="403"/>
      <c r="J922" s="414"/>
      <c r="K922" s="414"/>
      <c r="L922" s="414"/>
      <c r="M922" s="414"/>
      <c r="N922" s="414"/>
      <c r="O922" s="414"/>
      <c r="P922" s="414"/>
      <c r="Q922" s="415"/>
      <c r="R922" s="415"/>
      <c r="S922" s="415"/>
      <c r="T922" s="415"/>
      <c r="U922" s="415"/>
      <c r="V922" s="415"/>
      <c r="W922" s="415"/>
      <c r="X922" s="415"/>
      <c r="Y922" s="415"/>
      <c r="Z922" s="415"/>
      <c r="AA922" s="415"/>
      <c r="AB922" s="415"/>
      <c r="AC922" s="415"/>
      <c r="AD922" s="415"/>
      <c r="AE922" s="415"/>
      <c r="AF922" s="415"/>
      <c r="AG922" s="415"/>
    </row>
    <row r="923" spans="9:33" s="155" customFormat="1">
      <c r="I923" s="403"/>
      <c r="J923" s="414"/>
      <c r="K923" s="414"/>
      <c r="L923" s="414"/>
      <c r="M923" s="414"/>
      <c r="N923" s="414"/>
      <c r="O923" s="414"/>
      <c r="P923" s="414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</row>
    <row r="924" spans="9:33" s="155" customFormat="1">
      <c r="I924" s="403"/>
      <c r="J924" s="414"/>
      <c r="K924" s="414"/>
      <c r="L924" s="414"/>
      <c r="M924" s="414"/>
      <c r="N924" s="414"/>
      <c r="O924" s="414"/>
      <c r="P924" s="414"/>
      <c r="Q924" s="415"/>
      <c r="R924" s="415"/>
      <c r="S924" s="415"/>
      <c r="T924" s="415"/>
      <c r="U924" s="415"/>
      <c r="V924" s="415"/>
      <c r="W924" s="415"/>
      <c r="X924" s="415"/>
      <c r="Y924" s="415"/>
      <c r="Z924" s="415"/>
      <c r="AA924" s="415"/>
      <c r="AB924" s="415"/>
      <c r="AC924" s="415"/>
      <c r="AD924" s="415"/>
      <c r="AE924" s="415"/>
      <c r="AF924" s="415"/>
      <c r="AG924" s="415"/>
    </row>
    <row r="925" spans="9:33" s="155" customFormat="1">
      <c r="I925" s="403"/>
      <c r="J925" s="414"/>
      <c r="K925" s="414"/>
      <c r="L925" s="414"/>
      <c r="M925" s="414"/>
      <c r="N925" s="414"/>
      <c r="O925" s="414"/>
      <c r="P925" s="414"/>
      <c r="Q925" s="415"/>
      <c r="R925" s="415"/>
      <c r="S925" s="415"/>
      <c r="T925" s="415"/>
      <c r="U925" s="415"/>
      <c r="V925" s="415"/>
      <c r="W925" s="415"/>
      <c r="X925" s="415"/>
      <c r="Y925" s="415"/>
      <c r="Z925" s="415"/>
      <c r="AA925" s="415"/>
      <c r="AB925" s="415"/>
      <c r="AC925" s="415"/>
      <c r="AD925" s="415"/>
      <c r="AE925" s="415"/>
      <c r="AF925" s="415"/>
      <c r="AG925" s="415"/>
    </row>
    <row r="926" spans="9:33" s="155" customFormat="1">
      <c r="I926" s="403"/>
      <c r="J926" s="414"/>
      <c r="K926" s="414"/>
      <c r="L926" s="414"/>
      <c r="M926" s="414"/>
      <c r="N926" s="414"/>
      <c r="O926" s="414"/>
      <c r="P926" s="414"/>
      <c r="Q926" s="415"/>
      <c r="R926" s="415"/>
      <c r="S926" s="415"/>
      <c r="T926" s="415"/>
      <c r="U926" s="415"/>
      <c r="V926" s="415"/>
      <c r="W926" s="415"/>
      <c r="X926" s="415"/>
      <c r="Y926" s="415"/>
      <c r="Z926" s="415"/>
      <c r="AA926" s="415"/>
      <c r="AB926" s="415"/>
      <c r="AC926" s="415"/>
      <c r="AD926" s="415"/>
      <c r="AE926" s="415"/>
      <c r="AF926" s="415"/>
      <c r="AG926" s="415"/>
    </row>
    <row r="927" spans="9:33" s="155" customFormat="1">
      <c r="I927" s="403"/>
      <c r="J927" s="414"/>
      <c r="K927" s="414"/>
      <c r="L927" s="414"/>
      <c r="M927" s="414"/>
      <c r="N927" s="414"/>
      <c r="O927" s="414"/>
      <c r="P927" s="414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</row>
    <row r="928" spans="9:33" s="155" customFormat="1">
      <c r="I928" s="403"/>
      <c r="J928" s="414"/>
      <c r="K928" s="414"/>
      <c r="L928" s="414"/>
      <c r="M928" s="414"/>
      <c r="N928" s="414"/>
      <c r="O928" s="414"/>
      <c r="P928" s="414"/>
      <c r="Q928" s="415"/>
      <c r="R928" s="415"/>
      <c r="S928" s="415"/>
      <c r="T928" s="415"/>
      <c r="U928" s="415"/>
      <c r="V928" s="415"/>
      <c r="W928" s="415"/>
      <c r="X928" s="415"/>
      <c r="Y928" s="415"/>
      <c r="Z928" s="415"/>
      <c r="AA928" s="415"/>
      <c r="AB928" s="415"/>
      <c r="AC928" s="415"/>
      <c r="AD928" s="415"/>
      <c r="AE928" s="415"/>
      <c r="AF928" s="415"/>
      <c r="AG928" s="415"/>
    </row>
    <row r="929" spans="9:33" s="155" customFormat="1">
      <c r="I929" s="403"/>
      <c r="J929" s="414"/>
      <c r="K929" s="414"/>
      <c r="L929" s="414"/>
      <c r="M929" s="414"/>
      <c r="N929" s="414"/>
      <c r="O929" s="414"/>
      <c r="P929" s="414"/>
      <c r="Q929" s="415"/>
      <c r="R929" s="415"/>
      <c r="S929" s="415"/>
      <c r="T929" s="415"/>
      <c r="U929" s="415"/>
      <c r="V929" s="415"/>
      <c r="W929" s="415"/>
      <c r="X929" s="415"/>
      <c r="Y929" s="415"/>
      <c r="Z929" s="415"/>
      <c r="AA929" s="415"/>
      <c r="AB929" s="415"/>
      <c r="AC929" s="415"/>
      <c r="AD929" s="415"/>
      <c r="AE929" s="415"/>
      <c r="AF929" s="415"/>
      <c r="AG929" s="415"/>
    </row>
    <row r="930" spans="9:33" s="155" customFormat="1">
      <c r="I930" s="403"/>
      <c r="J930" s="414"/>
      <c r="K930" s="414"/>
      <c r="L930" s="414"/>
      <c r="M930" s="414"/>
      <c r="N930" s="414"/>
      <c r="O930" s="414"/>
      <c r="P930" s="414"/>
      <c r="Q930" s="415"/>
      <c r="R930" s="415"/>
      <c r="S930" s="415"/>
      <c r="T930" s="415"/>
      <c r="U930" s="415"/>
      <c r="V930" s="415"/>
      <c r="W930" s="415"/>
      <c r="X930" s="415"/>
      <c r="Y930" s="415"/>
      <c r="Z930" s="415"/>
      <c r="AA930" s="415"/>
      <c r="AB930" s="415"/>
      <c r="AC930" s="415"/>
      <c r="AD930" s="415"/>
      <c r="AE930" s="415"/>
      <c r="AF930" s="415"/>
      <c r="AG930" s="415"/>
    </row>
    <row r="931" spans="9:33" s="155" customFormat="1">
      <c r="I931" s="403"/>
      <c r="J931" s="414"/>
      <c r="K931" s="414"/>
      <c r="L931" s="414"/>
      <c r="M931" s="414"/>
      <c r="N931" s="414"/>
      <c r="O931" s="414"/>
      <c r="P931" s="414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</row>
    <row r="932" spans="9:33" s="155" customFormat="1">
      <c r="I932" s="403"/>
      <c r="J932" s="414"/>
      <c r="K932" s="414"/>
      <c r="L932" s="414"/>
      <c r="M932" s="414"/>
      <c r="N932" s="414"/>
      <c r="O932" s="414"/>
      <c r="P932" s="414"/>
      <c r="Q932" s="415"/>
      <c r="R932" s="415"/>
      <c r="S932" s="415"/>
      <c r="T932" s="415"/>
      <c r="U932" s="415"/>
      <c r="V932" s="415"/>
      <c r="W932" s="415"/>
      <c r="X932" s="415"/>
      <c r="Y932" s="415"/>
      <c r="Z932" s="415"/>
      <c r="AA932" s="415"/>
      <c r="AB932" s="415"/>
      <c r="AC932" s="415"/>
      <c r="AD932" s="415"/>
      <c r="AE932" s="415"/>
      <c r="AF932" s="415"/>
      <c r="AG932" s="415"/>
    </row>
    <row r="933" spans="9:33" s="155" customFormat="1">
      <c r="I933" s="403"/>
      <c r="J933" s="414"/>
      <c r="K933" s="414"/>
      <c r="L933" s="414"/>
      <c r="M933" s="414"/>
      <c r="N933" s="414"/>
      <c r="O933" s="414"/>
      <c r="P933" s="414"/>
      <c r="Q933" s="415"/>
      <c r="R933" s="415"/>
      <c r="S933" s="415"/>
      <c r="T933" s="415"/>
      <c r="U933" s="415"/>
      <c r="V933" s="415"/>
      <c r="W933" s="415"/>
      <c r="X933" s="415"/>
      <c r="Y933" s="415"/>
      <c r="Z933" s="415"/>
      <c r="AA933" s="415"/>
      <c r="AB933" s="415"/>
      <c r="AC933" s="415"/>
      <c r="AD933" s="415"/>
      <c r="AE933" s="415"/>
      <c r="AF933" s="415"/>
      <c r="AG933" s="415"/>
    </row>
    <row r="934" spans="9:33" s="155" customFormat="1">
      <c r="I934" s="403"/>
      <c r="J934" s="414"/>
      <c r="K934" s="414"/>
      <c r="L934" s="414"/>
      <c r="M934" s="414"/>
      <c r="N934" s="414"/>
      <c r="O934" s="414"/>
      <c r="P934" s="414"/>
      <c r="Q934" s="415"/>
      <c r="R934" s="415"/>
      <c r="S934" s="415"/>
      <c r="T934" s="415"/>
      <c r="U934" s="415"/>
      <c r="V934" s="415"/>
      <c r="W934" s="415"/>
      <c r="X934" s="415"/>
      <c r="Y934" s="415"/>
      <c r="Z934" s="415"/>
      <c r="AA934" s="415"/>
      <c r="AB934" s="415"/>
      <c r="AC934" s="415"/>
      <c r="AD934" s="415"/>
      <c r="AE934" s="415"/>
      <c r="AF934" s="415"/>
      <c r="AG934" s="415"/>
    </row>
  </sheetData>
  <mergeCells count="134">
    <mergeCell ref="I88:I89"/>
    <mergeCell ref="I90:I91"/>
    <mergeCell ref="F26:F27"/>
    <mergeCell ref="G26:G27"/>
    <mergeCell ref="F57:F58"/>
    <mergeCell ref="G57:G58"/>
    <mergeCell ref="F30:F31"/>
    <mergeCell ref="G30:G31"/>
    <mergeCell ref="I47:I48"/>
    <mergeCell ref="I49:I50"/>
    <mergeCell ref="I57:I58"/>
    <mergeCell ref="F106:F107"/>
    <mergeCell ref="G106:G107"/>
    <mergeCell ref="I102:I103"/>
    <mergeCell ref="I104:I105"/>
    <mergeCell ref="I106:I107"/>
    <mergeCell ref="I92:I93"/>
    <mergeCell ref="I94:I95"/>
    <mergeCell ref="B102:B103"/>
    <mergeCell ref="F102:F103"/>
    <mergeCell ref="G102:G103"/>
    <mergeCell ref="I108:I109"/>
    <mergeCell ref="I59:I60"/>
    <mergeCell ref="I61:I62"/>
    <mergeCell ref="B88:B89"/>
    <mergeCell ref="F88:F89"/>
    <mergeCell ref="G88:G89"/>
    <mergeCell ref="B81:B82"/>
    <mergeCell ref="F81:F82"/>
    <mergeCell ref="G81:G82"/>
    <mergeCell ref="I69:I70"/>
    <mergeCell ref="I71:I72"/>
    <mergeCell ref="I75:I76"/>
    <mergeCell ref="B73:B74"/>
    <mergeCell ref="F73:F74"/>
    <mergeCell ref="G73:G74"/>
    <mergeCell ref="B77:B78"/>
    <mergeCell ref="F77:F78"/>
    <mergeCell ref="G77:G78"/>
    <mergeCell ref="I73:I74"/>
    <mergeCell ref="I77:I78"/>
    <mergeCell ref="G71:G72"/>
    <mergeCell ref="B79:B80"/>
    <mergeCell ref="F79:F80"/>
    <mergeCell ref="G79:G80"/>
    <mergeCell ref="I79:I80"/>
    <mergeCell ref="I81:I82"/>
    <mergeCell ref="A14:A15"/>
    <mergeCell ref="B14:B15"/>
    <mergeCell ref="B36:B37"/>
    <mergeCell ref="F36:F37"/>
    <mergeCell ref="G36:G37"/>
    <mergeCell ref="B20:B21"/>
    <mergeCell ref="F20:F21"/>
    <mergeCell ref="G20:G21"/>
    <mergeCell ref="A53:A54"/>
    <mergeCell ref="B59:B60"/>
    <mergeCell ref="B61:B62"/>
    <mergeCell ref="A65:A66"/>
    <mergeCell ref="B69:B70"/>
    <mergeCell ref="B57:B58"/>
    <mergeCell ref="B34:B35"/>
    <mergeCell ref="F34:F35"/>
    <mergeCell ref="G34:G35"/>
    <mergeCell ref="I36:I37"/>
    <mergeCell ref="B30:B31"/>
    <mergeCell ref="A18:A19"/>
    <mergeCell ref="B32:B33"/>
    <mergeCell ref="F32:F33"/>
    <mergeCell ref="A98:A99"/>
    <mergeCell ref="B75:B76"/>
    <mergeCell ref="B90:B91"/>
    <mergeCell ref="G90:G91"/>
    <mergeCell ref="B108:B109"/>
    <mergeCell ref="F108:F109"/>
    <mergeCell ref="G108:G109"/>
    <mergeCell ref="G61:G62"/>
    <mergeCell ref="B94:B95"/>
    <mergeCell ref="F94:F95"/>
    <mergeCell ref="G94:G95"/>
    <mergeCell ref="F61:F62"/>
    <mergeCell ref="B104:B105"/>
    <mergeCell ref="F104:F105"/>
    <mergeCell ref="G104:G105"/>
    <mergeCell ref="F75:F76"/>
    <mergeCell ref="G75:G76"/>
    <mergeCell ref="F90:F91"/>
    <mergeCell ref="F69:F70"/>
    <mergeCell ref="G69:G70"/>
    <mergeCell ref="B92:B93"/>
    <mergeCell ref="F92:F93"/>
    <mergeCell ref="G92:G93"/>
    <mergeCell ref="B106:B107"/>
    <mergeCell ref="F59:F60"/>
    <mergeCell ref="G59:G60"/>
    <mergeCell ref="A42:A43"/>
    <mergeCell ref="B49:B50"/>
    <mergeCell ref="F49:F50"/>
    <mergeCell ref="G49:G50"/>
    <mergeCell ref="A84:A85"/>
    <mergeCell ref="B71:B72"/>
    <mergeCell ref="F71:F72"/>
    <mergeCell ref="F47:F48"/>
    <mergeCell ref="G47:G48"/>
    <mergeCell ref="B47:B48"/>
    <mergeCell ref="I28:I29"/>
    <mergeCell ref="D14:E14"/>
    <mergeCell ref="F14:F15"/>
    <mergeCell ref="G14:G15"/>
    <mergeCell ref="H14:H15"/>
    <mergeCell ref="I30:I31"/>
    <mergeCell ref="I32:I33"/>
    <mergeCell ref="I34:I35"/>
    <mergeCell ref="B22:B23"/>
    <mergeCell ref="F22:F23"/>
    <mergeCell ref="G22:G23"/>
    <mergeCell ref="B24:B25"/>
    <mergeCell ref="F24:F25"/>
    <mergeCell ref="G24:G25"/>
    <mergeCell ref="B28:B29"/>
    <mergeCell ref="F28:F29"/>
    <mergeCell ref="G28:G29"/>
    <mergeCell ref="B26:B27"/>
    <mergeCell ref="G32:G33"/>
    <mergeCell ref="G3:H3"/>
    <mergeCell ref="G4:H4"/>
    <mergeCell ref="B2:F5"/>
    <mergeCell ref="G5:H5"/>
    <mergeCell ref="I14:I15"/>
    <mergeCell ref="I20:I21"/>
    <mergeCell ref="I22:I23"/>
    <mergeCell ref="I24:I25"/>
    <mergeCell ref="I26:I27"/>
    <mergeCell ref="I11:I12"/>
  </mergeCells>
  <hyperlinks>
    <hyperlink ref="B20:B37" r:id="rId1" display="TAC-EL07INV/R"/>
    <hyperlink ref="B47:B50" r:id="rId2" display="TAC-18HRIA/VE"/>
    <hyperlink ref="B57:B62" r:id="rId3" display="TAC-09HRIA/ESB"/>
    <hyperlink ref="B69:B82" r:id="rId4" display="TAC-TP09INV/R"/>
    <hyperlink ref="B88:B95" r:id="rId5" display="TAC-FRB09INV/R"/>
    <hyperlink ref="B102:B109" r:id="rId6" display="TAC-FR09INV/R"/>
    <hyperlink ref="G3" r:id="rId7" display="mailto:info@pkholod.ru"/>
    <hyperlink ref="G5" r:id="rId8"/>
    <hyperlink ref="G4" r:id="rId9" display="tel:+74955327898"/>
  </hyperlinks>
  <pageMargins left="0.47244094488188981" right="0.11811023622047245" top="0.51181102362204722" bottom="0.27559055118110237" header="0.31496062992125984" footer="0.31496062992125984"/>
  <pageSetup paperSize="9" scale="86" orientation="landscape" horizontalDpi="4294967292" verticalDpi="1200" r:id="rId10"/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DH930"/>
  <sheetViews>
    <sheetView zoomScaleNormal="100" workbookViewId="0">
      <pane ySplit="18" topLeftCell="A19" activePane="bottomLeft" state="frozen"/>
      <selection pane="bottomLeft" activeCell="H16" sqref="H16:H17"/>
    </sheetView>
  </sheetViews>
  <sheetFormatPr defaultColWidth="9.109375" defaultRowHeight="14.4"/>
  <cols>
    <col min="1" max="1" width="41.6640625" style="395" customWidth="1"/>
    <col min="2" max="2" width="16.6640625" style="395" customWidth="1"/>
    <col min="3" max="3" width="15.44140625" style="395" customWidth="1"/>
    <col min="4" max="5" width="9.6640625" style="395" customWidth="1"/>
    <col min="6" max="6" width="9.5546875" style="395" customWidth="1"/>
    <col min="7" max="7" width="9" style="395" customWidth="1"/>
    <col min="8" max="8" width="11.5546875" style="395" customWidth="1"/>
    <col min="9" max="9" width="15.109375" style="395" customWidth="1"/>
    <col min="10" max="10" width="14.6640625" style="395" customWidth="1"/>
    <col min="11" max="11" width="1.44140625" style="414" customWidth="1"/>
    <col min="12" max="12" width="20.6640625" style="414" customWidth="1"/>
    <col min="13" max="18" width="10.6640625" style="414" customWidth="1"/>
    <col min="19" max="25" width="10.6640625" style="415" customWidth="1"/>
    <col min="26" max="35" width="13.5546875" style="415" customWidth="1"/>
    <col min="36" max="112" width="13.5546875" style="403" customWidth="1"/>
    <col min="113" max="16384" width="9.109375" style="395"/>
  </cols>
  <sheetData>
    <row r="1" spans="1:112" ht="7.5" customHeight="1">
      <c r="A1" s="569"/>
      <c r="B1" s="569"/>
      <c r="C1" s="569"/>
      <c r="D1" s="569"/>
      <c r="E1" s="569"/>
      <c r="F1" s="569"/>
      <c r="G1" s="569"/>
      <c r="H1" s="569"/>
      <c r="I1" s="569"/>
      <c r="J1" s="585"/>
      <c r="R1" s="415"/>
      <c r="DH1" s="395"/>
    </row>
    <row r="2" spans="1:112" ht="7.5" customHeight="1">
      <c r="A2" s="569"/>
      <c r="B2" s="582"/>
      <c r="C2" s="572"/>
      <c r="D2" s="572"/>
      <c r="E2" s="572"/>
      <c r="F2" s="572"/>
      <c r="G2" s="582"/>
      <c r="H2" s="582"/>
      <c r="I2" s="579"/>
      <c r="J2" s="585"/>
      <c r="R2" s="415"/>
      <c r="DH2" s="395"/>
    </row>
    <row r="3" spans="1:112" ht="15" customHeight="1">
      <c r="A3" s="569"/>
      <c r="B3" s="572"/>
      <c r="C3" s="635" t="s">
        <v>1033</v>
      </c>
      <c r="D3" s="635"/>
      <c r="E3" s="635"/>
      <c r="F3" s="635"/>
      <c r="G3" s="635"/>
      <c r="H3" s="636" t="s">
        <v>1034</v>
      </c>
      <c r="I3" s="636"/>
      <c r="J3" s="585"/>
      <c r="R3" s="415"/>
      <c r="DH3" s="395"/>
    </row>
    <row r="4" spans="1:112" ht="16.2" customHeight="1">
      <c r="A4" s="569"/>
      <c r="B4" s="572"/>
      <c r="C4" s="635"/>
      <c r="D4" s="635"/>
      <c r="E4" s="635"/>
      <c r="F4" s="635"/>
      <c r="G4" s="635"/>
      <c r="H4" s="637" t="s">
        <v>1035</v>
      </c>
      <c r="I4" s="637"/>
      <c r="J4" s="585"/>
      <c r="R4" s="415"/>
      <c r="DH4" s="395"/>
    </row>
    <row r="5" spans="1:112" ht="11.4" customHeight="1">
      <c r="A5" s="569"/>
      <c r="B5" s="572"/>
      <c r="C5" s="635"/>
      <c r="D5" s="635"/>
      <c r="E5" s="635"/>
      <c r="F5" s="635"/>
      <c r="G5" s="635"/>
      <c r="H5" s="638" t="s">
        <v>1036</v>
      </c>
      <c r="I5" s="638"/>
      <c r="J5" s="585"/>
      <c r="R5" s="415"/>
      <c r="DH5" s="395"/>
    </row>
    <row r="6" spans="1:112" ht="7.5" customHeight="1">
      <c r="A6" s="582"/>
      <c r="B6" s="582"/>
      <c r="C6" s="635"/>
      <c r="D6" s="635"/>
      <c r="E6" s="635"/>
      <c r="F6" s="635"/>
      <c r="G6" s="635"/>
      <c r="H6" s="582"/>
      <c r="I6" s="582"/>
      <c r="J6" s="585"/>
      <c r="R6" s="415"/>
      <c r="DH6" s="395"/>
    </row>
    <row r="7" spans="1:112" ht="7.5" customHeight="1">
      <c r="A7" s="583"/>
      <c r="B7" s="584"/>
      <c r="C7" s="635"/>
      <c r="D7" s="635"/>
      <c r="E7" s="635"/>
      <c r="F7" s="635"/>
      <c r="G7" s="635"/>
      <c r="H7" s="583"/>
      <c r="I7" s="585"/>
      <c r="J7" s="585"/>
      <c r="R7" s="415"/>
      <c r="DH7" s="395"/>
    </row>
    <row r="8" spans="1:112" ht="7.5" customHeight="1">
      <c r="A8" s="583"/>
      <c r="B8" s="584"/>
      <c r="C8" s="584"/>
      <c r="D8" s="584"/>
      <c r="E8" s="584"/>
      <c r="F8" s="584"/>
      <c r="G8" s="584"/>
      <c r="H8" s="583"/>
      <c r="I8" s="585"/>
      <c r="J8" s="585"/>
      <c r="R8" s="415"/>
      <c r="DH8" s="395"/>
    </row>
    <row r="9" spans="1:112" ht="7.5" customHeight="1">
      <c r="A9" s="583"/>
      <c r="B9" s="584"/>
      <c r="C9" s="584"/>
      <c r="D9" s="584"/>
      <c r="E9" s="584"/>
      <c r="F9" s="584"/>
      <c r="G9" s="584"/>
      <c r="H9" s="583"/>
      <c r="I9" s="585"/>
      <c r="J9" s="585"/>
      <c r="R9" s="415"/>
      <c r="DH9" s="395"/>
    </row>
    <row r="10" spans="1:112" ht="7.5" customHeight="1">
      <c r="A10" s="263"/>
      <c r="B10" s="151"/>
      <c r="C10" s="151"/>
      <c r="D10" s="151"/>
      <c r="E10" s="151"/>
      <c r="F10" s="151"/>
      <c r="G10" s="151"/>
      <c r="H10" s="263"/>
      <c r="I10" s="397"/>
      <c r="J10" s="397"/>
      <c r="R10" s="415"/>
      <c r="DH10" s="395"/>
    </row>
    <row r="11" spans="1:112" ht="11.4" customHeight="1">
      <c r="A11" s="263"/>
      <c r="B11" s="151"/>
      <c r="C11" s="151"/>
      <c r="D11" s="151"/>
      <c r="E11" s="151"/>
      <c r="F11" s="151"/>
      <c r="G11" s="151"/>
      <c r="H11" s="263"/>
      <c r="I11" s="86"/>
      <c r="J11" s="87"/>
      <c r="R11" s="415"/>
      <c r="DH11" s="395"/>
    </row>
    <row r="12" spans="1:112" ht="5.25" customHeight="1">
      <c r="A12" s="263"/>
      <c r="B12" s="151"/>
      <c r="C12" s="151"/>
      <c r="D12" s="151"/>
      <c r="E12" s="151"/>
      <c r="F12" s="151"/>
      <c r="G12" s="151"/>
      <c r="H12" s="263"/>
      <c r="I12" s="152"/>
      <c r="J12" s="89"/>
      <c r="R12" s="415"/>
      <c r="DH12" s="395"/>
    </row>
    <row r="13" spans="1:112" ht="12" customHeight="1">
      <c r="A13" s="263"/>
      <c r="B13" s="151"/>
      <c r="C13" s="151"/>
      <c r="D13" s="151"/>
      <c r="E13" s="151"/>
      <c r="F13" s="151"/>
      <c r="G13" s="151"/>
      <c r="H13" s="263"/>
      <c r="I13" s="706"/>
      <c r="J13" s="707"/>
      <c r="R13" s="415"/>
      <c r="DH13" s="395"/>
    </row>
    <row r="14" spans="1:112" ht="12" customHeight="1">
      <c r="A14" s="432"/>
      <c r="B14" s="433"/>
      <c r="C14" s="433"/>
      <c r="D14" s="433"/>
      <c r="E14" s="433"/>
      <c r="F14" s="433"/>
      <c r="G14" s="433"/>
      <c r="H14" s="523"/>
      <c r="I14" s="708"/>
      <c r="J14" s="707"/>
      <c r="R14" s="415"/>
      <c r="DH14" s="395"/>
    </row>
    <row r="15" spans="1:112" ht="15.75" customHeight="1" thickBot="1">
      <c r="A15" s="218"/>
      <c r="B15" s="433"/>
      <c r="C15" s="433"/>
      <c r="D15" s="433"/>
      <c r="E15" s="433"/>
      <c r="F15" s="433"/>
      <c r="G15" s="433"/>
      <c r="H15" s="434"/>
      <c r="I15" s="90"/>
      <c r="J15" s="568"/>
      <c r="R15" s="415"/>
      <c r="DH15" s="395"/>
    </row>
    <row r="16" spans="1:112" s="68" customFormat="1" ht="17.399999999999999" customHeight="1">
      <c r="A16" s="694" t="s">
        <v>42</v>
      </c>
      <c r="B16" s="677" t="s">
        <v>16</v>
      </c>
      <c r="C16" s="264" t="s">
        <v>17</v>
      </c>
      <c r="D16" s="679" t="s">
        <v>21</v>
      </c>
      <c r="E16" s="680"/>
      <c r="F16" s="681" t="s">
        <v>962</v>
      </c>
      <c r="G16" s="681" t="s">
        <v>156</v>
      </c>
      <c r="H16" s="681" t="s">
        <v>20</v>
      </c>
      <c r="I16" s="703" t="s">
        <v>694</v>
      </c>
      <c r="J16" s="703" t="s">
        <v>690</v>
      </c>
      <c r="K16" s="416"/>
      <c r="L16" s="414"/>
      <c r="M16" s="416"/>
      <c r="N16" s="416"/>
      <c r="O16" s="416"/>
      <c r="P16" s="416"/>
      <c r="Q16" s="416"/>
      <c r="R16" s="416"/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</row>
    <row r="17" spans="1:112" s="68" customFormat="1" ht="23.4" customHeight="1">
      <c r="A17" s="695"/>
      <c r="B17" s="696"/>
      <c r="C17" s="386" t="s">
        <v>18</v>
      </c>
      <c r="D17" s="361" t="s">
        <v>22</v>
      </c>
      <c r="E17" s="361" t="s">
        <v>23</v>
      </c>
      <c r="F17" s="684"/>
      <c r="G17" s="684"/>
      <c r="H17" s="684"/>
      <c r="I17" s="704"/>
      <c r="J17" s="704"/>
      <c r="K17" s="416"/>
      <c r="L17" s="414"/>
      <c r="M17" s="416"/>
      <c r="N17" s="416"/>
      <c r="O17" s="416"/>
      <c r="P17" s="416"/>
      <c r="Q17" s="416"/>
      <c r="R17" s="416"/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</row>
    <row r="18" spans="1:112" s="68" customFormat="1" ht="20.25" customHeight="1">
      <c r="A18" s="265" t="s">
        <v>957</v>
      </c>
      <c r="B18" s="202"/>
      <c r="C18" s="202"/>
      <c r="D18" s="203"/>
      <c r="E18" s="203"/>
      <c r="F18" s="203"/>
      <c r="G18" s="204"/>
      <c r="H18" s="204"/>
      <c r="I18" s="205"/>
      <c r="J18" s="205"/>
      <c r="K18" s="416"/>
      <c r="L18" s="416"/>
      <c r="M18" s="416"/>
      <c r="N18" s="416"/>
      <c r="O18" s="416"/>
      <c r="P18" s="416"/>
      <c r="Q18" s="416"/>
      <c r="R18" s="41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</row>
    <row r="19" spans="1:112" s="68" customFormat="1" ht="20.25" customHeight="1">
      <c r="A19" s="241" t="s">
        <v>47</v>
      </c>
      <c r="B19" s="139"/>
      <c r="C19" s="139"/>
      <c r="D19" s="139"/>
      <c r="E19" s="139"/>
      <c r="F19" s="139"/>
      <c r="G19" s="139"/>
      <c r="H19" s="139"/>
      <c r="I19" s="139"/>
      <c r="J19" s="139"/>
      <c r="K19" s="416"/>
      <c r="L19" s="416"/>
      <c r="M19" s="416"/>
      <c r="N19" s="416"/>
      <c r="O19" s="416"/>
      <c r="P19" s="416"/>
      <c r="Q19" s="416"/>
      <c r="R19" s="416"/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</row>
    <row r="20" spans="1:112" ht="6" customHeight="1">
      <c r="A20" s="642" t="s">
        <v>396</v>
      </c>
      <c r="B20" s="402"/>
      <c r="C20" s="402"/>
      <c r="D20" s="402"/>
      <c r="E20" s="402"/>
      <c r="F20" s="402"/>
      <c r="G20" s="402"/>
      <c r="H20" s="402"/>
      <c r="I20" s="402"/>
      <c r="J20" s="402"/>
    </row>
    <row r="21" spans="1:112" ht="13.95" customHeight="1">
      <c r="A21" s="642"/>
      <c r="B21" s="147" t="s">
        <v>397</v>
      </c>
      <c r="C21" s="134"/>
      <c r="D21" s="134"/>
      <c r="E21" s="134"/>
      <c r="F21" s="134"/>
      <c r="G21" s="134"/>
      <c r="H21" s="134"/>
      <c r="I21" s="134"/>
      <c r="J21" s="134"/>
    </row>
    <row r="22" spans="1:112" ht="12.75" customHeight="1">
      <c r="A22" s="398"/>
      <c r="B22" s="665" t="s">
        <v>464</v>
      </c>
      <c r="C22" s="296" t="s">
        <v>470</v>
      </c>
      <c r="D22" s="401">
        <v>4.0999999999999996</v>
      </c>
      <c r="E22" s="401">
        <v>4.3099999999999996</v>
      </c>
      <c r="F22" s="659" t="s">
        <v>49</v>
      </c>
      <c r="G22" s="659" t="s">
        <v>50</v>
      </c>
      <c r="H22" s="115" t="s">
        <v>48</v>
      </c>
      <c r="I22" s="699">
        <v>84623</v>
      </c>
      <c r="J22" s="701">
        <f>ROUND(SUM(I22:I23),0)</f>
        <v>84623</v>
      </c>
      <c r="K22" s="416"/>
      <c r="L22" s="514"/>
    </row>
    <row r="23" spans="1:112" ht="12.75" customHeight="1">
      <c r="A23" s="398"/>
      <c r="B23" s="665"/>
      <c r="C23" s="498" t="s">
        <v>464</v>
      </c>
      <c r="D23" s="396" t="s">
        <v>51</v>
      </c>
      <c r="E23" s="396" t="s">
        <v>52</v>
      </c>
      <c r="F23" s="659"/>
      <c r="G23" s="659"/>
      <c r="H23" s="393">
        <v>55</v>
      </c>
      <c r="I23" s="700"/>
      <c r="J23" s="702"/>
      <c r="K23" s="416"/>
    </row>
    <row r="24" spans="1:112" ht="12.75" customHeight="1">
      <c r="A24" s="398"/>
      <c r="B24" s="665" t="s">
        <v>465</v>
      </c>
      <c r="C24" s="296" t="s">
        <v>470</v>
      </c>
      <c r="D24" s="401">
        <v>5.28</v>
      </c>
      <c r="E24" s="401">
        <v>5.29</v>
      </c>
      <c r="F24" s="659" t="s">
        <v>478</v>
      </c>
      <c r="G24" s="659" t="s">
        <v>50</v>
      </c>
      <c r="H24" s="115" t="s">
        <v>48</v>
      </c>
      <c r="I24" s="699">
        <v>91859</v>
      </c>
      <c r="J24" s="701">
        <f>ROUND(SUM(I24:I25),0)</f>
        <v>91859</v>
      </c>
      <c r="K24" s="416"/>
      <c r="L24" s="514"/>
    </row>
    <row r="25" spans="1:112" ht="12.75" customHeight="1">
      <c r="A25" s="398"/>
      <c r="B25" s="665"/>
      <c r="C25" s="498" t="s">
        <v>465</v>
      </c>
      <c r="D25" s="396" t="s">
        <v>469</v>
      </c>
      <c r="E25" s="396" t="s">
        <v>479</v>
      </c>
      <c r="F25" s="659"/>
      <c r="G25" s="659"/>
      <c r="H25" s="393">
        <v>55</v>
      </c>
      <c r="I25" s="705"/>
      <c r="J25" s="702"/>
      <c r="K25" s="416"/>
    </row>
    <row r="26" spans="1:112" ht="12.75" customHeight="1">
      <c r="A26" s="398"/>
      <c r="B26" s="665" t="s">
        <v>466</v>
      </c>
      <c r="C26" s="296" t="s">
        <v>471</v>
      </c>
      <c r="D26" s="401">
        <v>7.91</v>
      </c>
      <c r="E26" s="401">
        <v>7.91</v>
      </c>
      <c r="F26" s="659" t="s">
        <v>49</v>
      </c>
      <c r="G26" s="659" t="s">
        <v>50</v>
      </c>
      <c r="H26" s="115" t="s">
        <v>48</v>
      </c>
      <c r="I26" s="699">
        <v>120768</v>
      </c>
      <c r="J26" s="701">
        <f>ROUND(SUM(I26:I27),0)</f>
        <v>120768</v>
      </c>
      <c r="K26" s="416"/>
      <c r="L26" s="514"/>
    </row>
    <row r="27" spans="1:112" ht="12.75" customHeight="1">
      <c r="A27" s="398"/>
      <c r="B27" s="665"/>
      <c r="C27" s="498" t="s">
        <v>466</v>
      </c>
      <c r="D27" s="396" t="s">
        <v>477</v>
      </c>
      <c r="E27" s="396" t="s">
        <v>476</v>
      </c>
      <c r="F27" s="659"/>
      <c r="G27" s="659"/>
      <c r="H27" s="393">
        <v>59</v>
      </c>
      <c r="I27" s="705"/>
      <c r="J27" s="702"/>
      <c r="K27" s="416"/>
    </row>
    <row r="28" spans="1:112" ht="12.75" customHeight="1">
      <c r="A28" s="398"/>
      <c r="B28" s="665" t="s">
        <v>467</v>
      </c>
      <c r="C28" s="296" t="s">
        <v>472</v>
      </c>
      <c r="D28" s="498">
        <v>9.4</v>
      </c>
      <c r="E28" s="401">
        <v>9.4499999999999993</v>
      </c>
      <c r="F28" s="659" t="s">
        <v>49</v>
      </c>
      <c r="G28" s="659" t="s">
        <v>50</v>
      </c>
      <c r="H28" s="115" t="s">
        <v>48</v>
      </c>
      <c r="I28" s="699">
        <v>132359</v>
      </c>
      <c r="J28" s="701">
        <f>ROUND(SUM(I28:I29),0)</f>
        <v>132359</v>
      </c>
      <c r="K28" s="416"/>
      <c r="L28" s="514"/>
    </row>
    <row r="29" spans="1:112" ht="12.75" customHeight="1">
      <c r="A29" s="399"/>
      <c r="B29" s="665"/>
      <c r="C29" s="498" t="s">
        <v>467</v>
      </c>
      <c r="D29" s="396" t="s">
        <v>475</v>
      </c>
      <c r="E29" s="396" t="s">
        <v>474</v>
      </c>
      <c r="F29" s="659"/>
      <c r="G29" s="659"/>
      <c r="H29" s="393">
        <v>61</v>
      </c>
      <c r="I29" s="705"/>
      <c r="J29" s="702"/>
      <c r="K29" s="416"/>
    </row>
    <row r="30" spans="1:112" ht="12.75" customHeight="1">
      <c r="A30" s="398"/>
      <c r="B30" s="665" t="s">
        <v>468</v>
      </c>
      <c r="C30" s="296" t="s">
        <v>473</v>
      </c>
      <c r="D30" s="401">
        <v>12.2</v>
      </c>
      <c r="E30" s="401">
        <v>12.2</v>
      </c>
      <c r="F30" s="659" t="s">
        <v>49</v>
      </c>
      <c r="G30" s="659" t="s">
        <v>50</v>
      </c>
      <c r="H30" s="115" t="s">
        <v>48</v>
      </c>
      <c r="I30" s="699">
        <v>223734</v>
      </c>
      <c r="J30" s="701">
        <f>ROUND(SUM(I30:I31),0)</f>
        <v>223734</v>
      </c>
      <c r="K30" s="416"/>
      <c r="L30" s="514"/>
    </row>
    <row r="31" spans="1:112" ht="12.75" customHeight="1">
      <c r="A31" s="399"/>
      <c r="B31" s="665"/>
      <c r="C31" s="498" t="s">
        <v>468</v>
      </c>
      <c r="D31" s="396" t="s">
        <v>480</v>
      </c>
      <c r="E31" s="396" t="s">
        <v>480</v>
      </c>
      <c r="F31" s="659"/>
      <c r="G31" s="659"/>
      <c r="H31" s="393">
        <v>61</v>
      </c>
      <c r="I31" s="705"/>
      <c r="J31" s="702"/>
      <c r="K31" s="416"/>
    </row>
    <row r="32" spans="1:112" ht="13.5" customHeight="1">
      <c r="A32" s="185" t="s">
        <v>1032</v>
      </c>
      <c r="B32" s="125"/>
      <c r="C32" s="125"/>
      <c r="D32" s="125"/>
      <c r="E32" s="125"/>
      <c r="F32" s="125"/>
      <c r="G32" s="125"/>
      <c r="H32" s="125"/>
      <c r="I32" s="125"/>
      <c r="J32" s="125"/>
    </row>
    <row r="33" spans="1:112" s="68" customFormat="1" ht="20.25" customHeight="1">
      <c r="A33" s="256" t="s">
        <v>44</v>
      </c>
      <c r="B33" s="168"/>
      <c r="C33" s="168"/>
      <c r="D33" s="168"/>
      <c r="E33" s="168"/>
      <c r="F33" s="168"/>
      <c r="G33" s="168"/>
      <c r="H33" s="168"/>
      <c r="I33" s="168"/>
      <c r="J33" s="168"/>
      <c r="K33" s="416"/>
      <c r="L33" s="416"/>
      <c r="M33" s="416"/>
      <c r="N33" s="416"/>
      <c r="O33" s="416"/>
      <c r="P33" s="416"/>
      <c r="Q33" s="416"/>
      <c r="R33" s="416"/>
      <c r="S33" s="336"/>
      <c r="T33" s="336"/>
      <c r="U33" s="336"/>
      <c r="V33" s="336"/>
      <c r="W33" s="336"/>
      <c r="X33" s="336"/>
      <c r="Y33" s="336"/>
      <c r="Z33" s="336"/>
      <c r="AA33" s="336"/>
      <c r="AB33" s="336"/>
      <c r="AC33" s="336"/>
      <c r="AD33" s="336"/>
      <c r="AE33" s="336"/>
      <c r="AF33" s="336"/>
      <c r="AG33" s="336"/>
      <c r="AH33" s="336"/>
      <c r="AI33" s="33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</row>
    <row r="34" spans="1:112" ht="6" customHeight="1">
      <c r="A34" s="642" t="s">
        <v>391</v>
      </c>
      <c r="B34" s="402"/>
      <c r="C34" s="402"/>
      <c r="D34" s="402"/>
      <c r="E34" s="402"/>
      <c r="F34" s="402"/>
      <c r="G34" s="402"/>
      <c r="H34" s="402"/>
      <c r="I34" s="402"/>
      <c r="J34" s="402"/>
    </row>
    <row r="35" spans="1:112" ht="13.95" customHeight="1">
      <c r="A35" s="642"/>
      <c r="B35" s="147" t="s">
        <v>489</v>
      </c>
      <c r="C35" s="134"/>
      <c r="D35" s="134"/>
      <c r="E35" s="134"/>
      <c r="F35" s="134"/>
      <c r="G35" s="134"/>
      <c r="H35" s="134"/>
      <c r="I35" s="134"/>
      <c r="J35" s="134"/>
    </row>
    <row r="36" spans="1:112" ht="12.75" customHeight="1">
      <c r="A36" s="400"/>
      <c r="B36" s="410" t="s">
        <v>398</v>
      </c>
      <c r="C36" s="407"/>
      <c r="D36" s="165"/>
      <c r="E36" s="84"/>
      <c r="F36" s="84"/>
      <c r="G36" s="84"/>
      <c r="H36" s="84"/>
      <c r="I36" s="84"/>
      <c r="J36" s="84"/>
    </row>
    <row r="37" spans="1:112" ht="12.75" customHeight="1">
      <c r="A37" s="400"/>
      <c r="B37" s="411" t="s">
        <v>490</v>
      </c>
      <c r="C37" s="397"/>
      <c r="D37" s="161"/>
      <c r="E37" s="162"/>
      <c r="F37" s="162"/>
      <c r="G37" s="162"/>
      <c r="H37" s="162"/>
      <c r="I37" s="162"/>
      <c r="J37" s="162"/>
    </row>
    <row r="38" spans="1:112" ht="12.75" customHeight="1">
      <c r="A38" s="398"/>
      <c r="B38" s="656" t="s">
        <v>481</v>
      </c>
      <c r="C38" s="498" t="s">
        <v>481</v>
      </c>
      <c r="D38" s="657">
        <v>2.64</v>
      </c>
      <c r="E38" s="658">
        <v>2.78</v>
      </c>
      <c r="F38" s="659" t="s">
        <v>54</v>
      </c>
      <c r="G38" s="659" t="s">
        <v>54</v>
      </c>
      <c r="H38" s="392" t="s">
        <v>55</v>
      </c>
      <c r="I38" s="699">
        <v>17177</v>
      </c>
      <c r="J38" s="701">
        <f>ROUND(SUM(I38:I39),0)</f>
        <v>17177</v>
      </c>
      <c r="K38" s="416"/>
      <c r="L38" s="514"/>
    </row>
    <row r="39" spans="1:112" ht="12.75" customHeight="1">
      <c r="A39" s="398"/>
      <c r="B39" s="656"/>
      <c r="C39" s="115" t="s">
        <v>48</v>
      </c>
      <c r="D39" s="657"/>
      <c r="E39" s="658"/>
      <c r="F39" s="659"/>
      <c r="G39" s="659"/>
      <c r="H39" s="115" t="s">
        <v>48</v>
      </c>
      <c r="I39" s="705"/>
      <c r="J39" s="702"/>
      <c r="K39" s="416"/>
    </row>
    <row r="40" spans="1:112" ht="12.75" customHeight="1">
      <c r="A40" s="398"/>
      <c r="B40" s="656" t="s">
        <v>482</v>
      </c>
      <c r="C40" s="498" t="s">
        <v>482</v>
      </c>
      <c r="D40" s="657">
        <v>3.52</v>
      </c>
      <c r="E40" s="658">
        <v>3.67</v>
      </c>
      <c r="F40" s="659" t="s">
        <v>54</v>
      </c>
      <c r="G40" s="659" t="s">
        <v>54</v>
      </c>
      <c r="H40" s="392" t="s">
        <v>55</v>
      </c>
      <c r="I40" s="699">
        <v>18989</v>
      </c>
      <c r="J40" s="701">
        <f>ROUND(SUM(I40:I41),0)</f>
        <v>18989</v>
      </c>
      <c r="K40" s="416"/>
      <c r="L40" s="514"/>
    </row>
    <row r="41" spans="1:112" ht="12.75" customHeight="1">
      <c r="A41" s="399"/>
      <c r="B41" s="656"/>
      <c r="C41" s="115" t="s">
        <v>48</v>
      </c>
      <c r="D41" s="657"/>
      <c r="E41" s="658"/>
      <c r="F41" s="659"/>
      <c r="G41" s="659"/>
      <c r="H41" s="115" t="s">
        <v>48</v>
      </c>
      <c r="I41" s="705"/>
      <c r="J41" s="702"/>
      <c r="K41" s="416"/>
    </row>
    <row r="42" spans="1:112" ht="12.75" customHeight="1">
      <c r="A42" s="398"/>
      <c r="B42" s="656" t="s">
        <v>483</v>
      </c>
      <c r="C42" s="498" t="s">
        <v>483</v>
      </c>
      <c r="D42" s="657">
        <v>5.13</v>
      </c>
      <c r="E42" s="658">
        <v>5.22</v>
      </c>
      <c r="F42" s="659" t="s">
        <v>54</v>
      </c>
      <c r="G42" s="659" t="s">
        <v>54</v>
      </c>
      <c r="H42" s="392" t="s">
        <v>508</v>
      </c>
      <c r="I42" s="699">
        <v>22464</v>
      </c>
      <c r="J42" s="701">
        <f>ROUND(SUM(I42:I43),0)</f>
        <v>22464</v>
      </c>
      <c r="K42" s="416"/>
      <c r="L42" s="514"/>
    </row>
    <row r="43" spans="1:112" ht="12.75" customHeight="1">
      <c r="A43" s="302" t="s">
        <v>495</v>
      </c>
      <c r="B43" s="656"/>
      <c r="C43" s="115" t="s">
        <v>48</v>
      </c>
      <c r="D43" s="657"/>
      <c r="E43" s="658"/>
      <c r="F43" s="659"/>
      <c r="G43" s="659"/>
      <c r="H43" s="115" t="s">
        <v>48</v>
      </c>
      <c r="I43" s="705"/>
      <c r="J43" s="702"/>
      <c r="K43" s="416"/>
    </row>
    <row r="44" spans="1:112" ht="12.75" customHeight="1">
      <c r="A44" s="331" t="s">
        <v>494</v>
      </c>
      <c r="B44" s="297" t="s">
        <v>298</v>
      </c>
      <c r="C44" s="298"/>
      <c r="D44" s="299"/>
      <c r="E44" s="300"/>
      <c r="F44" s="301"/>
      <c r="G44" s="301"/>
      <c r="H44" s="301"/>
      <c r="I44" s="301"/>
      <c r="J44" s="301"/>
      <c r="K44" s="416"/>
    </row>
    <row r="45" spans="1:112" ht="12.75" customHeight="1">
      <c r="A45" s="332" t="s">
        <v>537</v>
      </c>
      <c r="B45" s="119" t="s">
        <v>521</v>
      </c>
      <c r="C45" s="120"/>
      <c r="D45" s="17"/>
      <c r="E45" s="18"/>
      <c r="F45" s="19"/>
      <c r="G45" s="19"/>
      <c r="H45" s="20"/>
      <c r="I45" s="117">
        <v>830</v>
      </c>
      <c r="J45" s="118">
        <f>I45</f>
        <v>830</v>
      </c>
      <c r="K45" s="420"/>
      <c r="L45" s="420"/>
      <c r="M45" s="420"/>
      <c r="N45" s="334"/>
    </row>
    <row r="46" spans="1:112" ht="12.75" customHeight="1">
      <c r="A46" s="158"/>
      <c r="B46" s="119" t="s">
        <v>492</v>
      </c>
      <c r="C46" s="120"/>
      <c r="D46" s="17"/>
      <c r="E46" s="18"/>
      <c r="F46" s="19"/>
      <c r="G46" s="19"/>
      <c r="H46" s="20"/>
      <c r="I46" s="117">
        <v>945</v>
      </c>
      <c r="J46" s="118">
        <f>I46</f>
        <v>945</v>
      </c>
      <c r="K46" s="420"/>
      <c r="L46" s="420"/>
      <c r="M46" s="420"/>
      <c r="N46" s="334"/>
    </row>
    <row r="47" spans="1:112" ht="12.75" customHeight="1">
      <c r="A47" s="104"/>
      <c r="B47" s="186" t="s">
        <v>299</v>
      </c>
      <c r="C47" s="187"/>
      <c r="D47" s="188"/>
      <c r="E47" s="189"/>
      <c r="F47" s="190"/>
      <c r="G47" s="190"/>
      <c r="H47" s="157"/>
      <c r="I47" s="191">
        <v>4358</v>
      </c>
      <c r="J47" s="470">
        <f>I47</f>
        <v>4358</v>
      </c>
      <c r="K47" s="420"/>
      <c r="L47" s="420"/>
      <c r="M47" s="420"/>
      <c r="N47" s="334"/>
      <c r="O47" s="420"/>
    </row>
    <row r="48" spans="1:112" ht="6" customHeight="1">
      <c r="A48" s="642" t="s">
        <v>448</v>
      </c>
      <c r="B48" s="402"/>
      <c r="C48" s="402"/>
      <c r="D48" s="402"/>
      <c r="E48" s="402"/>
      <c r="F48" s="402"/>
      <c r="G48" s="402"/>
      <c r="H48" s="402"/>
      <c r="I48" s="402"/>
      <c r="J48" s="402"/>
    </row>
    <row r="49" spans="1:112" ht="13.95" customHeight="1">
      <c r="A49" s="642"/>
      <c r="B49" s="147" t="s">
        <v>484</v>
      </c>
      <c r="C49" s="134"/>
      <c r="D49" s="134"/>
      <c r="E49" s="134"/>
      <c r="F49" s="134"/>
      <c r="G49" s="134"/>
      <c r="H49" s="134"/>
      <c r="I49" s="134"/>
      <c r="J49" s="134"/>
    </row>
    <row r="50" spans="1:112" ht="12.75" customHeight="1">
      <c r="A50" s="352"/>
      <c r="B50" s="410" t="s">
        <v>566</v>
      </c>
      <c r="C50" s="407"/>
      <c r="D50" s="165"/>
      <c r="E50" s="84"/>
      <c r="F50" s="84"/>
      <c r="G50" s="84"/>
      <c r="H50" s="84"/>
      <c r="I50" s="84"/>
      <c r="J50" s="84"/>
    </row>
    <row r="51" spans="1:112" ht="12.75" customHeight="1">
      <c r="A51" s="352"/>
      <c r="B51" s="411" t="s">
        <v>509</v>
      </c>
      <c r="C51" s="397"/>
      <c r="D51" s="161"/>
      <c r="E51" s="162"/>
      <c r="F51" s="162"/>
      <c r="G51" s="162"/>
      <c r="H51" s="162"/>
      <c r="I51" s="162"/>
      <c r="J51" s="162"/>
    </row>
    <row r="52" spans="1:112" ht="12.75" customHeight="1">
      <c r="A52" s="352"/>
      <c r="B52" s="412" t="s">
        <v>487</v>
      </c>
      <c r="C52" s="408"/>
      <c r="D52" s="166"/>
      <c r="E52" s="167"/>
      <c r="F52" s="167"/>
      <c r="G52" s="167"/>
      <c r="H52" s="167"/>
      <c r="I52" s="167"/>
      <c r="J52" s="167"/>
    </row>
    <row r="53" spans="1:112" ht="12.6" customHeight="1">
      <c r="A53" s="353"/>
      <c r="B53" s="667" t="s">
        <v>485</v>
      </c>
      <c r="C53" s="498" t="s">
        <v>485</v>
      </c>
      <c r="D53" s="658">
        <v>2.6</v>
      </c>
      <c r="E53" s="658">
        <v>2.63</v>
      </c>
      <c r="F53" s="659" t="s">
        <v>54</v>
      </c>
      <c r="G53" s="659" t="s">
        <v>54</v>
      </c>
      <c r="H53" s="404" t="s">
        <v>460</v>
      </c>
      <c r="I53" s="699">
        <v>26348</v>
      </c>
      <c r="J53" s="701">
        <f>ROUND(SUM(I53:I54),0)</f>
        <v>26348</v>
      </c>
      <c r="K53" s="416"/>
      <c r="L53" s="514"/>
    </row>
    <row r="54" spans="1:112" ht="12.75" customHeight="1">
      <c r="A54" s="353"/>
      <c r="B54" s="667"/>
      <c r="C54" s="115" t="s">
        <v>48</v>
      </c>
      <c r="D54" s="658"/>
      <c r="E54" s="658"/>
      <c r="F54" s="659"/>
      <c r="G54" s="659"/>
      <c r="H54" s="115" t="s">
        <v>48</v>
      </c>
      <c r="I54" s="705"/>
      <c r="J54" s="702"/>
      <c r="K54" s="416"/>
    </row>
    <row r="55" spans="1:112" ht="12.75" customHeight="1">
      <c r="A55" s="353"/>
      <c r="B55" s="667" t="s">
        <v>486</v>
      </c>
      <c r="C55" s="498" t="s">
        <v>486</v>
      </c>
      <c r="D55" s="658">
        <v>3.4</v>
      </c>
      <c r="E55" s="658">
        <v>3.43</v>
      </c>
      <c r="F55" s="659" t="s">
        <v>54</v>
      </c>
      <c r="G55" s="659" t="s">
        <v>54</v>
      </c>
      <c r="H55" s="404" t="s">
        <v>461</v>
      </c>
      <c r="I55" s="699">
        <v>29398</v>
      </c>
      <c r="J55" s="701">
        <f>ROUND(SUM(I55:I56),0)</f>
        <v>29398</v>
      </c>
      <c r="K55" s="317"/>
      <c r="L55" s="514"/>
    </row>
    <row r="56" spans="1:112" ht="12.75" customHeight="1">
      <c r="A56" s="354"/>
      <c r="B56" s="667"/>
      <c r="C56" s="115" t="s">
        <v>48</v>
      </c>
      <c r="D56" s="658"/>
      <c r="E56" s="658"/>
      <c r="F56" s="659"/>
      <c r="G56" s="659"/>
      <c r="H56" s="115" t="s">
        <v>48</v>
      </c>
      <c r="I56" s="705"/>
      <c r="J56" s="702"/>
      <c r="K56" s="416"/>
    </row>
    <row r="57" spans="1:112" ht="14.7" customHeight="1">
      <c r="A57" s="413" t="s">
        <v>536</v>
      </c>
      <c r="B57" s="409"/>
      <c r="C57" s="406"/>
      <c r="D57" s="163"/>
      <c r="E57" s="164"/>
      <c r="F57" s="164"/>
      <c r="G57" s="164"/>
      <c r="H57" s="164"/>
      <c r="I57" s="164"/>
      <c r="J57" s="164"/>
    </row>
    <row r="58" spans="1:112" s="68" customFormat="1" ht="20.25" customHeight="1">
      <c r="A58" s="256" t="s">
        <v>56</v>
      </c>
      <c r="B58" s="168"/>
      <c r="C58" s="168"/>
      <c r="D58" s="168"/>
      <c r="E58" s="168"/>
      <c r="F58" s="168"/>
      <c r="G58" s="168"/>
      <c r="H58" s="168"/>
      <c r="I58" s="168"/>
      <c r="J58" s="168"/>
      <c r="K58" s="416"/>
      <c r="L58" s="416"/>
      <c r="M58" s="416"/>
      <c r="N58" s="416"/>
      <c r="O58" s="416"/>
      <c r="P58" s="416"/>
      <c r="Q58" s="416"/>
      <c r="R58" s="416"/>
      <c r="S58" s="336"/>
      <c r="T58" s="336"/>
      <c r="U58" s="336"/>
      <c r="V58" s="336"/>
      <c r="W58" s="336"/>
      <c r="X58" s="336"/>
      <c r="Y58" s="336"/>
      <c r="Z58" s="336"/>
      <c r="AA58" s="336"/>
      <c r="AB58" s="336"/>
      <c r="AC58" s="336"/>
      <c r="AD58" s="336"/>
      <c r="AE58" s="336"/>
      <c r="AF58" s="336"/>
      <c r="AG58" s="336"/>
      <c r="AH58" s="336"/>
      <c r="AI58" s="33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/>
      <c r="BB58" s="156"/>
      <c r="BC58" s="156"/>
      <c r="BD58" s="156"/>
      <c r="BE58" s="156"/>
      <c r="BF58" s="156"/>
      <c r="BG58" s="156"/>
      <c r="BH58" s="156"/>
      <c r="BI58" s="156"/>
      <c r="BJ58" s="156"/>
      <c r="BK58" s="156"/>
      <c r="BL58" s="156"/>
      <c r="BM58" s="156"/>
      <c r="BN58" s="156"/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</row>
    <row r="59" spans="1:112" ht="6" customHeight="1">
      <c r="A59" s="642" t="s">
        <v>399</v>
      </c>
      <c r="B59" s="402"/>
      <c r="C59" s="402"/>
      <c r="D59" s="402"/>
      <c r="E59" s="402"/>
      <c r="F59" s="402"/>
      <c r="G59" s="402"/>
      <c r="H59" s="402"/>
      <c r="I59" s="402"/>
      <c r="J59" s="402"/>
    </row>
    <row r="60" spans="1:112" ht="13.95" customHeight="1">
      <c r="A60" s="642"/>
      <c r="B60" s="147" t="s">
        <v>403</v>
      </c>
      <c r="C60" s="134"/>
      <c r="D60" s="134"/>
      <c r="E60" s="134"/>
      <c r="F60" s="134"/>
      <c r="G60" s="134"/>
      <c r="H60" s="134"/>
      <c r="I60" s="134"/>
      <c r="J60" s="134"/>
    </row>
    <row r="61" spans="1:112" ht="12.75" customHeight="1">
      <c r="A61" s="398"/>
      <c r="B61" s="665" t="s">
        <v>588</v>
      </c>
      <c r="C61" s="498" t="s">
        <v>588</v>
      </c>
      <c r="D61" s="657">
        <v>2.64</v>
      </c>
      <c r="E61" s="658">
        <v>2.78</v>
      </c>
      <c r="F61" s="659" t="s">
        <v>54</v>
      </c>
      <c r="G61" s="659" t="s">
        <v>54</v>
      </c>
      <c r="H61" s="392" t="s">
        <v>57</v>
      </c>
      <c r="I61" s="699">
        <v>36442</v>
      </c>
      <c r="J61" s="701">
        <f>ROUND(SUM(I61:I62),0)</f>
        <v>36442</v>
      </c>
      <c r="K61" s="416"/>
      <c r="L61" s="514"/>
    </row>
    <row r="62" spans="1:112" ht="12.75" customHeight="1">
      <c r="A62" s="399"/>
      <c r="B62" s="665"/>
      <c r="C62" s="115" t="s">
        <v>48</v>
      </c>
      <c r="D62" s="657"/>
      <c r="E62" s="658"/>
      <c r="F62" s="659"/>
      <c r="G62" s="659"/>
      <c r="H62" s="115" t="s">
        <v>48</v>
      </c>
      <c r="I62" s="705"/>
      <c r="J62" s="702"/>
      <c r="K62" s="416"/>
    </row>
    <row r="63" spans="1:112" ht="12.75" customHeight="1">
      <c r="A63" s="4"/>
      <c r="B63" s="665" t="s">
        <v>589</v>
      </c>
      <c r="C63" s="498" t="s">
        <v>589</v>
      </c>
      <c r="D63" s="657">
        <v>3.52</v>
      </c>
      <c r="E63" s="658">
        <v>3.96</v>
      </c>
      <c r="F63" s="659" t="s">
        <v>54</v>
      </c>
      <c r="G63" s="659" t="s">
        <v>54</v>
      </c>
      <c r="H63" s="392" t="s">
        <v>58</v>
      </c>
      <c r="I63" s="699">
        <v>38581</v>
      </c>
      <c r="J63" s="701">
        <f>ROUND(SUM(I63:I64),0)</f>
        <v>38581</v>
      </c>
      <c r="K63" s="416"/>
      <c r="L63" s="514"/>
    </row>
    <row r="64" spans="1:112" ht="12.75" customHeight="1">
      <c r="A64" s="192"/>
      <c r="B64" s="665"/>
      <c r="C64" s="115" t="s">
        <v>48</v>
      </c>
      <c r="D64" s="657"/>
      <c r="E64" s="658"/>
      <c r="F64" s="659"/>
      <c r="G64" s="659"/>
      <c r="H64" s="115" t="s">
        <v>48</v>
      </c>
      <c r="I64" s="705"/>
      <c r="J64" s="702"/>
      <c r="K64" s="416"/>
    </row>
    <row r="65" spans="1:112" ht="12.75" customHeight="1">
      <c r="A65" s="351"/>
      <c r="B65" s="665" t="s">
        <v>590</v>
      </c>
      <c r="C65" s="498" t="s">
        <v>590</v>
      </c>
      <c r="D65" s="657">
        <v>5.28</v>
      </c>
      <c r="E65" s="658">
        <v>5.74</v>
      </c>
      <c r="F65" s="659" t="s">
        <v>54</v>
      </c>
      <c r="G65" s="659" t="s">
        <v>54</v>
      </c>
      <c r="H65" s="392" t="s">
        <v>59</v>
      </c>
      <c r="I65" s="699">
        <v>42072</v>
      </c>
      <c r="J65" s="701">
        <f>ROUND(SUM(I65:I66),0)</f>
        <v>42072</v>
      </c>
      <c r="K65" s="416"/>
      <c r="L65" s="514"/>
    </row>
    <row r="66" spans="1:112" ht="12.75" customHeight="1">
      <c r="A66" s="192" t="s">
        <v>300</v>
      </c>
      <c r="B66" s="665"/>
      <c r="C66" s="115" t="s">
        <v>48</v>
      </c>
      <c r="D66" s="657"/>
      <c r="E66" s="658"/>
      <c r="F66" s="659"/>
      <c r="G66" s="659"/>
      <c r="H66" s="115" t="s">
        <v>48</v>
      </c>
      <c r="I66" s="705"/>
      <c r="J66" s="702"/>
      <c r="K66" s="416"/>
    </row>
    <row r="67" spans="1:112" ht="12.75" customHeight="1">
      <c r="A67" s="192" t="s">
        <v>301</v>
      </c>
      <c r="B67" s="114" t="s">
        <v>298</v>
      </c>
      <c r="C67" s="116"/>
      <c r="D67" s="100"/>
      <c r="E67" s="101"/>
      <c r="F67" s="102"/>
      <c r="G67" s="102"/>
      <c r="H67" s="102"/>
      <c r="I67" s="102"/>
      <c r="J67" s="102"/>
    </row>
    <row r="68" spans="1:112" ht="12.75" customHeight="1">
      <c r="A68" s="158" t="s">
        <v>302</v>
      </c>
      <c r="B68" s="24" t="s">
        <v>586</v>
      </c>
      <c r="C68" s="28"/>
      <c r="D68" s="8"/>
      <c r="E68" s="9"/>
      <c r="F68" s="10"/>
      <c r="G68" s="10"/>
      <c r="H68" s="25"/>
      <c r="I68" s="430">
        <v>106</v>
      </c>
      <c r="J68" s="421">
        <f>I68</f>
        <v>106</v>
      </c>
    </row>
    <row r="69" spans="1:112" ht="12.75" customHeight="1">
      <c r="A69" s="193" t="s">
        <v>303</v>
      </c>
      <c r="B69" s="55" t="s">
        <v>585</v>
      </c>
      <c r="C69" s="28"/>
      <c r="D69" s="8"/>
      <c r="E69" s="9"/>
      <c r="F69" s="10"/>
      <c r="G69" s="10"/>
      <c r="H69" s="10"/>
      <c r="I69" s="430">
        <v>112</v>
      </c>
      <c r="J69" s="421">
        <f>I69</f>
        <v>112</v>
      </c>
    </row>
    <row r="70" spans="1:112" s="68" customFormat="1" ht="20.25" customHeight="1">
      <c r="A70" s="256" t="s">
        <v>60</v>
      </c>
      <c r="B70" s="168"/>
      <c r="C70" s="168"/>
      <c r="D70" s="168"/>
      <c r="E70" s="168"/>
      <c r="F70" s="168"/>
      <c r="G70" s="168"/>
      <c r="H70" s="168"/>
      <c r="I70" s="168"/>
      <c r="J70" s="168"/>
      <c r="K70" s="416"/>
      <c r="L70" s="416"/>
      <c r="M70" s="416"/>
      <c r="N70" s="416"/>
      <c r="O70" s="416"/>
      <c r="P70" s="416"/>
      <c r="Q70" s="416"/>
      <c r="R70" s="416"/>
      <c r="S70" s="336"/>
      <c r="T70" s="336"/>
      <c r="U70" s="336"/>
      <c r="V70" s="336"/>
      <c r="W70" s="336"/>
      <c r="X70" s="336"/>
      <c r="Y70" s="336"/>
      <c r="Z70" s="336"/>
      <c r="AA70" s="336"/>
      <c r="AB70" s="336"/>
      <c r="AC70" s="336"/>
      <c r="AD70" s="336"/>
      <c r="AE70" s="336"/>
      <c r="AF70" s="336"/>
      <c r="AG70" s="336"/>
      <c r="AH70" s="336"/>
      <c r="AI70" s="336"/>
      <c r="AJ70" s="156"/>
      <c r="AK70" s="156"/>
      <c r="AL70" s="156"/>
      <c r="AM70" s="156"/>
      <c r="AN70" s="156"/>
      <c r="AO70" s="156"/>
      <c r="AP70" s="156"/>
      <c r="AQ70" s="156"/>
      <c r="AR70" s="156"/>
      <c r="AS70" s="156"/>
      <c r="AT70" s="156"/>
      <c r="AU70" s="156"/>
      <c r="AV70" s="156"/>
      <c r="AW70" s="156"/>
      <c r="AX70" s="156"/>
      <c r="AY70" s="156"/>
      <c r="AZ70" s="156"/>
      <c r="BA70" s="156"/>
      <c r="BB70" s="156"/>
      <c r="BC70" s="156"/>
      <c r="BD70" s="156"/>
      <c r="BE70" s="156"/>
      <c r="BF70" s="156"/>
      <c r="BG70" s="156"/>
      <c r="BH70" s="156"/>
      <c r="BI70" s="156"/>
      <c r="BJ70" s="156"/>
      <c r="BK70" s="156"/>
      <c r="BL70" s="156"/>
      <c r="BM70" s="156"/>
      <c r="BN70" s="156"/>
      <c r="BO70" s="156"/>
      <c r="BP70" s="156"/>
      <c r="BQ70" s="156"/>
      <c r="BR70" s="156"/>
      <c r="BS70" s="156"/>
      <c r="BT70" s="156"/>
      <c r="BU70" s="156"/>
      <c r="BV70" s="156"/>
      <c r="BW70" s="156"/>
      <c r="BX70" s="156"/>
      <c r="BY70" s="156"/>
      <c r="BZ70" s="156"/>
      <c r="CA70" s="156"/>
      <c r="CB70" s="156"/>
      <c r="CC70" s="156"/>
      <c r="CD70" s="156"/>
      <c r="CE70" s="156"/>
      <c r="CF70" s="156"/>
      <c r="CG70" s="156"/>
      <c r="CH70" s="156"/>
      <c r="CI70" s="156"/>
      <c r="CJ70" s="156"/>
      <c r="CK70" s="156"/>
      <c r="CL70" s="156"/>
      <c r="CM70" s="156"/>
      <c r="CN70" s="156"/>
      <c r="CO70" s="156"/>
      <c r="CP70" s="156"/>
      <c r="CQ70" s="156"/>
      <c r="CR70" s="156"/>
      <c r="CS70" s="156"/>
      <c r="CT70" s="156"/>
      <c r="CU70" s="156"/>
      <c r="CV70" s="156"/>
      <c r="CW70" s="156"/>
      <c r="CX70" s="156"/>
      <c r="CY70" s="156"/>
      <c r="CZ70" s="156"/>
      <c r="DA70" s="156"/>
      <c r="DB70" s="156"/>
      <c r="DC70" s="156"/>
      <c r="DD70" s="156"/>
      <c r="DE70" s="156"/>
      <c r="DF70" s="156"/>
      <c r="DG70" s="156"/>
      <c r="DH70" s="156"/>
    </row>
    <row r="71" spans="1:112" ht="6" customHeight="1">
      <c r="A71" s="642" t="s">
        <v>400</v>
      </c>
      <c r="B71" s="402"/>
      <c r="C71" s="402"/>
      <c r="D71" s="402"/>
      <c r="E71" s="402"/>
      <c r="F71" s="402"/>
      <c r="G71" s="402"/>
      <c r="H71" s="402"/>
      <c r="I71" s="402"/>
      <c r="J71" s="402"/>
    </row>
    <row r="72" spans="1:112" ht="13.95" customHeight="1">
      <c r="A72" s="642"/>
      <c r="B72" s="147" t="s">
        <v>402</v>
      </c>
      <c r="C72" s="134"/>
      <c r="D72" s="134"/>
      <c r="E72" s="134"/>
      <c r="F72" s="134"/>
      <c r="G72" s="134"/>
      <c r="H72" s="134"/>
      <c r="I72" s="134"/>
      <c r="J72" s="134"/>
    </row>
    <row r="73" spans="1:112" ht="12.75" customHeight="1">
      <c r="A73" s="398"/>
      <c r="B73" s="656" t="s">
        <v>488</v>
      </c>
      <c r="C73" s="498" t="s">
        <v>488</v>
      </c>
      <c r="D73" s="657">
        <v>2.64</v>
      </c>
      <c r="E73" s="658">
        <v>2.78</v>
      </c>
      <c r="F73" s="659" t="s">
        <v>54</v>
      </c>
      <c r="G73" s="659" t="s">
        <v>54</v>
      </c>
      <c r="H73" s="26" t="s">
        <v>61</v>
      </c>
      <c r="I73" s="422">
        <v>34850</v>
      </c>
      <c r="J73" s="701">
        <f>ROUND(SUM(I73:I74),0)</f>
        <v>40940</v>
      </c>
      <c r="K73" s="416"/>
      <c r="L73" s="514"/>
    </row>
    <row r="74" spans="1:112" ht="12.75" customHeight="1">
      <c r="A74" s="399"/>
      <c r="B74" s="656"/>
      <c r="C74" s="498" t="s">
        <v>154</v>
      </c>
      <c r="D74" s="657"/>
      <c r="E74" s="658"/>
      <c r="F74" s="659"/>
      <c r="G74" s="659"/>
      <c r="H74" s="123" t="s">
        <v>48</v>
      </c>
      <c r="I74" s="422">
        <v>6090</v>
      </c>
      <c r="J74" s="702"/>
      <c r="K74" s="416"/>
    </row>
    <row r="75" spans="1:112" ht="12.75" customHeight="1">
      <c r="A75" s="4"/>
      <c r="B75" s="656" t="s">
        <v>591</v>
      </c>
      <c r="C75" s="498" t="s">
        <v>591</v>
      </c>
      <c r="D75" s="657">
        <v>3.52</v>
      </c>
      <c r="E75" s="658">
        <v>3.96</v>
      </c>
      <c r="F75" s="659" t="s">
        <v>54</v>
      </c>
      <c r="G75" s="659" t="s">
        <v>54</v>
      </c>
      <c r="H75" s="26" t="s">
        <v>62</v>
      </c>
      <c r="I75" s="422">
        <v>36615</v>
      </c>
      <c r="J75" s="701">
        <f>ROUND(SUM(I75:I76),0)</f>
        <v>42705</v>
      </c>
      <c r="K75" s="416"/>
      <c r="L75" s="514"/>
    </row>
    <row r="76" spans="1:112" ht="12.75" customHeight="1">
      <c r="A76" s="4"/>
      <c r="B76" s="656"/>
      <c r="C76" s="498" t="s">
        <v>154</v>
      </c>
      <c r="D76" s="657"/>
      <c r="E76" s="658"/>
      <c r="F76" s="659"/>
      <c r="G76" s="659"/>
      <c r="H76" s="123" t="s">
        <v>48</v>
      </c>
      <c r="I76" s="422">
        <v>6090</v>
      </c>
      <c r="J76" s="702"/>
      <c r="K76" s="416"/>
    </row>
    <row r="77" spans="1:112" ht="12.75" customHeight="1">
      <c r="A77" s="4"/>
      <c r="B77" s="656" t="s">
        <v>592</v>
      </c>
      <c r="C77" s="498" t="s">
        <v>592</v>
      </c>
      <c r="D77" s="657">
        <v>5.28</v>
      </c>
      <c r="E77" s="658">
        <v>5.74</v>
      </c>
      <c r="F77" s="659" t="s">
        <v>54</v>
      </c>
      <c r="G77" s="659" t="s">
        <v>54</v>
      </c>
      <c r="H77" s="26" t="s">
        <v>63</v>
      </c>
      <c r="I77" s="422">
        <v>38739</v>
      </c>
      <c r="J77" s="701">
        <f>ROUND(SUM(I77:I78),0)</f>
        <v>44829</v>
      </c>
      <c r="K77" s="416"/>
      <c r="L77" s="514"/>
    </row>
    <row r="78" spans="1:112" ht="12.75" customHeight="1">
      <c r="A78" s="192"/>
      <c r="B78" s="656"/>
      <c r="C78" s="498" t="s">
        <v>154</v>
      </c>
      <c r="D78" s="657"/>
      <c r="E78" s="658"/>
      <c r="F78" s="659"/>
      <c r="G78" s="659"/>
      <c r="H78" s="123" t="s">
        <v>48</v>
      </c>
      <c r="I78" s="422">
        <v>6090</v>
      </c>
      <c r="J78" s="702"/>
      <c r="K78" s="416"/>
    </row>
    <row r="79" spans="1:112" ht="12.75" customHeight="1">
      <c r="A79" s="192" t="s">
        <v>401</v>
      </c>
      <c r="B79" s="114" t="s">
        <v>298</v>
      </c>
      <c r="C79" s="116"/>
      <c r="D79" s="100"/>
      <c r="E79" s="101"/>
      <c r="F79" s="102"/>
      <c r="G79" s="102"/>
      <c r="H79" s="102"/>
      <c r="I79" s="102"/>
      <c r="J79" s="102"/>
    </row>
    <row r="80" spans="1:112" ht="12.75" customHeight="1">
      <c r="A80" s="192" t="s">
        <v>304</v>
      </c>
      <c r="B80" s="24" t="s">
        <v>586</v>
      </c>
      <c r="C80" s="28"/>
      <c r="D80" s="8"/>
      <c r="E80" s="9"/>
      <c r="F80" s="10"/>
      <c r="G80" s="10"/>
      <c r="H80" s="25"/>
      <c r="I80" s="430">
        <v>106</v>
      </c>
      <c r="J80" s="421">
        <f>I80</f>
        <v>106</v>
      </c>
    </row>
    <row r="81" spans="1:112" ht="13.2" customHeight="1">
      <c r="A81" s="192" t="s">
        <v>302</v>
      </c>
      <c r="B81" s="55" t="s">
        <v>585</v>
      </c>
      <c r="C81" s="28"/>
      <c r="D81" s="8"/>
      <c r="E81" s="9"/>
      <c r="F81" s="10"/>
      <c r="G81" s="10"/>
      <c r="H81" s="10"/>
      <c r="I81" s="430">
        <v>112</v>
      </c>
      <c r="J81" s="421">
        <f>I81</f>
        <v>112</v>
      </c>
    </row>
    <row r="82" spans="1:112" ht="13.2" customHeight="1">
      <c r="A82" s="295"/>
      <c r="B82" s="455"/>
      <c r="C82" s="121"/>
      <c r="D82" s="13"/>
      <c r="E82" s="14"/>
      <c r="F82" s="15"/>
      <c r="G82" s="15"/>
      <c r="H82" s="15"/>
      <c r="I82" s="515"/>
      <c r="J82" s="516"/>
    </row>
    <row r="83" spans="1:112" s="68" customFormat="1" ht="20.25" customHeight="1">
      <c r="A83" s="256" t="s">
        <v>956</v>
      </c>
      <c r="B83" s="168"/>
      <c r="C83" s="168"/>
      <c r="D83" s="168"/>
      <c r="E83" s="168"/>
      <c r="F83" s="168"/>
      <c r="G83" s="168"/>
      <c r="H83" s="168"/>
      <c r="I83" s="168"/>
      <c r="J83" s="168"/>
      <c r="K83" s="416"/>
      <c r="L83" s="416"/>
      <c r="M83" s="416"/>
      <c r="N83" s="416"/>
      <c r="O83" s="416"/>
      <c r="P83" s="416"/>
      <c r="Q83" s="416"/>
      <c r="R83" s="416"/>
      <c r="S83" s="336"/>
      <c r="T83" s="336"/>
      <c r="U83" s="336"/>
      <c r="V83" s="336"/>
      <c r="W83" s="336"/>
      <c r="X83" s="336"/>
      <c r="Y83" s="336"/>
      <c r="Z83" s="336"/>
      <c r="AA83" s="336"/>
      <c r="AB83" s="336"/>
      <c r="AC83" s="336"/>
      <c r="AD83" s="336"/>
      <c r="AE83" s="336"/>
      <c r="AF83" s="336"/>
      <c r="AG83" s="336"/>
      <c r="AH83" s="336"/>
      <c r="AI83" s="33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6"/>
      <c r="BN83" s="156"/>
      <c r="BO83" s="156"/>
      <c r="BP83" s="156"/>
      <c r="BQ83" s="156"/>
      <c r="BR83" s="156"/>
      <c r="BS83" s="156"/>
      <c r="BT83" s="156"/>
      <c r="BU83" s="156"/>
      <c r="BV83" s="156"/>
      <c r="BW83" s="156"/>
      <c r="BX83" s="156"/>
      <c r="BY83" s="156"/>
      <c r="BZ83" s="156"/>
      <c r="CA83" s="156"/>
      <c r="CB83" s="156"/>
      <c r="CC83" s="156"/>
      <c r="CD83" s="156"/>
      <c r="CE83" s="156"/>
      <c r="CF83" s="156"/>
      <c r="CG83" s="156"/>
      <c r="CH83" s="156"/>
      <c r="CI83" s="156"/>
      <c r="CJ83" s="156"/>
      <c r="CK83" s="156"/>
      <c r="CL83" s="156"/>
      <c r="CM83" s="156"/>
      <c r="CN83" s="156"/>
      <c r="CO83" s="156"/>
      <c r="CP83" s="156"/>
      <c r="CQ83" s="156"/>
      <c r="CR83" s="156"/>
      <c r="CS83" s="156"/>
      <c r="CT83" s="156"/>
      <c r="CU83" s="156"/>
      <c r="CV83" s="156"/>
      <c r="CW83" s="156"/>
      <c r="CX83" s="156"/>
      <c r="CY83" s="156"/>
      <c r="CZ83" s="156"/>
      <c r="DA83" s="156"/>
      <c r="DB83" s="156"/>
      <c r="DC83" s="156"/>
      <c r="DD83" s="156"/>
      <c r="DE83" s="156"/>
      <c r="DF83" s="156"/>
      <c r="DG83" s="156"/>
      <c r="DH83" s="156"/>
    </row>
    <row r="84" spans="1:112" ht="6" customHeight="1">
      <c r="A84" s="642" t="s">
        <v>394</v>
      </c>
      <c r="B84" s="402"/>
      <c r="C84" s="402"/>
      <c r="D84" s="402"/>
      <c r="E84" s="402"/>
      <c r="F84" s="402"/>
      <c r="G84" s="402"/>
      <c r="H84" s="402"/>
      <c r="I84" s="402"/>
      <c r="J84" s="402"/>
      <c r="L84" s="416"/>
    </row>
    <row r="85" spans="1:112" ht="13.95" customHeight="1" thickBot="1">
      <c r="A85" s="642"/>
      <c r="B85" s="147" t="s">
        <v>395</v>
      </c>
      <c r="C85" s="134"/>
      <c r="D85" s="134"/>
      <c r="E85" s="132"/>
      <c r="F85" s="134"/>
      <c r="G85" s="134"/>
      <c r="H85" s="134"/>
      <c r="I85" s="134"/>
      <c r="J85" s="134"/>
      <c r="L85" s="416"/>
    </row>
    <row r="86" spans="1:112" s="68" customFormat="1" ht="12.6" customHeight="1">
      <c r="A86" s="113"/>
      <c r="B86" s="665" t="s">
        <v>358</v>
      </c>
      <c r="C86" s="498" t="s">
        <v>358</v>
      </c>
      <c r="D86" s="174">
        <v>2.8</v>
      </c>
      <c r="E86" s="475">
        <v>3</v>
      </c>
      <c r="F86" s="709" t="s">
        <v>365</v>
      </c>
      <c r="G86" s="659" t="s">
        <v>367</v>
      </c>
      <c r="H86" s="392" t="s">
        <v>369</v>
      </c>
      <c r="I86" s="422">
        <v>57940</v>
      </c>
      <c r="J86" s="701">
        <f>ROUND(SUM(I86:I87),0)</f>
        <v>111424</v>
      </c>
      <c r="K86" s="416"/>
      <c r="L86" s="416"/>
      <c r="M86" s="416"/>
      <c r="N86" s="416"/>
      <c r="O86" s="416"/>
      <c r="P86" s="416"/>
      <c r="Q86" s="416"/>
      <c r="R86" s="416"/>
      <c r="S86" s="336"/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  <c r="AH86" s="336"/>
      <c r="AI86" s="33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56"/>
      <c r="BN86" s="156"/>
      <c r="BO86" s="156"/>
      <c r="BP86" s="156"/>
      <c r="BQ86" s="156"/>
      <c r="BR86" s="156"/>
      <c r="BS86" s="156"/>
      <c r="BT86" s="156"/>
      <c r="BU86" s="156"/>
      <c r="BV86" s="156"/>
      <c r="BW86" s="156"/>
      <c r="BX86" s="156"/>
      <c r="BY86" s="156"/>
      <c r="BZ86" s="156"/>
      <c r="CA86" s="156"/>
      <c r="CB86" s="156"/>
      <c r="CC86" s="156"/>
      <c r="CD86" s="156"/>
      <c r="CE86" s="156"/>
      <c r="CF86" s="156"/>
      <c r="CG86" s="156"/>
      <c r="CH86" s="156"/>
      <c r="CI86" s="156"/>
      <c r="CJ86" s="156"/>
      <c r="CK86" s="156"/>
      <c r="CL86" s="156"/>
      <c r="CM86" s="156"/>
      <c r="CN86" s="156"/>
      <c r="CO86" s="156"/>
      <c r="CP86" s="156"/>
      <c r="CQ86" s="156"/>
      <c r="CR86" s="156"/>
      <c r="CS86" s="156"/>
      <c r="CT86" s="156"/>
      <c r="CU86" s="156"/>
      <c r="CV86" s="156"/>
      <c r="CW86" s="156"/>
      <c r="CX86" s="156"/>
      <c r="CY86" s="156"/>
      <c r="CZ86" s="156"/>
      <c r="DA86" s="156"/>
      <c r="DB86" s="156"/>
      <c r="DC86" s="156"/>
      <c r="DD86" s="156"/>
      <c r="DE86" s="156"/>
      <c r="DF86" s="156"/>
      <c r="DG86" s="156"/>
      <c r="DH86" s="156"/>
    </row>
    <row r="87" spans="1:112" s="68" customFormat="1" ht="12.6" customHeight="1">
      <c r="A87" s="113"/>
      <c r="B87" s="665"/>
      <c r="C87" s="498" t="s">
        <v>357</v>
      </c>
      <c r="D87" s="175" t="s">
        <v>362</v>
      </c>
      <c r="E87" s="177" t="s">
        <v>361</v>
      </c>
      <c r="F87" s="709"/>
      <c r="G87" s="659"/>
      <c r="H87" s="393">
        <v>51</v>
      </c>
      <c r="I87" s="422">
        <v>53484</v>
      </c>
      <c r="J87" s="702"/>
      <c r="K87" s="416"/>
      <c r="L87" s="416"/>
      <c r="M87" s="416"/>
      <c r="N87" s="416"/>
      <c r="O87" s="416"/>
      <c r="P87" s="416"/>
      <c r="Q87" s="416"/>
      <c r="R87" s="416"/>
      <c r="S87" s="336"/>
      <c r="T87" s="336"/>
      <c r="U87" s="336"/>
      <c r="V87" s="336"/>
      <c r="W87" s="336"/>
      <c r="X87" s="336"/>
      <c r="Y87" s="336"/>
      <c r="Z87" s="336"/>
      <c r="AA87" s="336"/>
      <c r="AB87" s="336"/>
      <c r="AC87" s="336"/>
      <c r="AD87" s="336"/>
      <c r="AE87" s="336"/>
      <c r="AF87" s="336"/>
      <c r="AG87" s="336"/>
      <c r="AH87" s="336"/>
      <c r="AI87" s="336"/>
      <c r="AJ87" s="156"/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6"/>
      <c r="AW87" s="156"/>
      <c r="AX87" s="156"/>
      <c r="AY87" s="156"/>
      <c r="AZ87" s="156"/>
      <c r="BA87" s="156"/>
      <c r="BB87" s="156"/>
      <c r="BC87" s="156"/>
      <c r="BD87" s="156"/>
      <c r="BE87" s="156"/>
      <c r="BF87" s="156"/>
      <c r="BG87" s="156"/>
      <c r="BH87" s="156"/>
      <c r="BI87" s="156"/>
      <c r="BJ87" s="156"/>
      <c r="BK87" s="156"/>
      <c r="BL87" s="156"/>
      <c r="BM87" s="156"/>
      <c r="BN87" s="156"/>
      <c r="BO87" s="156"/>
      <c r="BP87" s="156"/>
      <c r="BQ87" s="156"/>
      <c r="BR87" s="156"/>
      <c r="BS87" s="156"/>
      <c r="BT87" s="156"/>
      <c r="BU87" s="156"/>
      <c r="BV87" s="156"/>
      <c r="BW87" s="156"/>
      <c r="BX87" s="156"/>
      <c r="BY87" s="156"/>
      <c r="BZ87" s="156"/>
      <c r="CA87" s="156"/>
      <c r="CB87" s="156"/>
      <c r="CC87" s="156"/>
      <c r="CD87" s="156"/>
      <c r="CE87" s="156"/>
      <c r="CF87" s="156"/>
      <c r="CG87" s="156"/>
      <c r="CH87" s="156"/>
      <c r="CI87" s="156"/>
      <c r="CJ87" s="156"/>
      <c r="CK87" s="156"/>
      <c r="CL87" s="156"/>
      <c r="CM87" s="156"/>
      <c r="CN87" s="156"/>
      <c r="CO87" s="156"/>
      <c r="CP87" s="156"/>
      <c r="CQ87" s="156"/>
      <c r="CR87" s="156"/>
      <c r="CS87" s="156"/>
      <c r="CT87" s="156"/>
      <c r="CU87" s="156"/>
      <c r="CV87" s="156"/>
      <c r="CW87" s="156"/>
      <c r="CX87" s="156"/>
      <c r="CY87" s="156"/>
      <c r="CZ87" s="156"/>
      <c r="DA87" s="156"/>
      <c r="DB87" s="156"/>
      <c r="DC87" s="156"/>
      <c r="DD87" s="156"/>
      <c r="DE87" s="156"/>
      <c r="DF87" s="156"/>
      <c r="DG87" s="156"/>
      <c r="DH87" s="156"/>
    </row>
    <row r="88" spans="1:112" s="68" customFormat="1" ht="12.6" customHeight="1">
      <c r="A88" s="113"/>
      <c r="B88" s="665" t="s">
        <v>359</v>
      </c>
      <c r="C88" s="498" t="s">
        <v>359</v>
      </c>
      <c r="D88" s="174">
        <v>3.5</v>
      </c>
      <c r="E88" s="178">
        <v>4</v>
      </c>
      <c r="F88" s="709" t="s">
        <v>366</v>
      </c>
      <c r="G88" s="659" t="s">
        <v>368</v>
      </c>
      <c r="H88" s="392" t="s">
        <v>46</v>
      </c>
      <c r="I88" s="422">
        <v>63177</v>
      </c>
      <c r="J88" s="701">
        <f>ROUND(SUM(I88:I89),0)</f>
        <v>123876</v>
      </c>
      <c r="K88" s="416"/>
      <c r="L88" s="416"/>
      <c r="M88" s="416"/>
      <c r="N88" s="416"/>
      <c r="O88" s="416"/>
      <c r="P88" s="416"/>
      <c r="Q88" s="416"/>
      <c r="R88" s="416"/>
      <c r="S88" s="336"/>
      <c r="T88" s="336"/>
      <c r="U88" s="336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6"/>
      <c r="AI88" s="33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156"/>
      <c r="BE88" s="156"/>
      <c r="BF88" s="156"/>
      <c r="BG88" s="156"/>
      <c r="BH88" s="156"/>
      <c r="BI88" s="156"/>
      <c r="BJ88" s="156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156"/>
      <c r="DH88" s="156"/>
    </row>
    <row r="89" spans="1:112" s="68" customFormat="1" ht="12.6" customHeight="1" thickBot="1">
      <c r="A89" s="113"/>
      <c r="B89" s="665"/>
      <c r="C89" s="498" t="s">
        <v>360</v>
      </c>
      <c r="D89" s="175" t="s">
        <v>363</v>
      </c>
      <c r="E89" s="179" t="s">
        <v>364</v>
      </c>
      <c r="F89" s="709"/>
      <c r="G89" s="659"/>
      <c r="H89" s="393">
        <v>51</v>
      </c>
      <c r="I89" s="422">
        <v>60699</v>
      </c>
      <c r="J89" s="702"/>
      <c r="K89" s="416"/>
      <c r="L89" s="416"/>
      <c r="M89" s="416"/>
      <c r="N89" s="416"/>
      <c r="O89" s="416"/>
      <c r="P89" s="416"/>
      <c r="Q89" s="416"/>
      <c r="R89" s="416"/>
      <c r="S89" s="336"/>
      <c r="T89" s="336"/>
      <c r="U89" s="336"/>
      <c r="V89" s="336"/>
      <c r="W89" s="336"/>
      <c r="X89" s="336"/>
      <c r="Y89" s="336"/>
      <c r="Z89" s="336"/>
      <c r="AA89" s="336"/>
      <c r="AB89" s="336"/>
      <c r="AC89" s="336"/>
      <c r="AD89" s="336"/>
      <c r="AE89" s="336"/>
      <c r="AF89" s="336"/>
      <c r="AG89" s="336"/>
      <c r="AH89" s="336"/>
      <c r="AI89" s="336"/>
      <c r="AJ89" s="156"/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156"/>
      <c r="AW89" s="156"/>
      <c r="AX89" s="156"/>
      <c r="AY89" s="156"/>
      <c r="AZ89" s="156"/>
      <c r="BA89" s="156"/>
      <c r="BB89" s="156"/>
      <c r="BC89" s="156"/>
      <c r="BD89" s="156"/>
      <c r="BE89" s="156"/>
      <c r="BF89" s="156"/>
      <c r="BG89" s="156"/>
      <c r="BH89" s="156"/>
      <c r="BI89" s="156"/>
      <c r="BJ89" s="156"/>
      <c r="BK89" s="156"/>
      <c r="BL89" s="156"/>
      <c r="BM89" s="156"/>
      <c r="BN89" s="156"/>
      <c r="BO89" s="156"/>
      <c r="BP89" s="156"/>
      <c r="BQ89" s="156"/>
      <c r="BR89" s="156"/>
      <c r="BS89" s="156"/>
      <c r="BT89" s="156"/>
      <c r="BU89" s="156"/>
      <c r="BV89" s="156"/>
      <c r="BW89" s="156"/>
      <c r="BX89" s="156"/>
      <c r="BY89" s="156"/>
      <c r="BZ89" s="156"/>
      <c r="CA89" s="156"/>
      <c r="CB89" s="156"/>
      <c r="CC89" s="156"/>
      <c r="CD89" s="156"/>
      <c r="CE89" s="156"/>
      <c r="CF89" s="156"/>
      <c r="CG89" s="156"/>
      <c r="CH89" s="156"/>
      <c r="CI89" s="156"/>
      <c r="CJ89" s="156"/>
      <c r="CK89" s="156"/>
      <c r="CL89" s="156"/>
      <c r="CM89" s="156"/>
      <c r="CN89" s="156"/>
      <c r="CO89" s="156"/>
      <c r="CP89" s="156"/>
      <c r="CQ89" s="156"/>
      <c r="CR89" s="156"/>
      <c r="CS89" s="156"/>
      <c r="CT89" s="156"/>
      <c r="CU89" s="156"/>
      <c r="CV89" s="156"/>
      <c r="CW89" s="156"/>
      <c r="CX89" s="156"/>
      <c r="CY89" s="156"/>
      <c r="CZ89" s="156"/>
      <c r="DA89" s="156"/>
      <c r="DB89" s="156"/>
      <c r="DC89" s="156"/>
      <c r="DD89" s="156"/>
      <c r="DE89" s="156"/>
      <c r="DF89" s="156"/>
      <c r="DG89" s="156"/>
      <c r="DH89" s="156"/>
    </row>
    <row r="90" spans="1:112" s="68" customFormat="1" ht="13.5" customHeight="1">
      <c r="A90" s="113"/>
      <c r="B90" s="322" t="s">
        <v>506</v>
      </c>
      <c r="C90" s="169"/>
      <c r="D90" s="170"/>
      <c r="E90" s="176"/>
      <c r="F90" s="171"/>
      <c r="G90" s="171"/>
      <c r="H90" s="172"/>
      <c r="I90" s="173"/>
      <c r="J90" s="173"/>
      <c r="K90" s="416"/>
      <c r="L90" s="416"/>
      <c r="M90" s="416"/>
      <c r="N90" s="416"/>
      <c r="O90" s="416"/>
      <c r="P90" s="416"/>
      <c r="Q90" s="416"/>
      <c r="R90" s="416"/>
      <c r="S90" s="336"/>
      <c r="T90" s="336"/>
      <c r="U90" s="336"/>
      <c r="V90" s="336"/>
      <c r="W90" s="336"/>
      <c r="X90" s="336"/>
      <c r="Y90" s="336"/>
      <c r="Z90" s="336"/>
      <c r="AA90" s="336"/>
      <c r="AB90" s="336"/>
      <c r="AC90" s="336"/>
      <c r="AD90" s="336"/>
      <c r="AE90" s="336"/>
      <c r="AF90" s="336"/>
      <c r="AG90" s="336"/>
      <c r="AH90" s="336"/>
      <c r="AI90" s="33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</row>
    <row r="91" spans="1:112" s="68" customFormat="1" ht="13.5" customHeight="1">
      <c r="A91" s="113"/>
      <c r="B91" s="323" t="s">
        <v>507</v>
      </c>
      <c r="C91" s="180"/>
      <c r="D91" s="181"/>
      <c r="E91" s="176"/>
      <c r="F91" s="182"/>
      <c r="G91" s="182"/>
      <c r="H91" s="183"/>
      <c r="I91" s="184"/>
      <c r="J91" s="184"/>
      <c r="K91" s="416"/>
      <c r="L91" s="416"/>
      <c r="M91" s="416"/>
      <c r="N91" s="416"/>
      <c r="O91" s="416"/>
      <c r="P91" s="416"/>
      <c r="Q91" s="416"/>
      <c r="R91" s="416"/>
      <c r="S91" s="336"/>
      <c r="T91" s="336"/>
      <c r="U91" s="336"/>
      <c r="V91" s="336"/>
      <c r="W91" s="336"/>
      <c r="X91" s="336"/>
      <c r="Y91" s="336"/>
      <c r="Z91" s="336"/>
      <c r="AA91" s="336"/>
      <c r="AB91" s="336"/>
      <c r="AC91" s="336"/>
      <c r="AD91" s="336"/>
      <c r="AE91" s="336"/>
      <c r="AF91" s="336"/>
      <c r="AG91" s="336"/>
      <c r="AH91" s="336"/>
      <c r="AI91" s="336"/>
      <c r="AJ91" s="156"/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56"/>
      <c r="AZ91" s="156"/>
      <c r="BA91" s="156"/>
      <c r="BB91" s="156"/>
      <c r="BC91" s="156"/>
      <c r="BD91" s="156"/>
      <c r="BE91" s="156"/>
      <c r="BF91" s="156"/>
      <c r="BG91" s="156"/>
      <c r="BH91" s="156"/>
      <c r="BI91" s="156"/>
      <c r="BJ91" s="156"/>
      <c r="BK91" s="156"/>
      <c r="BL91" s="156"/>
      <c r="BM91" s="156"/>
      <c r="BN91" s="156"/>
      <c r="BO91" s="156"/>
      <c r="BP91" s="156"/>
      <c r="BQ91" s="156"/>
      <c r="BR91" s="156"/>
      <c r="BS91" s="156"/>
      <c r="BT91" s="156"/>
      <c r="BU91" s="156"/>
      <c r="BV91" s="156"/>
      <c r="BW91" s="156"/>
      <c r="BX91" s="156"/>
      <c r="BY91" s="156"/>
      <c r="BZ91" s="156"/>
      <c r="CA91" s="156"/>
      <c r="CB91" s="156"/>
      <c r="CC91" s="156"/>
      <c r="CD91" s="156"/>
      <c r="CE91" s="156"/>
      <c r="CF91" s="156"/>
      <c r="CG91" s="156"/>
      <c r="CH91" s="156"/>
      <c r="CI91" s="156"/>
      <c r="CJ91" s="156"/>
      <c r="CK91" s="156"/>
      <c r="CL91" s="156"/>
      <c r="CM91" s="156"/>
      <c r="CN91" s="156"/>
      <c r="CO91" s="156"/>
      <c r="CP91" s="156"/>
      <c r="CQ91" s="156"/>
      <c r="CR91" s="156"/>
      <c r="CS91" s="156"/>
      <c r="CT91" s="156"/>
      <c r="CU91" s="156"/>
      <c r="CV91" s="156"/>
      <c r="CW91" s="156"/>
      <c r="CX91" s="156"/>
      <c r="CY91" s="156"/>
      <c r="CZ91" s="156"/>
      <c r="DA91" s="156"/>
      <c r="DB91" s="156"/>
      <c r="DC91" s="156"/>
      <c r="DD91" s="156"/>
      <c r="DE91" s="156"/>
      <c r="DF91" s="156"/>
      <c r="DG91" s="156"/>
      <c r="DH91" s="156"/>
    </row>
    <row r="92" spans="1:112" s="68" customFormat="1" ht="13.5" customHeight="1">
      <c r="A92" s="321"/>
      <c r="B92" s="324" t="s">
        <v>958</v>
      </c>
      <c r="C92" s="325"/>
      <c r="D92" s="326"/>
      <c r="E92" s="327"/>
      <c r="F92" s="328"/>
      <c r="G92" s="328"/>
      <c r="H92" s="329"/>
      <c r="I92" s="330"/>
      <c r="J92" s="330"/>
      <c r="K92" s="416"/>
      <c r="L92" s="416"/>
      <c r="M92" s="416"/>
      <c r="N92" s="416"/>
      <c r="O92" s="416"/>
      <c r="P92" s="416"/>
      <c r="Q92" s="416"/>
      <c r="R92" s="416"/>
      <c r="S92" s="336"/>
      <c r="T92" s="336"/>
      <c r="U92" s="336"/>
      <c r="V92" s="336"/>
      <c r="W92" s="336"/>
      <c r="X92" s="336"/>
      <c r="Y92" s="336"/>
      <c r="Z92" s="336"/>
      <c r="AA92" s="336"/>
      <c r="AB92" s="336"/>
      <c r="AC92" s="336"/>
      <c r="AD92" s="336"/>
      <c r="AE92" s="336"/>
      <c r="AF92" s="336"/>
      <c r="AG92" s="336"/>
      <c r="AH92" s="336"/>
      <c r="AI92" s="336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</row>
    <row r="93" spans="1:112" ht="13.2" customHeight="1">
      <c r="A93" s="295"/>
      <c r="B93" s="455"/>
      <c r="C93" s="121"/>
      <c r="D93" s="13"/>
      <c r="E93" s="14"/>
      <c r="F93" s="15"/>
      <c r="G93" s="15"/>
      <c r="H93" s="15"/>
      <c r="I93" s="517"/>
      <c r="J93" s="518"/>
    </row>
    <row r="94" spans="1:112" ht="15" thickBot="1">
      <c r="A94" s="257"/>
      <c r="B94" s="221"/>
      <c r="C94" s="221"/>
      <c r="D94" s="221"/>
      <c r="E94" s="221"/>
      <c r="F94" s="221"/>
      <c r="G94" s="221"/>
      <c r="H94" s="221"/>
      <c r="I94" s="221"/>
      <c r="J94" s="221"/>
    </row>
    <row r="95" spans="1:112" s="403" customFormat="1">
      <c r="A95" s="154"/>
      <c r="B95" s="154"/>
      <c r="C95" s="154"/>
      <c r="D95" s="154"/>
      <c r="E95" s="154"/>
      <c r="F95" s="154"/>
      <c r="G95" s="154"/>
      <c r="H95" s="154"/>
      <c r="I95" s="154"/>
      <c r="J95" s="154"/>
      <c r="K95" s="414"/>
      <c r="L95" s="414"/>
      <c r="M95" s="414"/>
      <c r="N95" s="414"/>
      <c r="O95" s="414"/>
      <c r="P95" s="414"/>
      <c r="Q95" s="414"/>
      <c r="R95" s="414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415"/>
      <c r="AD95" s="415"/>
      <c r="AE95" s="415"/>
      <c r="AF95" s="415"/>
      <c r="AG95" s="415"/>
      <c r="AH95" s="415"/>
      <c r="AI95" s="415"/>
    </row>
    <row r="96" spans="1:112" s="403" customFormat="1">
      <c r="K96" s="414"/>
      <c r="L96" s="414"/>
      <c r="M96" s="414"/>
      <c r="N96" s="414"/>
      <c r="O96" s="414"/>
      <c r="P96" s="414"/>
      <c r="Q96" s="414"/>
      <c r="R96" s="414"/>
      <c r="S96" s="415"/>
      <c r="T96" s="415"/>
      <c r="U96" s="415"/>
      <c r="V96" s="415"/>
      <c r="W96" s="415"/>
      <c r="X96" s="415"/>
      <c r="Y96" s="415"/>
      <c r="Z96" s="415"/>
      <c r="AA96" s="415"/>
      <c r="AB96" s="415"/>
      <c r="AC96" s="415"/>
      <c r="AD96" s="415"/>
      <c r="AE96" s="415"/>
      <c r="AF96" s="415"/>
      <c r="AG96" s="415"/>
      <c r="AH96" s="415"/>
      <c r="AI96" s="415"/>
    </row>
    <row r="97" spans="11:35" s="403" customFormat="1">
      <c r="K97" s="414"/>
      <c r="L97" s="414"/>
      <c r="M97" s="414"/>
      <c r="N97" s="414"/>
      <c r="O97" s="414"/>
      <c r="P97" s="414"/>
      <c r="Q97" s="414"/>
      <c r="R97" s="414"/>
      <c r="S97" s="415"/>
      <c r="T97" s="415"/>
      <c r="U97" s="415"/>
      <c r="V97" s="415"/>
      <c r="W97" s="415"/>
      <c r="X97" s="415"/>
      <c r="Y97" s="415"/>
      <c r="Z97" s="415"/>
      <c r="AA97" s="415"/>
      <c r="AB97" s="415"/>
      <c r="AC97" s="415"/>
      <c r="AD97" s="415"/>
      <c r="AE97" s="415"/>
      <c r="AF97" s="415"/>
      <c r="AG97" s="415"/>
      <c r="AH97" s="415"/>
      <c r="AI97" s="415"/>
    </row>
    <row r="98" spans="11:35" s="403" customFormat="1">
      <c r="K98" s="414"/>
      <c r="L98" s="414"/>
      <c r="M98" s="414"/>
      <c r="N98" s="414"/>
      <c r="O98" s="414"/>
      <c r="P98" s="414"/>
      <c r="Q98" s="414"/>
      <c r="R98" s="414"/>
      <c r="S98" s="415"/>
      <c r="T98" s="415"/>
      <c r="U98" s="415"/>
      <c r="V98" s="415"/>
      <c r="W98" s="415"/>
      <c r="X98" s="415"/>
      <c r="Y98" s="415"/>
      <c r="Z98" s="415"/>
      <c r="AA98" s="415"/>
      <c r="AB98" s="415"/>
      <c r="AC98" s="415"/>
      <c r="AD98" s="415"/>
      <c r="AE98" s="415"/>
      <c r="AF98" s="415"/>
      <c r="AG98" s="415"/>
      <c r="AH98" s="415"/>
      <c r="AI98" s="415"/>
    </row>
    <row r="99" spans="11:35" s="403" customFormat="1">
      <c r="K99" s="414"/>
      <c r="L99" s="414"/>
      <c r="M99" s="414"/>
      <c r="N99" s="414"/>
      <c r="O99" s="414"/>
      <c r="P99" s="414"/>
      <c r="Q99" s="414"/>
      <c r="R99" s="414"/>
      <c r="S99" s="415"/>
      <c r="T99" s="415"/>
      <c r="U99" s="415"/>
      <c r="V99" s="415"/>
      <c r="W99" s="415"/>
      <c r="X99" s="415"/>
      <c r="Y99" s="415"/>
      <c r="Z99" s="415"/>
      <c r="AA99" s="415"/>
      <c r="AB99" s="415"/>
      <c r="AC99" s="415"/>
      <c r="AD99" s="415"/>
      <c r="AE99" s="415"/>
      <c r="AF99" s="415"/>
      <c r="AG99" s="415"/>
      <c r="AH99" s="415"/>
      <c r="AI99" s="415"/>
    </row>
    <row r="100" spans="11:35" s="403" customFormat="1">
      <c r="K100" s="414"/>
      <c r="L100" s="414"/>
      <c r="M100" s="414"/>
      <c r="N100" s="414"/>
      <c r="O100" s="414"/>
      <c r="P100" s="414"/>
      <c r="Q100" s="414"/>
      <c r="R100" s="414"/>
      <c r="S100" s="415"/>
      <c r="T100" s="415"/>
      <c r="U100" s="415"/>
      <c r="V100" s="415"/>
      <c r="W100" s="415"/>
      <c r="X100" s="415"/>
      <c r="Y100" s="415"/>
      <c r="Z100" s="415"/>
      <c r="AA100" s="415"/>
      <c r="AB100" s="415"/>
      <c r="AC100" s="415"/>
      <c r="AD100" s="415"/>
      <c r="AE100" s="415"/>
      <c r="AF100" s="415"/>
      <c r="AG100" s="415"/>
      <c r="AH100" s="415"/>
      <c r="AI100" s="415"/>
    </row>
    <row r="101" spans="11:35" s="403" customFormat="1">
      <c r="K101" s="414"/>
      <c r="L101" s="414"/>
      <c r="M101" s="414"/>
      <c r="N101" s="414"/>
      <c r="O101" s="414"/>
      <c r="P101" s="414"/>
      <c r="Q101" s="414"/>
      <c r="R101" s="414"/>
      <c r="S101" s="415"/>
      <c r="T101" s="415"/>
      <c r="U101" s="415"/>
      <c r="V101" s="415"/>
      <c r="W101" s="415"/>
      <c r="X101" s="415"/>
      <c r="Y101" s="415"/>
      <c r="Z101" s="415"/>
      <c r="AA101" s="415"/>
      <c r="AB101" s="415"/>
      <c r="AC101" s="415"/>
      <c r="AD101" s="415"/>
      <c r="AE101" s="415"/>
      <c r="AF101" s="415"/>
      <c r="AG101" s="415"/>
      <c r="AH101" s="415"/>
      <c r="AI101" s="415"/>
    </row>
    <row r="102" spans="11:35" s="403" customFormat="1">
      <c r="K102" s="414"/>
      <c r="L102" s="414"/>
      <c r="M102" s="414"/>
      <c r="N102" s="414"/>
      <c r="O102" s="414"/>
      <c r="P102" s="414"/>
      <c r="Q102" s="414"/>
      <c r="R102" s="414"/>
      <c r="S102" s="415"/>
      <c r="T102" s="415"/>
      <c r="U102" s="415"/>
      <c r="V102" s="415"/>
      <c r="W102" s="415"/>
      <c r="X102" s="415"/>
      <c r="Y102" s="415"/>
      <c r="Z102" s="415"/>
      <c r="AA102" s="415"/>
      <c r="AB102" s="415"/>
      <c r="AC102" s="415"/>
      <c r="AD102" s="415"/>
      <c r="AE102" s="415"/>
      <c r="AF102" s="415"/>
      <c r="AG102" s="415"/>
      <c r="AH102" s="415"/>
      <c r="AI102" s="415"/>
    </row>
    <row r="103" spans="11:35" s="403" customFormat="1">
      <c r="K103" s="414"/>
      <c r="L103" s="414"/>
      <c r="M103" s="414"/>
      <c r="N103" s="414"/>
      <c r="O103" s="414"/>
      <c r="P103" s="414"/>
      <c r="Q103" s="414"/>
      <c r="R103" s="414"/>
      <c r="S103" s="415"/>
      <c r="T103" s="415"/>
      <c r="U103" s="415"/>
      <c r="V103" s="415"/>
      <c r="W103" s="415"/>
      <c r="X103" s="415"/>
      <c r="Y103" s="415"/>
      <c r="Z103" s="415"/>
      <c r="AA103" s="415"/>
      <c r="AB103" s="415"/>
      <c r="AC103" s="415"/>
      <c r="AD103" s="415"/>
      <c r="AE103" s="415"/>
      <c r="AF103" s="415"/>
      <c r="AG103" s="415"/>
      <c r="AH103" s="415"/>
      <c r="AI103" s="415"/>
    </row>
    <row r="104" spans="11:35" s="403" customFormat="1">
      <c r="K104" s="414"/>
      <c r="L104" s="414"/>
      <c r="M104" s="414"/>
      <c r="N104" s="414"/>
      <c r="O104" s="414"/>
      <c r="P104" s="414"/>
      <c r="Q104" s="414"/>
      <c r="R104" s="414"/>
      <c r="S104" s="415"/>
      <c r="T104" s="415"/>
      <c r="U104" s="415"/>
      <c r="V104" s="415"/>
      <c r="W104" s="415"/>
      <c r="X104" s="415"/>
      <c r="Y104" s="415"/>
      <c r="Z104" s="415"/>
      <c r="AA104" s="415"/>
      <c r="AB104" s="415"/>
      <c r="AC104" s="415"/>
      <c r="AD104" s="415"/>
      <c r="AE104" s="415"/>
      <c r="AF104" s="415"/>
      <c r="AG104" s="415"/>
      <c r="AH104" s="415"/>
      <c r="AI104" s="415"/>
    </row>
    <row r="105" spans="11:35" s="403" customFormat="1">
      <c r="K105" s="414"/>
      <c r="L105" s="414"/>
      <c r="M105" s="414"/>
      <c r="N105" s="414"/>
      <c r="O105" s="414"/>
      <c r="P105" s="414"/>
      <c r="Q105" s="414"/>
      <c r="R105" s="414"/>
      <c r="S105" s="415"/>
      <c r="T105" s="415"/>
      <c r="U105" s="415"/>
      <c r="V105" s="415"/>
      <c r="W105" s="415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</row>
    <row r="106" spans="11:35" s="403" customFormat="1">
      <c r="K106" s="414"/>
      <c r="L106" s="414"/>
      <c r="M106" s="414"/>
      <c r="N106" s="414"/>
      <c r="O106" s="414"/>
      <c r="P106" s="414"/>
      <c r="Q106" s="414"/>
      <c r="R106" s="414"/>
      <c r="S106" s="415"/>
      <c r="T106" s="415"/>
      <c r="U106" s="415"/>
      <c r="V106" s="415"/>
      <c r="W106" s="415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</row>
    <row r="107" spans="11:35" s="403" customFormat="1">
      <c r="K107" s="414"/>
      <c r="L107" s="414"/>
      <c r="M107" s="414"/>
      <c r="N107" s="414"/>
      <c r="O107" s="414"/>
      <c r="P107" s="414"/>
      <c r="Q107" s="414"/>
      <c r="R107" s="414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</row>
    <row r="108" spans="11:35" s="403" customFormat="1">
      <c r="K108" s="414"/>
      <c r="L108" s="414"/>
      <c r="M108" s="414"/>
      <c r="N108" s="414"/>
      <c r="O108" s="414"/>
      <c r="P108" s="414"/>
      <c r="Q108" s="414"/>
      <c r="R108" s="414"/>
      <c r="S108" s="415"/>
      <c r="T108" s="415"/>
      <c r="U108" s="415"/>
      <c r="V108" s="415"/>
      <c r="W108" s="415"/>
      <c r="X108" s="415"/>
      <c r="Y108" s="415"/>
      <c r="Z108" s="415"/>
      <c r="AA108" s="415"/>
      <c r="AB108" s="415"/>
      <c r="AC108" s="415"/>
      <c r="AD108" s="415"/>
      <c r="AE108" s="415"/>
      <c r="AF108" s="415"/>
      <c r="AG108" s="415"/>
      <c r="AH108" s="415"/>
      <c r="AI108" s="415"/>
    </row>
    <row r="109" spans="11:35" s="403" customFormat="1">
      <c r="K109" s="414"/>
      <c r="L109" s="414"/>
      <c r="M109" s="414"/>
      <c r="N109" s="414"/>
      <c r="O109" s="414"/>
      <c r="P109" s="414"/>
      <c r="Q109" s="414"/>
      <c r="R109" s="414"/>
      <c r="S109" s="415"/>
      <c r="T109" s="415"/>
      <c r="U109" s="415"/>
      <c r="V109" s="415"/>
      <c r="W109" s="415"/>
      <c r="X109" s="415"/>
      <c r="Y109" s="415"/>
      <c r="Z109" s="415"/>
      <c r="AA109" s="415"/>
      <c r="AB109" s="415"/>
      <c r="AC109" s="415"/>
      <c r="AD109" s="415"/>
      <c r="AE109" s="415"/>
      <c r="AF109" s="415"/>
      <c r="AG109" s="415"/>
      <c r="AH109" s="415"/>
      <c r="AI109" s="415"/>
    </row>
    <row r="110" spans="11:35" s="403" customFormat="1">
      <c r="K110" s="414"/>
      <c r="L110" s="414"/>
      <c r="M110" s="414"/>
      <c r="N110" s="414"/>
      <c r="O110" s="414"/>
      <c r="P110" s="414"/>
      <c r="Q110" s="414"/>
      <c r="R110" s="414"/>
      <c r="S110" s="415"/>
      <c r="T110" s="415"/>
      <c r="U110" s="415"/>
      <c r="V110" s="415"/>
      <c r="W110" s="415"/>
      <c r="X110" s="415"/>
      <c r="Y110" s="415"/>
      <c r="Z110" s="415"/>
      <c r="AA110" s="415"/>
      <c r="AB110" s="415"/>
      <c r="AC110" s="415"/>
      <c r="AD110" s="415"/>
      <c r="AE110" s="415"/>
      <c r="AF110" s="415"/>
      <c r="AG110" s="415"/>
      <c r="AH110" s="415"/>
      <c r="AI110" s="415"/>
    </row>
    <row r="111" spans="11:35" s="403" customFormat="1">
      <c r="K111" s="414"/>
      <c r="L111" s="414"/>
      <c r="M111" s="414"/>
      <c r="N111" s="414"/>
      <c r="O111" s="414"/>
      <c r="P111" s="414"/>
      <c r="Q111" s="414"/>
      <c r="R111" s="414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</row>
    <row r="112" spans="11:35" s="403" customFormat="1">
      <c r="K112" s="414"/>
      <c r="L112" s="414"/>
      <c r="M112" s="414"/>
      <c r="N112" s="414"/>
      <c r="O112" s="414"/>
      <c r="P112" s="414"/>
      <c r="Q112" s="414"/>
      <c r="R112" s="414"/>
      <c r="S112" s="415"/>
      <c r="T112" s="415"/>
      <c r="U112" s="415"/>
      <c r="V112" s="415"/>
      <c r="W112" s="415"/>
      <c r="X112" s="415"/>
      <c r="Y112" s="415"/>
      <c r="Z112" s="415"/>
      <c r="AA112" s="415"/>
      <c r="AB112" s="415"/>
      <c r="AC112" s="415"/>
      <c r="AD112" s="415"/>
      <c r="AE112" s="415"/>
      <c r="AF112" s="415"/>
      <c r="AG112" s="415"/>
      <c r="AH112" s="415"/>
      <c r="AI112" s="415"/>
    </row>
    <row r="113" spans="11:35" s="403" customFormat="1">
      <c r="K113" s="414"/>
      <c r="L113" s="414"/>
      <c r="M113" s="414"/>
      <c r="N113" s="414"/>
      <c r="O113" s="414"/>
      <c r="P113" s="414"/>
      <c r="Q113" s="414"/>
      <c r="R113" s="414"/>
      <c r="S113" s="415"/>
      <c r="T113" s="415"/>
      <c r="U113" s="415"/>
      <c r="V113" s="415"/>
      <c r="W113" s="415"/>
      <c r="X113" s="415"/>
      <c r="Y113" s="415"/>
      <c r="Z113" s="415"/>
      <c r="AA113" s="415"/>
      <c r="AB113" s="415"/>
      <c r="AC113" s="415"/>
      <c r="AD113" s="415"/>
      <c r="AE113" s="415"/>
      <c r="AF113" s="415"/>
      <c r="AG113" s="415"/>
      <c r="AH113" s="415"/>
      <c r="AI113" s="415"/>
    </row>
    <row r="114" spans="11:35" s="403" customFormat="1">
      <c r="K114" s="414"/>
      <c r="L114" s="414"/>
      <c r="M114" s="414"/>
      <c r="N114" s="414"/>
      <c r="O114" s="414"/>
      <c r="P114" s="414"/>
      <c r="Q114" s="414"/>
      <c r="R114" s="414"/>
      <c r="S114" s="415"/>
      <c r="T114" s="415"/>
      <c r="U114" s="415"/>
      <c r="V114" s="415"/>
      <c r="W114" s="415"/>
      <c r="X114" s="415"/>
      <c r="Y114" s="415"/>
      <c r="Z114" s="415"/>
      <c r="AA114" s="415"/>
      <c r="AB114" s="415"/>
      <c r="AC114" s="415"/>
      <c r="AD114" s="415"/>
      <c r="AE114" s="415"/>
      <c r="AF114" s="415"/>
      <c r="AG114" s="415"/>
      <c r="AH114" s="415"/>
      <c r="AI114" s="415"/>
    </row>
    <row r="115" spans="11:35" s="403" customFormat="1">
      <c r="K115" s="414"/>
      <c r="L115" s="414"/>
      <c r="M115" s="414"/>
      <c r="N115" s="414"/>
      <c r="O115" s="414"/>
      <c r="P115" s="414"/>
      <c r="Q115" s="414"/>
      <c r="R115" s="414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</row>
    <row r="116" spans="11:35" s="403" customFormat="1">
      <c r="K116" s="414"/>
      <c r="L116" s="414"/>
      <c r="M116" s="414"/>
      <c r="N116" s="414"/>
      <c r="O116" s="414"/>
      <c r="P116" s="414"/>
      <c r="Q116" s="414"/>
      <c r="R116" s="414"/>
      <c r="S116" s="415"/>
      <c r="T116" s="415"/>
      <c r="U116" s="415"/>
      <c r="V116" s="415"/>
      <c r="W116" s="415"/>
      <c r="X116" s="415"/>
      <c r="Y116" s="415"/>
      <c r="Z116" s="415"/>
      <c r="AA116" s="415"/>
      <c r="AB116" s="415"/>
      <c r="AC116" s="415"/>
      <c r="AD116" s="415"/>
      <c r="AE116" s="415"/>
      <c r="AF116" s="415"/>
      <c r="AG116" s="415"/>
      <c r="AH116" s="415"/>
      <c r="AI116" s="415"/>
    </row>
    <row r="117" spans="11:35" s="403" customFormat="1">
      <c r="K117" s="414"/>
      <c r="L117" s="414"/>
      <c r="M117" s="414"/>
      <c r="N117" s="414"/>
      <c r="O117" s="414"/>
      <c r="P117" s="414"/>
      <c r="Q117" s="414"/>
      <c r="R117" s="414"/>
      <c r="S117" s="415"/>
      <c r="T117" s="415"/>
      <c r="U117" s="415"/>
      <c r="V117" s="415"/>
      <c r="W117" s="415"/>
      <c r="X117" s="415"/>
      <c r="Y117" s="415"/>
      <c r="Z117" s="415"/>
      <c r="AA117" s="415"/>
      <c r="AB117" s="415"/>
      <c r="AC117" s="415"/>
      <c r="AD117" s="415"/>
      <c r="AE117" s="415"/>
      <c r="AF117" s="415"/>
      <c r="AG117" s="415"/>
      <c r="AH117" s="415"/>
      <c r="AI117" s="415"/>
    </row>
    <row r="118" spans="11:35" s="403" customFormat="1">
      <c r="K118" s="414"/>
      <c r="L118" s="414"/>
      <c r="M118" s="414"/>
      <c r="N118" s="414"/>
      <c r="O118" s="414"/>
      <c r="P118" s="414"/>
      <c r="Q118" s="414"/>
      <c r="R118" s="414"/>
      <c r="S118" s="415"/>
      <c r="T118" s="415"/>
      <c r="U118" s="415"/>
      <c r="V118" s="415"/>
      <c r="W118" s="415"/>
      <c r="X118" s="415"/>
      <c r="Y118" s="415"/>
      <c r="Z118" s="415"/>
      <c r="AA118" s="415"/>
      <c r="AB118" s="415"/>
      <c r="AC118" s="415"/>
      <c r="AD118" s="415"/>
      <c r="AE118" s="415"/>
      <c r="AF118" s="415"/>
      <c r="AG118" s="415"/>
      <c r="AH118" s="415"/>
      <c r="AI118" s="415"/>
    </row>
    <row r="119" spans="11:35" s="403" customFormat="1">
      <c r="K119" s="414"/>
      <c r="L119" s="414"/>
      <c r="M119" s="414"/>
      <c r="N119" s="414"/>
      <c r="O119" s="414"/>
      <c r="P119" s="414"/>
      <c r="Q119" s="414"/>
      <c r="R119" s="414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</row>
    <row r="120" spans="11:35" s="403" customFormat="1">
      <c r="K120" s="414"/>
      <c r="L120" s="414"/>
      <c r="M120" s="414"/>
      <c r="N120" s="414"/>
      <c r="O120" s="414"/>
      <c r="P120" s="414"/>
      <c r="Q120" s="414"/>
      <c r="R120" s="414"/>
      <c r="S120" s="415"/>
      <c r="T120" s="415"/>
      <c r="U120" s="415"/>
      <c r="V120" s="415"/>
      <c r="W120" s="415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</row>
    <row r="121" spans="11:35" s="403" customFormat="1">
      <c r="K121" s="414"/>
      <c r="L121" s="414"/>
      <c r="M121" s="414"/>
      <c r="N121" s="414"/>
      <c r="O121" s="414"/>
      <c r="P121" s="414"/>
      <c r="Q121" s="414"/>
      <c r="R121" s="414"/>
      <c r="S121" s="415"/>
      <c r="T121" s="415"/>
      <c r="U121" s="415"/>
      <c r="V121" s="415"/>
      <c r="W121" s="415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15"/>
      <c r="AI121" s="415"/>
    </row>
    <row r="122" spans="11:35" s="403" customFormat="1">
      <c r="K122" s="414"/>
      <c r="L122" s="414"/>
      <c r="M122" s="414"/>
      <c r="N122" s="414"/>
      <c r="O122" s="414"/>
      <c r="P122" s="414"/>
      <c r="Q122" s="414"/>
      <c r="R122" s="414"/>
      <c r="S122" s="415"/>
      <c r="T122" s="415"/>
      <c r="U122" s="415"/>
      <c r="V122" s="415"/>
      <c r="W122" s="415"/>
      <c r="X122" s="415"/>
      <c r="Y122" s="415"/>
      <c r="Z122" s="415"/>
      <c r="AA122" s="415"/>
      <c r="AB122" s="415"/>
      <c r="AC122" s="415"/>
      <c r="AD122" s="415"/>
      <c r="AE122" s="415"/>
      <c r="AF122" s="415"/>
      <c r="AG122" s="415"/>
      <c r="AH122" s="415"/>
      <c r="AI122" s="415"/>
    </row>
    <row r="123" spans="11:35" s="403" customFormat="1">
      <c r="K123" s="414"/>
      <c r="L123" s="414"/>
      <c r="M123" s="414"/>
      <c r="N123" s="414"/>
      <c r="O123" s="414"/>
      <c r="P123" s="414"/>
      <c r="Q123" s="414"/>
      <c r="R123" s="414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</row>
    <row r="124" spans="11:35" s="403" customFormat="1">
      <c r="K124" s="414"/>
      <c r="L124" s="414"/>
      <c r="M124" s="414"/>
      <c r="N124" s="414"/>
      <c r="O124" s="414"/>
      <c r="P124" s="414"/>
      <c r="Q124" s="414"/>
      <c r="R124" s="414"/>
      <c r="S124" s="415"/>
      <c r="T124" s="415"/>
      <c r="U124" s="415"/>
      <c r="V124" s="415"/>
      <c r="W124" s="415"/>
      <c r="X124" s="415"/>
      <c r="Y124" s="415"/>
      <c r="Z124" s="415"/>
      <c r="AA124" s="415"/>
      <c r="AB124" s="415"/>
      <c r="AC124" s="415"/>
      <c r="AD124" s="415"/>
      <c r="AE124" s="415"/>
      <c r="AF124" s="415"/>
      <c r="AG124" s="415"/>
      <c r="AH124" s="415"/>
      <c r="AI124" s="415"/>
    </row>
    <row r="125" spans="11:35" s="403" customFormat="1">
      <c r="K125" s="414"/>
      <c r="L125" s="414"/>
      <c r="M125" s="414"/>
      <c r="N125" s="414"/>
      <c r="O125" s="414"/>
      <c r="P125" s="414"/>
      <c r="Q125" s="414"/>
      <c r="R125" s="414"/>
      <c r="S125" s="415"/>
      <c r="T125" s="415"/>
      <c r="U125" s="415"/>
      <c r="V125" s="415"/>
      <c r="W125" s="415"/>
      <c r="X125" s="415"/>
      <c r="Y125" s="415"/>
      <c r="Z125" s="415"/>
      <c r="AA125" s="415"/>
      <c r="AB125" s="415"/>
      <c r="AC125" s="415"/>
      <c r="AD125" s="415"/>
      <c r="AE125" s="415"/>
      <c r="AF125" s="415"/>
      <c r="AG125" s="415"/>
      <c r="AH125" s="415"/>
      <c r="AI125" s="415"/>
    </row>
    <row r="126" spans="11:35" s="403" customFormat="1">
      <c r="K126" s="414"/>
      <c r="L126" s="414"/>
      <c r="M126" s="414"/>
      <c r="N126" s="414"/>
      <c r="O126" s="414"/>
      <c r="P126" s="414"/>
      <c r="Q126" s="414"/>
      <c r="R126" s="414"/>
      <c r="S126" s="415"/>
      <c r="T126" s="415"/>
      <c r="U126" s="415"/>
      <c r="V126" s="415"/>
      <c r="W126" s="415"/>
      <c r="X126" s="415"/>
      <c r="Y126" s="415"/>
      <c r="Z126" s="415"/>
      <c r="AA126" s="415"/>
      <c r="AB126" s="415"/>
      <c r="AC126" s="415"/>
      <c r="AD126" s="415"/>
      <c r="AE126" s="415"/>
      <c r="AF126" s="415"/>
      <c r="AG126" s="415"/>
      <c r="AH126" s="415"/>
      <c r="AI126" s="415"/>
    </row>
    <row r="127" spans="11:35" s="403" customFormat="1">
      <c r="K127" s="414"/>
      <c r="L127" s="414"/>
      <c r="M127" s="414"/>
      <c r="N127" s="414"/>
      <c r="O127" s="414"/>
      <c r="P127" s="414"/>
      <c r="Q127" s="414"/>
      <c r="R127" s="414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</row>
    <row r="128" spans="11:35" s="403" customFormat="1">
      <c r="K128" s="414"/>
      <c r="L128" s="414"/>
      <c r="M128" s="414"/>
      <c r="N128" s="414"/>
      <c r="O128" s="414"/>
      <c r="P128" s="414"/>
      <c r="Q128" s="414"/>
      <c r="R128" s="414"/>
      <c r="S128" s="415"/>
      <c r="T128" s="415"/>
      <c r="U128" s="415"/>
      <c r="V128" s="415"/>
      <c r="W128" s="415"/>
      <c r="X128" s="415"/>
      <c r="Y128" s="415"/>
      <c r="Z128" s="415"/>
      <c r="AA128" s="415"/>
      <c r="AB128" s="415"/>
      <c r="AC128" s="415"/>
      <c r="AD128" s="415"/>
      <c r="AE128" s="415"/>
      <c r="AF128" s="415"/>
      <c r="AG128" s="415"/>
      <c r="AH128" s="415"/>
      <c r="AI128" s="415"/>
    </row>
    <row r="129" spans="11:35" s="403" customFormat="1">
      <c r="K129" s="414"/>
      <c r="L129" s="414"/>
      <c r="M129" s="414"/>
      <c r="N129" s="414"/>
      <c r="O129" s="414"/>
      <c r="P129" s="414"/>
      <c r="Q129" s="414"/>
      <c r="R129" s="414"/>
      <c r="S129" s="415"/>
      <c r="T129" s="415"/>
      <c r="U129" s="415"/>
      <c r="V129" s="415"/>
      <c r="W129" s="415"/>
      <c r="X129" s="415"/>
      <c r="Y129" s="415"/>
      <c r="Z129" s="415"/>
      <c r="AA129" s="415"/>
      <c r="AB129" s="415"/>
      <c r="AC129" s="415"/>
      <c r="AD129" s="415"/>
      <c r="AE129" s="415"/>
      <c r="AF129" s="415"/>
      <c r="AG129" s="415"/>
      <c r="AH129" s="415"/>
      <c r="AI129" s="415"/>
    </row>
    <row r="130" spans="11:35" s="403" customFormat="1">
      <c r="K130" s="414"/>
      <c r="L130" s="414"/>
      <c r="M130" s="414"/>
      <c r="N130" s="414"/>
      <c r="O130" s="414"/>
      <c r="P130" s="414"/>
      <c r="Q130" s="414"/>
      <c r="R130" s="414"/>
      <c r="S130" s="415"/>
      <c r="T130" s="415"/>
      <c r="U130" s="415"/>
      <c r="V130" s="415"/>
      <c r="W130" s="415"/>
      <c r="X130" s="415"/>
      <c r="Y130" s="415"/>
      <c r="Z130" s="415"/>
      <c r="AA130" s="415"/>
      <c r="AB130" s="415"/>
      <c r="AC130" s="415"/>
      <c r="AD130" s="415"/>
      <c r="AE130" s="415"/>
      <c r="AF130" s="415"/>
      <c r="AG130" s="415"/>
      <c r="AH130" s="415"/>
      <c r="AI130" s="415"/>
    </row>
    <row r="131" spans="11:35" s="403" customFormat="1">
      <c r="K131" s="414"/>
      <c r="L131" s="414"/>
      <c r="M131" s="414"/>
      <c r="N131" s="414"/>
      <c r="O131" s="414"/>
      <c r="P131" s="414"/>
      <c r="Q131" s="414"/>
      <c r="R131" s="414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</row>
    <row r="132" spans="11:35" s="403" customFormat="1">
      <c r="K132" s="414"/>
      <c r="L132" s="414"/>
      <c r="M132" s="414"/>
      <c r="N132" s="414"/>
      <c r="O132" s="414"/>
      <c r="P132" s="414"/>
      <c r="Q132" s="414"/>
      <c r="R132" s="414"/>
      <c r="S132" s="415"/>
      <c r="T132" s="415"/>
      <c r="U132" s="415"/>
      <c r="V132" s="415"/>
      <c r="W132" s="415"/>
      <c r="X132" s="415"/>
      <c r="Y132" s="415"/>
      <c r="Z132" s="415"/>
      <c r="AA132" s="415"/>
      <c r="AB132" s="415"/>
      <c r="AC132" s="415"/>
      <c r="AD132" s="415"/>
      <c r="AE132" s="415"/>
      <c r="AF132" s="415"/>
      <c r="AG132" s="415"/>
      <c r="AH132" s="415"/>
      <c r="AI132" s="415"/>
    </row>
    <row r="133" spans="11:35" s="403" customFormat="1">
      <c r="K133" s="414"/>
      <c r="L133" s="414"/>
      <c r="M133" s="414"/>
      <c r="N133" s="414"/>
      <c r="O133" s="414"/>
      <c r="P133" s="414"/>
      <c r="Q133" s="414"/>
      <c r="R133" s="414"/>
      <c r="S133" s="415"/>
      <c r="T133" s="415"/>
      <c r="U133" s="415"/>
      <c r="V133" s="415"/>
      <c r="W133" s="415"/>
      <c r="X133" s="415"/>
      <c r="Y133" s="415"/>
      <c r="Z133" s="415"/>
      <c r="AA133" s="415"/>
      <c r="AB133" s="415"/>
      <c r="AC133" s="415"/>
      <c r="AD133" s="415"/>
      <c r="AE133" s="415"/>
      <c r="AF133" s="415"/>
      <c r="AG133" s="415"/>
      <c r="AH133" s="415"/>
      <c r="AI133" s="415"/>
    </row>
    <row r="134" spans="11:35" s="403" customFormat="1">
      <c r="K134" s="414"/>
      <c r="L134" s="414"/>
      <c r="M134" s="414"/>
      <c r="N134" s="414"/>
      <c r="O134" s="414"/>
      <c r="P134" s="414"/>
      <c r="Q134" s="414"/>
      <c r="R134" s="414"/>
      <c r="S134" s="415"/>
      <c r="T134" s="415"/>
      <c r="U134" s="415"/>
      <c r="V134" s="415"/>
      <c r="W134" s="415"/>
      <c r="X134" s="415"/>
      <c r="Y134" s="415"/>
      <c r="Z134" s="415"/>
      <c r="AA134" s="415"/>
      <c r="AB134" s="415"/>
      <c r="AC134" s="415"/>
      <c r="AD134" s="415"/>
      <c r="AE134" s="415"/>
      <c r="AF134" s="415"/>
      <c r="AG134" s="415"/>
      <c r="AH134" s="415"/>
      <c r="AI134" s="415"/>
    </row>
    <row r="135" spans="11:35" s="403" customFormat="1">
      <c r="K135" s="414"/>
      <c r="L135" s="414"/>
      <c r="M135" s="414"/>
      <c r="N135" s="414"/>
      <c r="O135" s="414"/>
      <c r="P135" s="414"/>
      <c r="Q135" s="414"/>
      <c r="R135" s="414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</row>
    <row r="136" spans="11:35" s="403" customFormat="1">
      <c r="K136" s="414"/>
      <c r="L136" s="414"/>
      <c r="M136" s="414"/>
      <c r="N136" s="414"/>
      <c r="O136" s="414"/>
      <c r="P136" s="414"/>
      <c r="Q136" s="414"/>
      <c r="R136" s="414"/>
      <c r="S136" s="415"/>
      <c r="T136" s="415"/>
      <c r="U136" s="415"/>
      <c r="V136" s="415"/>
      <c r="W136" s="415"/>
      <c r="X136" s="415"/>
      <c r="Y136" s="415"/>
      <c r="Z136" s="415"/>
      <c r="AA136" s="415"/>
      <c r="AB136" s="415"/>
      <c r="AC136" s="415"/>
      <c r="AD136" s="415"/>
      <c r="AE136" s="415"/>
      <c r="AF136" s="415"/>
      <c r="AG136" s="415"/>
      <c r="AH136" s="415"/>
      <c r="AI136" s="415"/>
    </row>
    <row r="137" spans="11:35" s="403" customFormat="1">
      <c r="K137" s="414"/>
      <c r="L137" s="414"/>
      <c r="M137" s="414"/>
      <c r="N137" s="414"/>
      <c r="O137" s="414"/>
      <c r="P137" s="414"/>
      <c r="Q137" s="414"/>
      <c r="R137" s="414"/>
      <c r="S137" s="415"/>
      <c r="T137" s="415"/>
      <c r="U137" s="415"/>
      <c r="V137" s="415"/>
      <c r="W137" s="415"/>
      <c r="X137" s="415"/>
      <c r="Y137" s="415"/>
      <c r="Z137" s="415"/>
      <c r="AA137" s="415"/>
      <c r="AB137" s="415"/>
      <c r="AC137" s="415"/>
      <c r="AD137" s="415"/>
      <c r="AE137" s="415"/>
      <c r="AF137" s="415"/>
      <c r="AG137" s="415"/>
      <c r="AH137" s="415"/>
      <c r="AI137" s="415"/>
    </row>
    <row r="138" spans="11:35" s="403" customFormat="1">
      <c r="K138" s="414"/>
      <c r="L138" s="414"/>
      <c r="M138" s="414"/>
      <c r="N138" s="414"/>
      <c r="O138" s="414"/>
      <c r="P138" s="414"/>
      <c r="Q138" s="414"/>
      <c r="R138" s="414"/>
      <c r="S138" s="415"/>
      <c r="T138" s="415"/>
      <c r="U138" s="415"/>
      <c r="V138" s="415"/>
      <c r="W138" s="415"/>
      <c r="X138" s="415"/>
      <c r="Y138" s="415"/>
      <c r="Z138" s="415"/>
      <c r="AA138" s="415"/>
      <c r="AB138" s="415"/>
      <c r="AC138" s="415"/>
      <c r="AD138" s="415"/>
      <c r="AE138" s="415"/>
      <c r="AF138" s="415"/>
      <c r="AG138" s="415"/>
      <c r="AH138" s="415"/>
      <c r="AI138" s="415"/>
    </row>
    <row r="139" spans="11:35" s="403" customFormat="1">
      <c r="K139" s="414"/>
      <c r="L139" s="414"/>
      <c r="M139" s="414"/>
      <c r="N139" s="414"/>
      <c r="O139" s="414"/>
      <c r="P139" s="414"/>
      <c r="Q139" s="414"/>
      <c r="R139" s="414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</row>
    <row r="140" spans="11:35" s="403" customFormat="1">
      <c r="K140" s="414"/>
      <c r="L140" s="414"/>
      <c r="M140" s="414"/>
      <c r="N140" s="414"/>
      <c r="O140" s="414"/>
      <c r="P140" s="414"/>
      <c r="Q140" s="414"/>
      <c r="R140" s="414"/>
      <c r="S140" s="415"/>
      <c r="T140" s="415"/>
      <c r="U140" s="415"/>
      <c r="V140" s="415"/>
      <c r="W140" s="415"/>
      <c r="X140" s="415"/>
      <c r="Y140" s="415"/>
      <c r="Z140" s="415"/>
      <c r="AA140" s="415"/>
      <c r="AB140" s="415"/>
      <c r="AC140" s="415"/>
      <c r="AD140" s="415"/>
      <c r="AE140" s="415"/>
      <c r="AF140" s="415"/>
      <c r="AG140" s="415"/>
      <c r="AH140" s="415"/>
      <c r="AI140" s="415"/>
    </row>
    <row r="141" spans="11:35" s="403" customFormat="1">
      <c r="K141" s="414"/>
      <c r="L141" s="414"/>
      <c r="M141" s="414"/>
      <c r="N141" s="414"/>
      <c r="O141" s="414"/>
      <c r="P141" s="414"/>
      <c r="Q141" s="414"/>
      <c r="R141" s="414"/>
      <c r="S141" s="415"/>
      <c r="T141" s="415"/>
      <c r="U141" s="415"/>
      <c r="V141" s="415"/>
      <c r="W141" s="415"/>
      <c r="X141" s="415"/>
      <c r="Y141" s="415"/>
      <c r="Z141" s="415"/>
      <c r="AA141" s="415"/>
      <c r="AB141" s="415"/>
      <c r="AC141" s="415"/>
      <c r="AD141" s="415"/>
      <c r="AE141" s="415"/>
      <c r="AF141" s="415"/>
      <c r="AG141" s="415"/>
      <c r="AH141" s="415"/>
      <c r="AI141" s="415"/>
    </row>
    <row r="142" spans="11:35" s="403" customFormat="1">
      <c r="K142" s="414"/>
      <c r="L142" s="414"/>
      <c r="M142" s="414"/>
      <c r="N142" s="414"/>
      <c r="O142" s="414"/>
      <c r="P142" s="414"/>
      <c r="Q142" s="414"/>
      <c r="R142" s="414"/>
      <c r="S142" s="415"/>
      <c r="T142" s="415"/>
      <c r="U142" s="415"/>
      <c r="V142" s="415"/>
      <c r="W142" s="415"/>
      <c r="X142" s="415"/>
      <c r="Y142" s="415"/>
      <c r="Z142" s="415"/>
      <c r="AA142" s="415"/>
      <c r="AB142" s="415"/>
      <c r="AC142" s="415"/>
      <c r="AD142" s="415"/>
      <c r="AE142" s="415"/>
      <c r="AF142" s="415"/>
      <c r="AG142" s="415"/>
      <c r="AH142" s="415"/>
      <c r="AI142" s="415"/>
    </row>
    <row r="143" spans="11:35" s="403" customFormat="1">
      <c r="K143" s="414"/>
      <c r="L143" s="414"/>
      <c r="M143" s="414"/>
      <c r="N143" s="414"/>
      <c r="O143" s="414"/>
      <c r="P143" s="414"/>
      <c r="Q143" s="414"/>
      <c r="R143" s="414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</row>
    <row r="144" spans="11:35" s="403" customFormat="1">
      <c r="K144" s="414"/>
      <c r="L144" s="414"/>
      <c r="M144" s="414"/>
      <c r="N144" s="414"/>
      <c r="O144" s="414"/>
      <c r="P144" s="414"/>
      <c r="Q144" s="414"/>
      <c r="R144" s="414"/>
      <c r="S144" s="415"/>
      <c r="T144" s="415"/>
      <c r="U144" s="415"/>
      <c r="V144" s="415"/>
      <c r="W144" s="415"/>
      <c r="X144" s="415"/>
      <c r="Y144" s="415"/>
      <c r="Z144" s="415"/>
      <c r="AA144" s="415"/>
      <c r="AB144" s="415"/>
      <c r="AC144" s="415"/>
      <c r="AD144" s="415"/>
      <c r="AE144" s="415"/>
      <c r="AF144" s="415"/>
      <c r="AG144" s="415"/>
      <c r="AH144" s="415"/>
      <c r="AI144" s="415"/>
    </row>
    <row r="145" spans="11:35" s="403" customFormat="1">
      <c r="K145" s="414"/>
      <c r="L145" s="414"/>
      <c r="M145" s="414"/>
      <c r="N145" s="414"/>
      <c r="O145" s="414"/>
      <c r="P145" s="414"/>
      <c r="Q145" s="414"/>
      <c r="R145" s="414"/>
      <c r="S145" s="415"/>
      <c r="T145" s="415"/>
      <c r="U145" s="415"/>
      <c r="V145" s="415"/>
      <c r="W145" s="415"/>
      <c r="X145" s="415"/>
      <c r="Y145" s="415"/>
      <c r="Z145" s="415"/>
      <c r="AA145" s="415"/>
      <c r="AB145" s="415"/>
      <c r="AC145" s="415"/>
      <c r="AD145" s="415"/>
      <c r="AE145" s="415"/>
      <c r="AF145" s="415"/>
      <c r="AG145" s="415"/>
      <c r="AH145" s="415"/>
      <c r="AI145" s="415"/>
    </row>
    <row r="146" spans="11:35" s="403" customFormat="1">
      <c r="K146" s="414"/>
      <c r="L146" s="414"/>
      <c r="M146" s="414"/>
      <c r="N146" s="414"/>
      <c r="O146" s="414"/>
      <c r="P146" s="414"/>
      <c r="Q146" s="414"/>
      <c r="R146" s="414"/>
      <c r="S146" s="415"/>
      <c r="T146" s="415"/>
      <c r="U146" s="415"/>
      <c r="V146" s="415"/>
      <c r="W146" s="415"/>
      <c r="X146" s="415"/>
      <c r="Y146" s="415"/>
      <c r="Z146" s="415"/>
      <c r="AA146" s="415"/>
      <c r="AB146" s="415"/>
      <c r="AC146" s="415"/>
      <c r="AD146" s="415"/>
      <c r="AE146" s="415"/>
      <c r="AF146" s="415"/>
      <c r="AG146" s="415"/>
      <c r="AH146" s="415"/>
      <c r="AI146" s="415"/>
    </row>
    <row r="147" spans="11:35" s="403" customFormat="1">
      <c r="K147" s="414"/>
      <c r="L147" s="414"/>
      <c r="M147" s="414"/>
      <c r="N147" s="414"/>
      <c r="O147" s="414"/>
      <c r="P147" s="414"/>
      <c r="Q147" s="414"/>
      <c r="R147" s="414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</row>
    <row r="148" spans="11:35" s="403" customFormat="1">
      <c r="K148" s="414"/>
      <c r="L148" s="414"/>
      <c r="M148" s="414"/>
      <c r="N148" s="414"/>
      <c r="O148" s="414"/>
      <c r="P148" s="414"/>
      <c r="Q148" s="414"/>
      <c r="R148" s="414"/>
      <c r="S148" s="415"/>
      <c r="T148" s="415"/>
      <c r="U148" s="415"/>
      <c r="V148" s="415"/>
      <c r="W148" s="415"/>
      <c r="X148" s="415"/>
      <c r="Y148" s="415"/>
      <c r="Z148" s="415"/>
      <c r="AA148" s="415"/>
      <c r="AB148" s="415"/>
      <c r="AC148" s="415"/>
      <c r="AD148" s="415"/>
      <c r="AE148" s="415"/>
      <c r="AF148" s="415"/>
      <c r="AG148" s="415"/>
      <c r="AH148" s="415"/>
      <c r="AI148" s="415"/>
    </row>
    <row r="149" spans="11:35" s="403" customFormat="1">
      <c r="K149" s="414"/>
      <c r="L149" s="414"/>
      <c r="M149" s="414"/>
      <c r="N149" s="414"/>
      <c r="O149" s="414"/>
      <c r="P149" s="414"/>
      <c r="Q149" s="414"/>
      <c r="R149" s="414"/>
      <c r="S149" s="415"/>
      <c r="T149" s="415"/>
      <c r="U149" s="415"/>
      <c r="V149" s="415"/>
      <c r="W149" s="415"/>
      <c r="X149" s="415"/>
      <c r="Y149" s="415"/>
      <c r="Z149" s="415"/>
      <c r="AA149" s="415"/>
      <c r="AB149" s="415"/>
      <c r="AC149" s="415"/>
      <c r="AD149" s="415"/>
      <c r="AE149" s="415"/>
      <c r="AF149" s="415"/>
      <c r="AG149" s="415"/>
      <c r="AH149" s="415"/>
      <c r="AI149" s="415"/>
    </row>
    <row r="150" spans="11:35" s="403" customFormat="1">
      <c r="K150" s="414"/>
      <c r="L150" s="414"/>
      <c r="M150" s="414"/>
      <c r="N150" s="414"/>
      <c r="O150" s="414"/>
      <c r="P150" s="414"/>
      <c r="Q150" s="414"/>
      <c r="R150" s="414"/>
      <c r="S150" s="415"/>
      <c r="T150" s="415"/>
      <c r="U150" s="415"/>
      <c r="V150" s="415"/>
      <c r="W150" s="415"/>
      <c r="X150" s="415"/>
      <c r="Y150" s="415"/>
      <c r="Z150" s="415"/>
      <c r="AA150" s="415"/>
      <c r="AB150" s="415"/>
      <c r="AC150" s="415"/>
      <c r="AD150" s="415"/>
      <c r="AE150" s="415"/>
      <c r="AF150" s="415"/>
      <c r="AG150" s="415"/>
      <c r="AH150" s="415"/>
      <c r="AI150" s="415"/>
    </row>
    <row r="151" spans="11:35" s="403" customFormat="1">
      <c r="K151" s="414"/>
      <c r="L151" s="414"/>
      <c r="M151" s="414"/>
      <c r="N151" s="414"/>
      <c r="O151" s="414"/>
      <c r="P151" s="414"/>
      <c r="Q151" s="414"/>
      <c r="R151" s="414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</row>
    <row r="152" spans="11:35" s="403" customFormat="1">
      <c r="K152" s="414"/>
      <c r="L152" s="414"/>
      <c r="M152" s="414"/>
      <c r="N152" s="414"/>
      <c r="O152" s="414"/>
      <c r="P152" s="414"/>
      <c r="Q152" s="414"/>
      <c r="R152" s="414"/>
      <c r="S152" s="415"/>
      <c r="T152" s="415"/>
      <c r="U152" s="415"/>
      <c r="V152" s="415"/>
      <c r="W152" s="415"/>
      <c r="X152" s="415"/>
      <c r="Y152" s="415"/>
      <c r="Z152" s="415"/>
      <c r="AA152" s="415"/>
      <c r="AB152" s="415"/>
      <c r="AC152" s="415"/>
      <c r="AD152" s="415"/>
      <c r="AE152" s="415"/>
      <c r="AF152" s="415"/>
      <c r="AG152" s="415"/>
      <c r="AH152" s="415"/>
      <c r="AI152" s="415"/>
    </row>
    <row r="153" spans="11:35" s="403" customFormat="1">
      <c r="K153" s="414"/>
      <c r="L153" s="414"/>
      <c r="M153" s="414"/>
      <c r="N153" s="414"/>
      <c r="O153" s="414"/>
      <c r="P153" s="414"/>
      <c r="Q153" s="414"/>
      <c r="R153" s="414"/>
      <c r="S153" s="415"/>
      <c r="T153" s="415"/>
      <c r="U153" s="415"/>
      <c r="V153" s="415"/>
      <c r="W153" s="415"/>
      <c r="X153" s="415"/>
      <c r="Y153" s="415"/>
      <c r="Z153" s="415"/>
      <c r="AA153" s="415"/>
      <c r="AB153" s="415"/>
      <c r="AC153" s="415"/>
      <c r="AD153" s="415"/>
      <c r="AE153" s="415"/>
      <c r="AF153" s="415"/>
      <c r="AG153" s="415"/>
      <c r="AH153" s="415"/>
      <c r="AI153" s="415"/>
    </row>
    <row r="154" spans="11:35" s="403" customFormat="1">
      <c r="K154" s="414"/>
      <c r="L154" s="414"/>
      <c r="M154" s="414"/>
      <c r="N154" s="414"/>
      <c r="O154" s="414"/>
      <c r="P154" s="414"/>
      <c r="Q154" s="414"/>
      <c r="R154" s="414"/>
      <c r="S154" s="415"/>
      <c r="T154" s="415"/>
      <c r="U154" s="415"/>
      <c r="V154" s="415"/>
      <c r="W154" s="415"/>
      <c r="X154" s="415"/>
      <c r="Y154" s="415"/>
      <c r="Z154" s="415"/>
      <c r="AA154" s="415"/>
      <c r="AB154" s="415"/>
      <c r="AC154" s="415"/>
      <c r="AD154" s="415"/>
      <c r="AE154" s="415"/>
      <c r="AF154" s="415"/>
      <c r="AG154" s="415"/>
      <c r="AH154" s="415"/>
      <c r="AI154" s="415"/>
    </row>
    <row r="155" spans="11:35" s="403" customFormat="1">
      <c r="K155" s="414"/>
      <c r="L155" s="414"/>
      <c r="M155" s="414"/>
      <c r="N155" s="414"/>
      <c r="O155" s="414"/>
      <c r="P155" s="414"/>
      <c r="Q155" s="414"/>
      <c r="R155" s="414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</row>
    <row r="156" spans="11:35" s="403" customFormat="1">
      <c r="K156" s="414"/>
      <c r="L156" s="414"/>
      <c r="M156" s="414"/>
      <c r="N156" s="414"/>
      <c r="O156" s="414"/>
      <c r="P156" s="414"/>
      <c r="Q156" s="414"/>
      <c r="R156" s="414"/>
      <c r="S156" s="415"/>
      <c r="T156" s="415"/>
      <c r="U156" s="415"/>
      <c r="V156" s="415"/>
      <c r="W156" s="415"/>
      <c r="X156" s="415"/>
      <c r="Y156" s="415"/>
      <c r="Z156" s="415"/>
      <c r="AA156" s="415"/>
      <c r="AB156" s="415"/>
      <c r="AC156" s="415"/>
      <c r="AD156" s="415"/>
      <c r="AE156" s="415"/>
      <c r="AF156" s="415"/>
      <c r="AG156" s="415"/>
      <c r="AH156" s="415"/>
      <c r="AI156" s="415"/>
    </row>
    <row r="157" spans="11:35" s="403" customFormat="1">
      <c r="K157" s="414"/>
      <c r="L157" s="414"/>
      <c r="M157" s="414"/>
      <c r="N157" s="414"/>
      <c r="O157" s="414"/>
      <c r="P157" s="414"/>
      <c r="Q157" s="414"/>
      <c r="R157" s="414"/>
      <c r="S157" s="415"/>
      <c r="T157" s="415"/>
      <c r="U157" s="415"/>
      <c r="V157" s="415"/>
      <c r="W157" s="415"/>
      <c r="X157" s="415"/>
      <c r="Y157" s="415"/>
      <c r="Z157" s="415"/>
      <c r="AA157" s="415"/>
      <c r="AB157" s="415"/>
      <c r="AC157" s="415"/>
      <c r="AD157" s="415"/>
      <c r="AE157" s="415"/>
      <c r="AF157" s="415"/>
      <c r="AG157" s="415"/>
      <c r="AH157" s="415"/>
      <c r="AI157" s="415"/>
    </row>
    <row r="158" spans="11:35" s="403" customFormat="1">
      <c r="K158" s="414"/>
      <c r="L158" s="414"/>
      <c r="M158" s="414"/>
      <c r="N158" s="414"/>
      <c r="O158" s="414"/>
      <c r="P158" s="414"/>
      <c r="Q158" s="414"/>
      <c r="R158" s="414"/>
      <c r="S158" s="415"/>
      <c r="T158" s="415"/>
      <c r="U158" s="415"/>
      <c r="V158" s="415"/>
      <c r="W158" s="415"/>
      <c r="X158" s="415"/>
      <c r="Y158" s="415"/>
      <c r="Z158" s="415"/>
      <c r="AA158" s="415"/>
      <c r="AB158" s="415"/>
      <c r="AC158" s="415"/>
      <c r="AD158" s="415"/>
      <c r="AE158" s="415"/>
      <c r="AF158" s="415"/>
      <c r="AG158" s="415"/>
      <c r="AH158" s="415"/>
      <c r="AI158" s="415"/>
    </row>
    <row r="159" spans="11:35" s="403" customFormat="1">
      <c r="K159" s="414"/>
      <c r="L159" s="414"/>
      <c r="M159" s="414"/>
      <c r="N159" s="414"/>
      <c r="O159" s="414"/>
      <c r="P159" s="414"/>
      <c r="Q159" s="414"/>
      <c r="R159" s="414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</row>
    <row r="160" spans="11:35" s="403" customFormat="1">
      <c r="K160" s="414"/>
      <c r="L160" s="414"/>
      <c r="M160" s="414"/>
      <c r="N160" s="414"/>
      <c r="O160" s="414"/>
      <c r="P160" s="414"/>
      <c r="Q160" s="414"/>
      <c r="R160" s="414"/>
      <c r="S160" s="415"/>
      <c r="T160" s="415"/>
      <c r="U160" s="415"/>
      <c r="V160" s="415"/>
      <c r="W160" s="415"/>
      <c r="X160" s="415"/>
      <c r="Y160" s="415"/>
      <c r="Z160" s="415"/>
      <c r="AA160" s="415"/>
      <c r="AB160" s="415"/>
      <c r="AC160" s="415"/>
      <c r="AD160" s="415"/>
      <c r="AE160" s="415"/>
      <c r="AF160" s="415"/>
      <c r="AG160" s="415"/>
      <c r="AH160" s="415"/>
      <c r="AI160" s="415"/>
    </row>
    <row r="161" spans="11:35" s="403" customFormat="1">
      <c r="K161" s="414"/>
      <c r="L161" s="414"/>
      <c r="M161" s="414"/>
      <c r="N161" s="414"/>
      <c r="O161" s="414"/>
      <c r="P161" s="414"/>
      <c r="Q161" s="414"/>
      <c r="R161" s="414"/>
      <c r="S161" s="415"/>
      <c r="T161" s="415"/>
      <c r="U161" s="415"/>
      <c r="V161" s="415"/>
      <c r="W161" s="415"/>
      <c r="X161" s="415"/>
      <c r="Y161" s="415"/>
      <c r="Z161" s="415"/>
      <c r="AA161" s="415"/>
      <c r="AB161" s="415"/>
      <c r="AC161" s="415"/>
      <c r="AD161" s="415"/>
      <c r="AE161" s="415"/>
      <c r="AF161" s="415"/>
      <c r="AG161" s="415"/>
      <c r="AH161" s="415"/>
      <c r="AI161" s="415"/>
    </row>
    <row r="162" spans="11:35" s="403" customFormat="1">
      <c r="K162" s="414"/>
      <c r="L162" s="414"/>
      <c r="M162" s="414"/>
      <c r="N162" s="414"/>
      <c r="O162" s="414"/>
      <c r="P162" s="414"/>
      <c r="Q162" s="414"/>
      <c r="R162" s="414"/>
      <c r="S162" s="415"/>
      <c r="T162" s="415"/>
      <c r="U162" s="415"/>
      <c r="V162" s="415"/>
      <c r="W162" s="415"/>
      <c r="X162" s="415"/>
      <c r="Y162" s="415"/>
      <c r="Z162" s="415"/>
      <c r="AA162" s="415"/>
      <c r="AB162" s="415"/>
      <c r="AC162" s="415"/>
      <c r="AD162" s="415"/>
      <c r="AE162" s="415"/>
      <c r="AF162" s="415"/>
      <c r="AG162" s="415"/>
      <c r="AH162" s="415"/>
      <c r="AI162" s="415"/>
    </row>
    <row r="163" spans="11:35" s="403" customFormat="1">
      <c r="K163" s="414"/>
      <c r="L163" s="414"/>
      <c r="M163" s="414"/>
      <c r="N163" s="414"/>
      <c r="O163" s="414"/>
      <c r="P163" s="414"/>
      <c r="Q163" s="414"/>
      <c r="R163" s="414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</row>
    <row r="164" spans="11:35" s="403" customFormat="1">
      <c r="K164" s="414"/>
      <c r="L164" s="414"/>
      <c r="M164" s="414"/>
      <c r="N164" s="414"/>
      <c r="O164" s="414"/>
      <c r="P164" s="414"/>
      <c r="Q164" s="414"/>
      <c r="R164" s="414"/>
      <c r="S164" s="415"/>
      <c r="T164" s="415"/>
      <c r="U164" s="415"/>
      <c r="V164" s="415"/>
      <c r="W164" s="415"/>
      <c r="X164" s="415"/>
      <c r="Y164" s="415"/>
      <c r="Z164" s="415"/>
      <c r="AA164" s="415"/>
      <c r="AB164" s="415"/>
      <c r="AC164" s="415"/>
      <c r="AD164" s="415"/>
      <c r="AE164" s="415"/>
      <c r="AF164" s="415"/>
      <c r="AG164" s="415"/>
      <c r="AH164" s="415"/>
      <c r="AI164" s="415"/>
    </row>
    <row r="165" spans="11:35" s="403" customFormat="1">
      <c r="K165" s="414"/>
      <c r="L165" s="414"/>
      <c r="M165" s="414"/>
      <c r="N165" s="414"/>
      <c r="O165" s="414"/>
      <c r="P165" s="414"/>
      <c r="Q165" s="414"/>
      <c r="R165" s="414"/>
      <c r="S165" s="415"/>
      <c r="T165" s="415"/>
      <c r="U165" s="415"/>
      <c r="V165" s="415"/>
      <c r="W165" s="415"/>
      <c r="X165" s="415"/>
      <c r="Y165" s="415"/>
      <c r="Z165" s="415"/>
      <c r="AA165" s="415"/>
      <c r="AB165" s="415"/>
      <c r="AC165" s="415"/>
      <c r="AD165" s="415"/>
      <c r="AE165" s="415"/>
      <c r="AF165" s="415"/>
      <c r="AG165" s="415"/>
      <c r="AH165" s="415"/>
      <c r="AI165" s="415"/>
    </row>
    <row r="166" spans="11:35" s="403" customFormat="1">
      <c r="K166" s="414"/>
      <c r="L166" s="414"/>
      <c r="M166" s="414"/>
      <c r="N166" s="414"/>
      <c r="O166" s="414"/>
      <c r="P166" s="414"/>
      <c r="Q166" s="414"/>
      <c r="R166" s="414"/>
      <c r="S166" s="415"/>
      <c r="T166" s="415"/>
      <c r="U166" s="415"/>
      <c r="V166" s="415"/>
      <c r="W166" s="415"/>
      <c r="X166" s="415"/>
      <c r="Y166" s="415"/>
      <c r="Z166" s="415"/>
      <c r="AA166" s="415"/>
      <c r="AB166" s="415"/>
      <c r="AC166" s="415"/>
      <c r="AD166" s="415"/>
      <c r="AE166" s="415"/>
      <c r="AF166" s="415"/>
      <c r="AG166" s="415"/>
      <c r="AH166" s="415"/>
      <c r="AI166" s="415"/>
    </row>
    <row r="167" spans="11:35" s="403" customFormat="1">
      <c r="K167" s="414"/>
      <c r="L167" s="414"/>
      <c r="M167" s="414"/>
      <c r="N167" s="414"/>
      <c r="O167" s="414"/>
      <c r="P167" s="414"/>
      <c r="Q167" s="414"/>
      <c r="R167" s="414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</row>
    <row r="168" spans="11:35" s="403" customFormat="1">
      <c r="K168" s="414"/>
      <c r="L168" s="414"/>
      <c r="M168" s="414"/>
      <c r="N168" s="414"/>
      <c r="O168" s="414"/>
      <c r="P168" s="414"/>
      <c r="Q168" s="414"/>
      <c r="R168" s="414"/>
      <c r="S168" s="415"/>
      <c r="T168" s="415"/>
      <c r="U168" s="415"/>
      <c r="V168" s="415"/>
      <c r="W168" s="415"/>
      <c r="X168" s="415"/>
      <c r="Y168" s="415"/>
      <c r="Z168" s="415"/>
      <c r="AA168" s="415"/>
      <c r="AB168" s="415"/>
      <c r="AC168" s="415"/>
      <c r="AD168" s="415"/>
      <c r="AE168" s="415"/>
      <c r="AF168" s="415"/>
      <c r="AG168" s="415"/>
      <c r="AH168" s="415"/>
      <c r="AI168" s="415"/>
    </row>
    <row r="169" spans="11:35" s="403" customFormat="1">
      <c r="K169" s="414"/>
      <c r="L169" s="414"/>
      <c r="M169" s="414"/>
      <c r="N169" s="414"/>
      <c r="O169" s="414"/>
      <c r="P169" s="414"/>
      <c r="Q169" s="414"/>
      <c r="R169" s="414"/>
      <c r="S169" s="415"/>
      <c r="T169" s="415"/>
      <c r="U169" s="415"/>
      <c r="V169" s="415"/>
      <c r="W169" s="415"/>
      <c r="X169" s="415"/>
      <c r="Y169" s="415"/>
      <c r="Z169" s="415"/>
      <c r="AA169" s="415"/>
      <c r="AB169" s="415"/>
      <c r="AC169" s="415"/>
      <c r="AD169" s="415"/>
      <c r="AE169" s="415"/>
      <c r="AF169" s="415"/>
      <c r="AG169" s="415"/>
      <c r="AH169" s="415"/>
      <c r="AI169" s="415"/>
    </row>
    <row r="170" spans="11:35" s="403" customFormat="1">
      <c r="K170" s="414"/>
      <c r="L170" s="414"/>
      <c r="M170" s="414"/>
      <c r="N170" s="414"/>
      <c r="O170" s="414"/>
      <c r="P170" s="414"/>
      <c r="Q170" s="414"/>
      <c r="R170" s="414"/>
      <c r="S170" s="415"/>
      <c r="T170" s="415"/>
      <c r="U170" s="415"/>
      <c r="V170" s="415"/>
      <c r="W170" s="415"/>
      <c r="X170" s="415"/>
      <c r="Y170" s="415"/>
      <c r="Z170" s="415"/>
      <c r="AA170" s="415"/>
      <c r="AB170" s="415"/>
      <c r="AC170" s="415"/>
      <c r="AD170" s="415"/>
      <c r="AE170" s="415"/>
      <c r="AF170" s="415"/>
      <c r="AG170" s="415"/>
      <c r="AH170" s="415"/>
      <c r="AI170" s="415"/>
    </row>
    <row r="171" spans="11:35" s="403" customFormat="1">
      <c r="K171" s="414"/>
      <c r="L171" s="414"/>
      <c r="M171" s="414"/>
      <c r="N171" s="414"/>
      <c r="O171" s="414"/>
      <c r="P171" s="414"/>
      <c r="Q171" s="414"/>
      <c r="R171" s="414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</row>
    <row r="172" spans="11:35" s="403" customFormat="1">
      <c r="K172" s="414"/>
      <c r="L172" s="414"/>
      <c r="M172" s="414"/>
      <c r="N172" s="414"/>
      <c r="O172" s="414"/>
      <c r="P172" s="414"/>
      <c r="Q172" s="414"/>
      <c r="R172" s="414"/>
      <c r="S172" s="415"/>
      <c r="T172" s="415"/>
      <c r="U172" s="415"/>
      <c r="V172" s="415"/>
      <c r="W172" s="415"/>
      <c r="X172" s="415"/>
      <c r="Y172" s="415"/>
      <c r="Z172" s="415"/>
      <c r="AA172" s="415"/>
      <c r="AB172" s="415"/>
      <c r="AC172" s="415"/>
      <c r="AD172" s="415"/>
      <c r="AE172" s="415"/>
      <c r="AF172" s="415"/>
      <c r="AG172" s="415"/>
      <c r="AH172" s="415"/>
      <c r="AI172" s="415"/>
    </row>
    <row r="173" spans="11:35" s="403" customFormat="1">
      <c r="K173" s="414"/>
      <c r="L173" s="414"/>
      <c r="M173" s="414"/>
      <c r="N173" s="414"/>
      <c r="O173" s="414"/>
      <c r="P173" s="414"/>
      <c r="Q173" s="414"/>
      <c r="R173" s="414"/>
      <c r="S173" s="415"/>
      <c r="T173" s="415"/>
      <c r="U173" s="415"/>
      <c r="V173" s="415"/>
      <c r="W173" s="415"/>
      <c r="X173" s="415"/>
      <c r="Y173" s="415"/>
      <c r="Z173" s="415"/>
      <c r="AA173" s="415"/>
      <c r="AB173" s="415"/>
      <c r="AC173" s="415"/>
      <c r="AD173" s="415"/>
      <c r="AE173" s="415"/>
      <c r="AF173" s="415"/>
      <c r="AG173" s="415"/>
      <c r="AH173" s="415"/>
      <c r="AI173" s="415"/>
    </row>
    <row r="174" spans="11:35" s="403" customFormat="1">
      <c r="K174" s="414"/>
      <c r="L174" s="414"/>
      <c r="M174" s="414"/>
      <c r="N174" s="414"/>
      <c r="O174" s="414"/>
      <c r="P174" s="414"/>
      <c r="Q174" s="414"/>
      <c r="R174" s="414"/>
      <c r="S174" s="415"/>
      <c r="T174" s="415"/>
      <c r="U174" s="415"/>
      <c r="V174" s="415"/>
      <c r="W174" s="415"/>
      <c r="X174" s="415"/>
      <c r="Y174" s="415"/>
      <c r="Z174" s="415"/>
      <c r="AA174" s="415"/>
      <c r="AB174" s="415"/>
      <c r="AC174" s="415"/>
      <c r="AD174" s="415"/>
      <c r="AE174" s="415"/>
      <c r="AF174" s="415"/>
      <c r="AG174" s="415"/>
      <c r="AH174" s="415"/>
      <c r="AI174" s="415"/>
    </row>
    <row r="175" spans="11:35" s="403" customFormat="1">
      <c r="K175" s="414"/>
      <c r="L175" s="414"/>
      <c r="M175" s="414"/>
      <c r="N175" s="414"/>
      <c r="O175" s="414"/>
      <c r="P175" s="414"/>
      <c r="Q175" s="414"/>
      <c r="R175" s="414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</row>
    <row r="176" spans="11:35" s="403" customFormat="1">
      <c r="K176" s="414"/>
      <c r="L176" s="414"/>
      <c r="M176" s="414"/>
      <c r="N176" s="414"/>
      <c r="O176" s="414"/>
      <c r="P176" s="414"/>
      <c r="Q176" s="414"/>
      <c r="R176" s="414"/>
      <c r="S176" s="415"/>
      <c r="T176" s="415"/>
      <c r="U176" s="415"/>
      <c r="V176" s="415"/>
      <c r="W176" s="415"/>
      <c r="X176" s="415"/>
      <c r="Y176" s="415"/>
      <c r="Z176" s="415"/>
      <c r="AA176" s="415"/>
      <c r="AB176" s="415"/>
      <c r="AC176" s="415"/>
      <c r="AD176" s="415"/>
      <c r="AE176" s="415"/>
      <c r="AF176" s="415"/>
      <c r="AG176" s="415"/>
      <c r="AH176" s="415"/>
      <c r="AI176" s="415"/>
    </row>
    <row r="177" spans="11:35" s="403" customFormat="1">
      <c r="K177" s="414"/>
      <c r="L177" s="414"/>
      <c r="M177" s="414"/>
      <c r="N177" s="414"/>
      <c r="O177" s="414"/>
      <c r="P177" s="414"/>
      <c r="Q177" s="414"/>
      <c r="R177" s="414"/>
      <c r="S177" s="415"/>
      <c r="T177" s="415"/>
      <c r="U177" s="415"/>
      <c r="V177" s="415"/>
      <c r="W177" s="415"/>
      <c r="X177" s="415"/>
      <c r="Y177" s="415"/>
      <c r="Z177" s="415"/>
      <c r="AA177" s="415"/>
      <c r="AB177" s="415"/>
      <c r="AC177" s="415"/>
      <c r="AD177" s="415"/>
      <c r="AE177" s="415"/>
      <c r="AF177" s="415"/>
      <c r="AG177" s="415"/>
      <c r="AH177" s="415"/>
      <c r="AI177" s="415"/>
    </row>
    <row r="178" spans="11:35" s="403" customFormat="1">
      <c r="K178" s="414"/>
      <c r="L178" s="414"/>
      <c r="M178" s="414"/>
      <c r="N178" s="414"/>
      <c r="O178" s="414"/>
      <c r="P178" s="414"/>
      <c r="Q178" s="414"/>
      <c r="R178" s="414"/>
      <c r="S178" s="415"/>
      <c r="T178" s="415"/>
      <c r="U178" s="415"/>
      <c r="V178" s="415"/>
      <c r="W178" s="415"/>
      <c r="X178" s="415"/>
      <c r="Y178" s="415"/>
      <c r="Z178" s="415"/>
      <c r="AA178" s="415"/>
      <c r="AB178" s="415"/>
      <c r="AC178" s="415"/>
      <c r="AD178" s="415"/>
      <c r="AE178" s="415"/>
      <c r="AF178" s="415"/>
      <c r="AG178" s="415"/>
      <c r="AH178" s="415"/>
      <c r="AI178" s="415"/>
    </row>
    <row r="179" spans="11:35" s="403" customFormat="1">
      <c r="K179" s="414"/>
      <c r="L179" s="414"/>
      <c r="M179" s="414"/>
      <c r="N179" s="414"/>
      <c r="O179" s="414"/>
      <c r="P179" s="414"/>
      <c r="Q179" s="414"/>
      <c r="R179" s="414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</row>
    <row r="180" spans="11:35" s="403" customFormat="1">
      <c r="K180" s="414"/>
      <c r="L180" s="414"/>
      <c r="M180" s="414"/>
      <c r="N180" s="414"/>
      <c r="O180" s="414"/>
      <c r="P180" s="414"/>
      <c r="Q180" s="414"/>
      <c r="R180" s="414"/>
      <c r="S180" s="415"/>
      <c r="T180" s="415"/>
      <c r="U180" s="415"/>
      <c r="V180" s="415"/>
      <c r="W180" s="415"/>
      <c r="X180" s="415"/>
      <c r="Y180" s="415"/>
      <c r="Z180" s="415"/>
      <c r="AA180" s="415"/>
      <c r="AB180" s="415"/>
      <c r="AC180" s="415"/>
      <c r="AD180" s="415"/>
      <c r="AE180" s="415"/>
      <c r="AF180" s="415"/>
      <c r="AG180" s="415"/>
      <c r="AH180" s="415"/>
      <c r="AI180" s="415"/>
    </row>
    <row r="181" spans="11:35" s="403" customFormat="1">
      <c r="K181" s="414"/>
      <c r="L181" s="414"/>
      <c r="M181" s="414"/>
      <c r="N181" s="414"/>
      <c r="O181" s="414"/>
      <c r="P181" s="414"/>
      <c r="Q181" s="414"/>
      <c r="R181" s="414"/>
      <c r="S181" s="415"/>
      <c r="T181" s="415"/>
      <c r="U181" s="415"/>
      <c r="V181" s="415"/>
      <c r="W181" s="415"/>
      <c r="X181" s="415"/>
      <c r="Y181" s="415"/>
      <c r="Z181" s="415"/>
      <c r="AA181" s="415"/>
      <c r="AB181" s="415"/>
      <c r="AC181" s="415"/>
      <c r="AD181" s="415"/>
      <c r="AE181" s="415"/>
      <c r="AF181" s="415"/>
      <c r="AG181" s="415"/>
      <c r="AH181" s="415"/>
      <c r="AI181" s="415"/>
    </row>
    <row r="182" spans="11:35" s="403" customFormat="1">
      <c r="K182" s="414"/>
      <c r="L182" s="414"/>
      <c r="M182" s="414"/>
      <c r="N182" s="414"/>
      <c r="O182" s="414"/>
      <c r="P182" s="414"/>
      <c r="Q182" s="414"/>
      <c r="R182" s="414"/>
      <c r="S182" s="415"/>
      <c r="T182" s="415"/>
      <c r="U182" s="415"/>
      <c r="V182" s="415"/>
      <c r="W182" s="415"/>
      <c r="X182" s="415"/>
      <c r="Y182" s="415"/>
      <c r="Z182" s="415"/>
      <c r="AA182" s="415"/>
      <c r="AB182" s="415"/>
      <c r="AC182" s="415"/>
      <c r="AD182" s="415"/>
      <c r="AE182" s="415"/>
      <c r="AF182" s="415"/>
      <c r="AG182" s="415"/>
      <c r="AH182" s="415"/>
      <c r="AI182" s="415"/>
    </row>
    <row r="183" spans="11:35" s="403" customFormat="1">
      <c r="K183" s="414"/>
      <c r="L183" s="414"/>
      <c r="M183" s="414"/>
      <c r="N183" s="414"/>
      <c r="O183" s="414"/>
      <c r="P183" s="414"/>
      <c r="Q183" s="414"/>
      <c r="R183" s="414"/>
      <c r="S183" s="415"/>
      <c r="T183" s="415"/>
      <c r="U183" s="415"/>
      <c r="V183" s="415"/>
      <c r="W183" s="415"/>
      <c r="X183" s="415"/>
      <c r="Y183" s="415"/>
      <c r="Z183" s="415"/>
      <c r="AA183" s="415"/>
      <c r="AB183" s="415"/>
      <c r="AC183" s="415"/>
      <c r="AD183" s="415"/>
      <c r="AE183" s="415"/>
      <c r="AF183" s="415"/>
      <c r="AG183" s="415"/>
      <c r="AH183" s="415"/>
      <c r="AI183" s="415"/>
    </row>
    <row r="184" spans="11:35" s="403" customFormat="1">
      <c r="K184" s="414"/>
      <c r="L184" s="414"/>
      <c r="M184" s="414"/>
      <c r="N184" s="414"/>
      <c r="O184" s="414"/>
      <c r="P184" s="414"/>
      <c r="Q184" s="414"/>
      <c r="R184" s="414"/>
      <c r="S184" s="415"/>
      <c r="T184" s="415"/>
      <c r="U184" s="415"/>
      <c r="V184" s="415"/>
      <c r="W184" s="415"/>
      <c r="X184" s="415"/>
      <c r="Y184" s="415"/>
      <c r="Z184" s="415"/>
      <c r="AA184" s="415"/>
      <c r="AB184" s="415"/>
      <c r="AC184" s="415"/>
      <c r="AD184" s="415"/>
      <c r="AE184" s="415"/>
      <c r="AF184" s="415"/>
      <c r="AG184" s="415"/>
      <c r="AH184" s="415"/>
      <c r="AI184" s="415"/>
    </row>
    <row r="185" spans="11:35" s="403" customFormat="1">
      <c r="K185" s="414"/>
      <c r="L185" s="414"/>
      <c r="M185" s="414"/>
      <c r="N185" s="414"/>
      <c r="O185" s="414"/>
      <c r="P185" s="414"/>
      <c r="Q185" s="414"/>
      <c r="R185" s="414"/>
      <c r="S185" s="415"/>
      <c r="T185" s="415"/>
      <c r="U185" s="415"/>
      <c r="V185" s="415"/>
      <c r="W185" s="415"/>
      <c r="X185" s="415"/>
      <c r="Y185" s="415"/>
      <c r="Z185" s="415"/>
      <c r="AA185" s="415"/>
      <c r="AB185" s="415"/>
      <c r="AC185" s="415"/>
      <c r="AD185" s="415"/>
      <c r="AE185" s="415"/>
      <c r="AF185" s="415"/>
      <c r="AG185" s="415"/>
      <c r="AH185" s="415"/>
      <c r="AI185" s="415"/>
    </row>
    <row r="186" spans="11:35" s="403" customFormat="1">
      <c r="K186" s="414"/>
      <c r="L186" s="414"/>
      <c r="M186" s="414"/>
      <c r="N186" s="414"/>
      <c r="O186" s="414"/>
      <c r="P186" s="414"/>
      <c r="Q186" s="414"/>
      <c r="R186" s="414"/>
      <c r="S186" s="415"/>
      <c r="T186" s="415"/>
      <c r="U186" s="415"/>
      <c r="V186" s="415"/>
      <c r="W186" s="415"/>
      <c r="X186" s="415"/>
      <c r="Y186" s="415"/>
      <c r="Z186" s="415"/>
      <c r="AA186" s="415"/>
      <c r="AB186" s="415"/>
      <c r="AC186" s="415"/>
      <c r="AD186" s="415"/>
      <c r="AE186" s="415"/>
      <c r="AF186" s="415"/>
      <c r="AG186" s="415"/>
      <c r="AH186" s="415"/>
      <c r="AI186" s="415"/>
    </row>
    <row r="187" spans="11:35" s="403" customFormat="1">
      <c r="K187" s="414"/>
      <c r="L187" s="414"/>
      <c r="M187" s="414"/>
      <c r="N187" s="414"/>
      <c r="O187" s="414"/>
      <c r="P187" s="414"/>
      <c r="Q187" s="414"/>
      <c r="R187" s="414"/>
      <c r="S187" s="415"/>
      <c r="T187" s="415"/>
      <c r="U187" s="415"/>
      <c r="V187" s="415"/>
      <c r="W187" s="415"/>
      <c r="X187" s="415"/>
      <c r="Y187" s="415"/>
      <c r="Z187" s="415"/>
      <c r="AA187" s="415"/>
      <c r="AB187" s="415"/>
      <c r="AC187" s="415"/>
      <c r="AD187" s="415"/>
      <c r="AE187" s="415"/>
      <c r="AF187" s="415"/>
      <c r="AG187" s="415"/>
      <c r="AH187" s="415"/>
      <c r="AI187" s="415"/>
    </row>
    <row r="188" spans="11:35" s="403" customFormat="1">
      <c r="K188" s="414"/>
      <c r="L188" s="414"/>
      <c r="M188" s="414"/>
      <c r="N188" s="414"/>
      <c r="O188" s="414"/>
      <c r="P188" s="414"/>
      <c r="Q188" s="414"/>
      <c r="R188" s="414"/>
      <c r="S188" s="415"/>
      <c r="T188" s="415"/>
      <c r="U188" s="415"/>
      <c r="V188" s="415"/>
      <c r="W188" s="415"/>
      <c r="X188" s="415"/>
      <c r="Y188" s="415"/>
      <c r="Z188" s="415"/>
      <c r="AA188" s="415"/>
      <c r="AB188" s="415"/>
      <c r="AC188" s="415"/>
      <c r="AD188" s="415"/>
      <c r="AE188" s="415"/>
      <c r="AF188" s="415"/>
      <c r="AG188" s="415"/>
      <c r="AH188" s="415"/>
      <c r="AI188" s="415"/>
    </row>
    <row r="189" spans="11:35" s="403" customFormat="1">
      <c r="K189" s="414"/>
      <c r="L189" s="414"/>
      <c r="M189" s="414"/>
      <c r="N189" s="414"/>
      <c r="O189" s="414"/>
      <c r="P189" s="414"/>
      <c r="Q189" s="414"/>
      <c r="R189" s="414"/>
      <c r="S189" s="415"/>
      <c r="T189" s="415"/>
      <c r="U189" s="415"/>
      <c r="V189" s="415"/>
      <c r="W189" s="415"/>
      <c r="X189" s="415"/>
      <c r="Y189" s="415"/>
      <c r="Z189" s="415"/>
      <c r="AA189" s="415"/>
      <c r="AB189" s="415"/>
      <c r="AC189" s="415"/>
      <c r="AD189" s="415"/>
      <c r="AE189" s="415"/>
      <c r="AF189" s="415"/>
      <c r="AG189" s="415"/>
      <c r="AH189" s="415"/>
      <c r="AI189" s="415"/>
    </row>
    <row r="190" spans="11:35" s="403" customFormat="1">
      <c r="K190" s="414"/>
      <c r="L190" s="414"/>
      <c r="M190" s="414"/>
      <c r="N190" s="414"/>
      <c r="O190" s="414"/>
      <c r="P190" s="414"/>
      <c r="Q190" s="414"/>
      <c r="R190" s="414"/>
      <c r="S190" s="415"/>
      <c r="T190" s="415"/>
      <c r="U190" s="415"/>
      <c r="V190" s="415"/>
      <c r="W190" s="415"/>
      <c r="X190" s="415"/>
      <c r="Y190" s="415"/>
      <c r="Z190" s="415"/>
      <c r="AA190" s="415"/>
      <c r="AB190" s="415"/>
      <c r="AC190" s="415"/>
      <c r="AD190" s="415"/>
      <c r="AE190" s="415"/>
      <c r="AF190" s="415"/>
      <c r="AG190" s="415"/>
      <c r="AH190" s="415"/>
      <c r="AI190" s="415"/>
    </row>
    <row r="191" spans="11:35" s="403" customFormat="1">
      <c r="K191" s="414"/>
      <c r="L191" s="414"/>
      <c r="M191" s="414"/>
      <c r="N191" s="414"/>
      <c r="O191" s="414"/>
      <c r="P191" s="414"/>
      <c r="Q191" s="414"/>
      <c r="R191" s="414"/>
      <c r="S191" s="415"/>
      <c r="T191" s="415"/>
      <c r="U191" s="415"/>
      <c r="V191" s="415"/>
      <c r="W191" s="415"/>
      <c r="X191" s="415"/>
      <c r="Y191" s="415"/>
      <c r="Z191" s="415"/>
      <c r="AA191" s="415"/>
      <c r="AB191" s="415"/>
      <c r="AC191" s="415"/>
      <c r="AD191" s="415"/>
      <c r="AE191" s="415"/>
      <c r="AF191" s="415"/>
      <c r="AG191" s="415"/>
      <c r="AH191" s="415"/>
      <c r="AI191" s="415"/>
    </row>
    <row r="192" spans="11:35" s="403" customFormat="1">
      <c r="K192" s="414"/>
      <c r="L192" s="414"/>
      <c r="M192" s="414"/>
      <c r="N192" s="414"/>
      <c r="O192" s="414"/>
      <c r="P192" s="414"/>
      <c r="Q192" s="414"/>
      <c r="R192" s="414"/>
      <c r="S192" s="415"/>
      <c r="T192" s="415"/>
      <c r="U192" s="415"/>
      <c r="V192" s="415"/>
      <c r="W192" s="415"/>
      <c r="X192" s="415"/>
      <c r="Y192" s="415"/>
      <c r="Z192" s="415"/>
      <c r="AA192" s="415"/>
      <c r="AB192" s="415"/>
      <c r="AC192" s="415"/>
      <c r="AD192" s="415"/>
      <c r="AE192" s="415"/>
      <c r="AF192" s="415"/>
      <c r="AG192" s="415"/>
      <c r="AH192" s="415"/>
      <c r="AI192" s="415"/>
    </row>
    <row r="193" spans="11:35" s="403" customFormat="1">
      <c r="K193" s="414"/>
      <c r="L193" s="414"/>
      <c r="M193" s="414"/>
      <c r="N193" s="414"/>
      <c r="O193" s="414"/>
      <c r="P193" s="414"/>
      <c r="Q193" s="414"/>
      <c r="R193" s="414"/>
      <c r="S193" s="415"/>
      <c r="T193" s="415"/>
      <c r="U193" s="415"/>
      <c r="V193" s="415"/>
      <c r="W193" s="415"/>
      <c r="X193" s="415"/>
      <c r="Y193" s="415"/>
      <c r="Z193" s="415"/>
      <c r="AA193" s="415"/>
      <c r="AB193" s="415"/>
      <c r="AC193" s="415"/>
      <c r="AD193" s="415"/>
      <c r="AE193" s="415"/>
      <c r="AF193" s="415"/>
      <c r="AG193" s="415"/>
      <c r="AH193" s="415"/>
      <c r="AI193" s="415"/>
    </row>
    <row r="194" spans="11:35" s="403" customFormat="1">
      <c r="K194" s="414"/>
      <c r="L194" s="414"/>
      <c r="M194" s="414"/>
      <c r="N194" s="414"/>
      <c r="O194" s="414"/>
      <c r="P194" s="414"/>
      <c r="Q194" s="414"/>
      <c r="R194" s="414"/>
      <c r="S194" s="415"/>
      <c r="T194" s="415"/>
      <c r="U194" s="415"/>
      <c r="V194" s="415"/>
      <c r="W194" s="415"/>
      <c r="X194" s="415"/>
      <c r="Y194" s="415"/>
      <c r="Z194" s="415"/>
      <c r="AA194" s="415"/>
      <c r="AB194" s="415"/>
      <c r="AC194" s="415"/>
      <c r="AD194" s="415"/>
      <c r="AE194" s="415"/>
      <c r="AF194" s="415"/>
      <c r="AG194" s="415"/>
      <c r="AH194" s="415"/>
      <c r="AI194" s="415"/>
    </row>
    <row r="195" spans="11:35" s="403" customFormat="1">
      <c r="K195" s="414"/>
      <c r="L195" s="414"/>
      <c r="M195" s="414"/>
      <c r="N195" s="414"/>
      <c r="O195" s="414"/>
      <c r="P195" s="414"/>
      <c r="Q195" s="414"/>
      <c r="R195" s="414"/>
      <c r="S195" s="415"/>
      <c r="T195" s="415"/>
      <c r="U195" s="415"/>
      <c r="V195" s="415"/>
      <c r="W195" s="415"/>
      <c r="X195" s="415"/>
      <c r="Y195" s="415"/>
      <c r="Z195" s="415"/>
      <c r="AA195" s="415"/>
      <c r="AB195" s="415"/>
      <c r="AC195" s="415"/>
      <c r="AD195" s="415"/>
      <c r="AE195" s="415"/>
      <c r="AF195" s="415"/>
      <c r="AG195" s="415"/>
      <c r="AH195" s="415"/>
      <c r="AI195" s="415"/>
    </row>
    <row r="196" spans="11:35" s="403" customFormat="1">
      <c r="K196" s="414"/>
      <c r="L196" s="414"/>
      <c r="M196" s="414"/>
      <c r="N196" s="414"/>
      <c r="O196" s="414"/>
      <c r="P196" s="414"/>
      <c r="Q196" s="414"/>
      <c r="R196" s="414"/>
      <c r="S196" s="415"/>
      <c r="T196" s="415"/>
      <c r="U196" s="415"/>
      <c r="V196" s="415"/>
      <c r="W196" s="415"/>
      <c r="X196" s="415"/>
      <c r="Y196" s="415"/>
      <c r="Z196" s="415"/>
      <c r="AA196" s="415"/>
      <c r="AB196" s="415"/>
      <c r="AC196" s="415"/>
      <c r="AD196" s="415"/>
      <c r="AE196" s="415"/>
      <c r="AF196" s="415"/>
      <c r="AG196" s="415"/>
      <c r="AH196" s="415"/>
      <c r="AI196" s="415"/>
    </row>
    <row r="197" spans="11:35" s="403" customFormat="1">
      <c r="K197" s="414"/>
      <c r="L197" s="414"/>
      <c r="M197" s="414"/>
      <c r="N197" s="414"/>
      <c r="O197" s="414"/>
      <c r="P197" s="414"/>
      <c r="Q197" s="414"/>
      <c r="R197" s="414"/>
      <c r="S197" s="415"/>
      <c r="T197" s="415"/>
      <c r="U197" s="415"/>
      <c r="V197" s="415"/>
      <c r="W197" s="415"/>
      <c r="X197" s="415"/>
      <c r="Y197" s="415"/>
      <c r="Z197" s="415"/>
      <c r="AA197" s="415"/>
      <c r="AB197" s="415"/>
      <c r="AC197" s="415"/>
      <c r="AD197" s="415"/>
      <c r="AE197" s="415"/>
      <c r="AF197" s="415"/>
      <c r="AG197" s="415"/>
      <c r="AH197" s="415"/>
      <c r="AI197" s="415"/>
    </row>
    <row r="198" spans="11:35" s="403" customFormat="1">
      <c r="K198" s="414"/>
      <c r="L198" s="414"/>
      <c r="M198" s="414"/>
      <c r="N198" s="414"/>
      <c r="O198" s="414"/>
      <c r="P198" s="414"/>
      <c r="Q198" s="414"/>
      <c r="R198" s="414"/>
      <c r="S198" s="415"/>
      <c r="T198" s="415"/>
      <c r="U198" s="415"/>
      <c r="V198" s="415"/>
      <c r="W198" s="415"/>
      <c r="X198" s="415"/>
      <c r="Y198" s="415"/>
      <c r="Z198" s="415"/>
      <c r="AA198" s="415"/>
      <c r="AB198" s="415"/>
      <c r="AC198" s="415"/>
      <c r="AD198" s="415"/>
      <c r="AE198" s="415"/>
      <c r="AF198" s="415"/>
      <c r="AG198" s="415"/>
      <c r="AH198" s="415"/>
      <c r="AI198" s="415"/>
    </row>
    <row r="199" spans="11:35" s="403" customFormat="1">
      <c r="K199" s="414"/>
      <c r="L199" s="414"/>
      <c r="M199" s="414"/>
      <c r="N199" s="414"/>
      <c r="O199" s="414"/>
      <c r="P199" s="414"/>
      <c r="Q199" s="414"/>
      <c r="R199" s="414"/>
      <c r="S199" s="415"/>
      <c r="T199" s="415"/>
      <c r="U199" s="415"/>
      <c r="V199" s="415"/>
      <c r="W199" s="415"/>
      <c r="X199" s="415"/>
      <c r="Y199" s="415"/>
      <c r="Z199" s="415"/>
      <c r="AA199" s="415"/>
      <c r="AB199" s="415"/>
      <c r="AC199" s="415"/>
      <c r="AD199" s="415"/>
      <c r="AE199" s="415"/>
      <c r="AF199" s="415"/>
      <c r="AG199" s="415"/>
      <c r="AH199" s="415"/>
      <c r="AI199" s="415"/>
    </row>
    <row r="200" spans="11:35" s="403" customFormat="1">
      <c r="K200" s="414"/>
      <c r="L200" s="414"/>
      <c r="M200" s="414"/>
      <c r="N200" s="414"/>
      <c r="O200" s="414"/>
      <c r="P200" s="414"/>
      <c r="Q200" s="414"/>
      <c r="R200" s="414"/>
      <c r="S200" s="415"/>
      <c r="T200" s="415"/>
      <c r="U200" s="415"/>
      <c r="V200" s="415"/>
      <c r="W200" s="415"/>
      <c r="X200" s="415"/>
      <c r="Y200" s="415"/>
      <c r="Z200" s="415"/>
      <c r="AA200" s="415"/>
      <c r="AB200" s="415"/>
      <c r="AC200" s="415"/>
      <c r="AD200" s="415"/>
      <c r="AE200" s="415"/>
      <c r="AF200" s="415"/>
      <c r="AG200" s="415"/>
      <c r="AH200" s="415"/>
      <c r="AI200" s="415"/>
    </row>
    <row r="201" spans="11:35" s="403" customFormat="1">
      <c r="K201" s="414"/>
      <c r="L201" s="414"/>
      <c r="M201" s="414"/>
      <c r="N201" s="414"/>
      <c r="O201" s="414"/>
      <c r="P201" s="414"/>
      <c r="Q201" s="414"/>
      <c r="R201" s="414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</row>
    <row r="202" spans="11:35" s="403" customFormat="1">
      <c r="K202" s="414"/>
      <c r="L202" s="414"/>
      <c r="M202" s="414"/>
      <c r="N202" s="414"/>
      <c r="O202" s="414"/>
      <c r="P202" s="414"/>
      <c r="Q202" s="414"/>
      <c r="R202" s="414"/>
      <c r="S202" s="415"/>
      <c r="T202" s="415"/>
      <c r="U202" s="415"/>
      <c r="V202" s="415"/>
      <c r="W202" s="415"/>
      <c r="X202" s="415"/>
      <c r="Y202" s="415"/>
      <c r="Z202" s="415"/>
      <c r="AA202" s="415"/>
      <c r="AB202" s="415"/>
      <c r="AC202" s="415"/>
      <c r="AD202" s="415"/>
      <c r="AE202" s="415"/>
      <c r="AF202" s="415"/>
      <c r="AG202" s="415"/>
      <c r="AH202" s="415"/>
      <c r="AI202" s="415"/>
    </row>
    <row r="203" spans="11:35" s="403" customFormat="1">
      <c r="K203" s="414"/>
      <c r="L203" s="414"/>
      <c r="M203" s="414"/>
      <c r="N203" s="414"/>
      <c r="O203" s="414"/>
      <c r="P203" s="414"/>
      <c r="Q203" s="414"/>
      <c r="R203" s="414"/>
      <c r="S203" s="415"/>
      <c r="T203" s="415"/>
      <c r="U203" s="415"/>
      <c r="V203" s="415"/>
      <c r="W203" s="415"/>
      <c r="X203" s="415"/>
      <c r="Y203" s="415"/>
      <c r="Z203" s="415"/>
      <c r="AA203" s="415"/>
      <c r="AB203" s="415"/>
      <c r="AC203" s="415"/>
      <c r="AD203" s="415"/>
      <c r="AE203" s="415"/>
      <c r="AF203" s="415"/>
      <c r="AG203" s="415"/>
      <c r="AH203" s="415"/>
      <c r="AI203" s="415"/>
    </row>
    <row r="204" spans="11:35" s="403" customFormat="1">
      <c r="K204" s="414"/>
      <c r="L204" s="414"/>
      <c r="M204" s="414"/>
      <c r="N204" s="414"/>
      <c r="O204" s="414"/>
      <c r="P204" s="414"/>
      <c r="Q204" s="414"/>
      <c r="R204" s="414"/>
      <c r="S204" s="415"/>
      <c r="T204" s="415"/>
      <c r="U204" s="415"/>
      <c r="V204" s="415"/>
      <c r="W204" s="415"/>
      <c r="X204" s="415"/>
      <c r="Y204" s="415"/>
      <c r="Z204" s="415"/>
      <c r="AA204" s="415"/>
      <c r="AB204" s="415"/>
      <c r="AC204" s="415"/>
      <c r="AD204" s="415"/>
      <c r="AE204" s="415"/>
      <c r="AF204" s="415"/>
      <c r="AG204" s="415"/>
      <c r="AH204" s="415"/>
      <c r="AI204" s="415"/>
    </row>
    <row r="205" spans="11:35" s="403" customFormat="1">
      <c r="K205" s="414"/>
      <c r="L205" s="414"/>
      <c r="M205" s="414"/>
      <c r="N205" s="414"/>
      <c r="O205" s="414"/>
      <c r="P205" s="414"/>
      <c r="Q205" s="414"/>
      <c r="R205" s="414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</row>
    <row r="206" spans="11:35" s="403" customFormat="1">
      <c r="K206" s="414"/>
      <c r="L206" s="414"/>
      <c r="M206" s="414"/>
      <c r="N206" s="414"/>
      <c r="O206" s="414"/>
      <c r="P206" s="414"/>
      <c r="Q206" s="414"/>
      <c r="R206" s="414"/>
      <c r="S206" s="415"/>
      <c r="T206" s="415"/>
      <c r="U206" s="415"/>
      <c r="V206" s="415"/>
      <c r="W206" s="415"/>
      <c r="X206" s="415"/>
      <c r="Y206" s="415"/>
      <c r="Z206" s="415"/>
      <c r="AA206" s="415"/>
      <c r="AB206" s="415"/>
      <c r="AC206" s="415"/>
      <c r="AD206" s="415"/>
      <c r="AE206" s="415"/>
      <c r="AF206" s="415"/>
      <c r="AG206" s="415"/>
      <c r="AH206" s="415"/>
      <c r="AI206" s="415"/>
    </row>
    <row r="207" spans="11:35" s="403" customFormat="1">
      <c r="K207" s="414"/>
      <c r="L207" s="414"/>
      <c r="M207" s="414"/>
      <c r="N207" s="414"/>
      <c r="O207" s="414"/>
      <c r="P207" s="414"/>
      <c r="Q207" s="414"/>
      <c r="R207" s="414"/>
      <c r="S207" s="415"/>
      <c r="T207" s="415"/>
      <c r="U207" s="415"/>
      <c r="V207" s="415"/>
      <c r="W207" s="415"/>
      <c r="X207" s="415"/>
      <c r="Y207" s="415"/>
      <c r="Z207" s="415"/>
      <c r="AA207" s="415"/>
      <c r="AB207" s="415"/>
      <c r="AC207" s="415"/>
      <c r="AD207" s="415"/>
      <c r="AE207" s="415"/>
      <c r="AF207" s="415"/>
      <c r="AG207" s="415"/>
      <c r="AH207" s="415"/>
      <c r="AI207" s="415"/>
    </row>
    <row r="208" spans="11:35" s="403" customFormat="1">
      <c r="K208" s="414"/>
      <c r="L208" s="414"/>
      <c r="M208" s="414"/>
      <c r="N208" s="414"/>
      <c r="O208" s="414"/>
      <c r="P208" s="414"/>
      <c r="Q208" s="414"/>
      <c r="R208" s="414"/>
      <c r="S208" s="415"/>
      <c r="T208" s="415"/>
      <c r="U208" s="415"/>
      <c r="V208" s="415"/>
      <c r="W208" s="415"/>
      <c r="X208" s="415"/>
      <c r="Y208" s="415"/>
      <c r="Z208" s="415"/>
      <c r="AA208" s="415"/>
      <c r="AB208" s="415"/>
      <c r="AC208" s="415"/>
      <c r="AD208" s="415"/>
      <c r="AE208" s="415"/>
      <c r="AF208" s="415"/>
      <c r="AG208" s="415"/>
      <c r="AH208" s="415"/>
      <c r="AI208" s="415"/>
    </row>
    <row r="209" spans="11:35" s="403" customFormat="1">
      <c r="K209" s="414"/>
      <c r="L209" s="414"/>
      <c r="M209" s="414"/>
      <c r="N209" s="414"/>
      <c r="O209" s="414"/>
      <c r="P209" s="414"/>
      <c r="Q209" s="414"/>
      <c r="R209" s="414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</row>
    <row r="210" spans="11:35" s="403" customFormat="1">
      <c r="K210" s="414"/>
      <c r="L210" s="414"/>
      <c r="M210" s="414"/>
      <c r="N210" s="414"/>
      <c r="O210" s="414"/>
      <c r="P210" s="414"/>
      <c r="Q210" s="414"/>
      <c r="R210" s="414"/>
      <c r="S210" s="415"/>
      <c r="T210" s="415"/>
      <c r="U210" s="415"/>
      <c r="V210" s="415"/>
      <c r="W210" s="415"/>
      <c r="X210" s="415"/>
      <c r="Y210" s="415"/>
      <c r="Z210" s="415"/>
      <c r="AA210" s="415"/>
      <c r="AB210" s="415"/>
      <c r="AC210" s="415"/>
      <c r="AD210" s="415"/>
      <c r="AE210" s="415"/>
      <c r="AF210" s="415"/>
      <c r="AG210" s="415"/>
      <c r="AH210" s="415"/>
      <c r="AI210" s="415"/>
    </row>
    <row r="211" spans="11:35" s="403" customFormat="1">
      <c r="K211" s="414"/>
      <c r="L211" s="414"/>
      <c r="M211" s="414"/>
      <c r="N211" s="414"/>
      <c r="O211" s="414"/>
      <c r="P211" s="414"/>
      <c r="Q211" s="414"/>
      <c r="R211" s="414"/>
      <c r="S211" s="415"/>
      <c r="T211" s="415"/>
      <c r="U211" s="415"/>
      <c r="V211" s="415"/>
      <c r="W211" s="415"/>
      <c r="X211" s="415"/>
      <c r="Y211" s="415"/>
      <c r="Z211" s="415"/>
      <c r="AA211" s="415"/>
      <c r="AB211" s="415"/>
      <c r="AC211" s="415"/>
      <c r="AD211" s="415"/>
      <c r="AE211" s="415"/>
      <c r="AF211" s="415"/>
      <c r="AG211" s="415"/>
      <c r="AH211" s="415"/>
      <c r="AI211" s="415"/>
    </row>
    <row r="212" spans="11:35" s="403" customFormat="1">
      <c r="K212" s="414"/>
      <c r="L212" s="414"/>
      <c r="M212" s="414"/>
      <c r="N212" s="414"/>
      <c r="O212" s="414"/>
      <c r="P212" s="414"/>
      <c r="Q212" s="414"/>
      <c r="R212" s="414"/>
      <c r="S212" s="415"/>
      <c r="T212" s="415"/>
      <c r="U212" s="415"/>
      <c r="V212" s="415"/>
      <c r="W212" s="415"/>
      <c r="X212" s="415"/>
      <c r="Y212" s="415"/>
      <c r="Z212" s="415"/>
      <c r="AA212" s="415"/>
      <c r="AB212" s="415"/>
      <c r="AC212" s="415"/>
      <c r="AD212" s="415"/>
      <c r="AE212" s="415"/>
      <c r="AF212" s="415"/>
      <c r="AG212" s="415"/>
      <c r="AH212" s="415"/>
      <c r="AI212" s="415"/>
    </row>
    <row r="213" spans="11:35" s="403" customFormat="1">
      <c r="K213" s="414"/>
      <c r="L213" s="414"/>
      <c r="M213" s="414"/>
      <c r="N213" s="414"/>
      <c r="O213" s="414"/>
      <c r="P213" s="414"/>
      <c r="Q213" s="414"/>
      <c r="R213" s="414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</row>
    <row r="214" spans="11:35" s="403" customFormat="1">
      <c r="K214" s="414"/>
      <c r="L214" s="414"/>
      <c r="M214" s="414"/>
      <c r="N214" s="414"/>
      <c r="O214" s="414"/>
      <c r="P214" s="414"/>
      <c r="Q214" s="414"/>
      <c r="R214" s="414"/>
      <c r="S214" s="415"/>
      <c r="T214" s="415"/>
      <c r="U214" s="415"/>
      <c r="V214" s="415"/>
      <c r="W214" s="415"/>
      <c r="X214" s="415"/>
      <c r="Y214" s="415"/>
      <c r="Z214" s="415"/>
      <c r="AA214" s="415"/>
      <c r="AB214" s="415"/>
      <c r="AC214" s="415"/>
      <c r="AD214" s="415"/>
      <c r="AE214" s="415"/>
      <c r="AF214" s="415"/>
      <c r="AG214" s="415"/>
      <c r="AH214" s="415"/>
      <c r="AI214" s="415"/>
    </row>
    <row r="215" spans="11:35" s="403" customFormat="1">
      <c r="K215" s="414"/>
      <c r="L215" s="414"/>
      <c r="M215" s="414"/>
      <c r="N215" s="414"/>
      <c r="O215" s="414"/>
      <c r="P215" s="414"/>
      <c r="Q215" s="414"/>
      <c r="R215" s="414"/>
      <c r="S215" s="415"/>
      <c r="T215" s="415"/>
      <c r="U215" s="415"/>
      <c r="V215" s="415"/>
      <c r="W215" s="415"/>
      <c r="X215" s="415"/>
      <c r="Y215" s="415"/>
      <c r="Z215" s="415"/>
      <c r="AA215" s="415"/>
      <c r="AB215" s="415"/>
      <c r="AC215" s="415"/>
      <c r="AD215" s="415"/>
      <c r="AE215" s="415"/>
      <c r="AF215" s="415"/>
      <c r="AG215" s="415"/>
      <c r="AH215" s="415"/>
      <c r="AI215" s="415"/>
    </row>
    <row r="216" spans="11:35" s="403" customFormat="1">
      <c r="K216" s="414"/>
      <c r="L216" s="414"/>
      <c r="M216" s="414"/>
      <c r="N216" s="414"/>
      <c r="O216" s="414"/>
      <c r="P216" s="414"/>
      <c r="Q216" s="414"/>
      <c r="R216" s="414"/>
      <c r="S216" s="415"/>
      <c r="T216" s="415"/>
      <c r="U216" s="415"/>
      <c r="V216" s="415"/>
      <c r="W216" s="415"/>
      <c r="X216" s="415"/>
      <c r="Y216" s="415"/>
      <c r="Z216" s="415"/>
      <c r="AA216" s="415"/>
      <c r="AB216" s="415"/>
      <c r="AC216" s="415"/>
      <c r="AD216" s="415"/>
      <c r="AE216" s="415"/>
      <c r="AF216" s="415"/>
      <c r="AG216" s="415"/>
      <c r="AH216" s="415"/>
      <c r="AI216" s="415"/>
    </row>
    <row r="217" spans="11:35" s="403" customFormat="1">
      <c r="K217" s="414"/>
      <c r="L217" s="414"/>
      <c r="M217" s="414"/>
      <c r="N217" s="414"/>
      <c r="O217" s="414"/>
      <c r="P217" s="414"/>
      <c r="Q217" s="414"/>
      <c r="R217" s="414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</row>
    <row r="218" spans="11:35" s="403" customFormat="1">
      <c r="K218" s="414"/>
      <c r="L218" s="414"/>
      <c r="M218" s="414"/>
      <c r="N218" s="414"/>
      <c r="O218" s="414"/>
      <c r="P218" s="414"/>
      <c r="Q218" s="414"/>
      <c r="R218" s="414"/>
      <c r="S218" s="415"/>
      <c r="T218" s="415"/>
      <c r="U218" s="415"/>
      <c r="V218" s="415"/>
      <c r="W218" s="415"/>
      <c r="X218" s="415"/>
      <c r="Y218" s="415"/>
      <c r="Z218" s="415"/>
      <c r="AA218" s="415"/>
      <c r="AB218" s="415"/>
      <c r="AC218" s="415"/>
      <c r="AD218" s="415"/>
      <c r="AE218" s="415"/>
      <c r="AF218" s="415"/>
      <c r="AG218" s="415"/>
      <c r="AH218" s="415"/>
      <c r="AI218" s="415"/>
    </row>
    <row r="219" spans="11:35" s="403" customFormat="1">
      <c r="K219" s="414"/>
      <c r="L219" s="414"/>
      <c r="M219" s="414"/>
      <c r="N219" s="414"/>
      <c r="O219" s="414"/>
      <c r="P219" s="414"/>
      <c r="Q219" s="414"/>
      <c r="R219" s="414"/>
      <c r="S219" s="415"/>
      <c r="T219" s="415"/>
      <c r="U219" s="415"/>
      <c r="V219" s="415"/>
      <c r="W219" s="415"/>
      <c r="X219" s="415"/>
      <c r="Y219" s="415"/>
      <c r="Z219" s="415"/>
      <c r="AA219" s="415"/>
      <c r="AB219" s="415"/>
      <c r="AC219" s="415"/>
      <c r="AD219" s="415"/>
      <c r="AE219" s="415"/>
      <c r="AF219" s="415"/>
      <c r="AG219" s="415"/>
      <c r="AH219" s="415"/>
      <c r="AI219" s="415"/>
    </row>
    <row r="220" spans="11:35" s="403" customFormat="1">
      <c r="K220" s="414"/>
      <c r="L220" s="414"/>
      <c r="M220" s="414"/>
      <c r="N220" s="414"/>
      <c r="O220" s="414"/>
      <c r="P220" s="414"/>
      <c r="Q220" s="414"/>
      <c r="R220" s="414"/>
      <c r="S220" s="415"/>
      <c r="T220" s="415"/>
      <c r="U220" s="415"/>
      <c r="V220" s="415"/>
      <c r="W220" s="415"/>
      <c r="X220" s="415"/>
      <c r="Y220" s="415"/>
      <c r="Z220" s="415"/>
      <c r="AA220" s="415"/>
      <c r="AB220" s="415"/>
      <c r="AC220" s="415"/>
      <c r="AD220" s="415"/>
      <c r="AE220" s="415"/>
      <c r="AF220" s="415"/>
      <c r="AG220" s="415"/>
      <c r="AH220" s="415"/>
      <c r="AI220" s="415"/>
    </row>
    <row r="221" spans="11:35" s="403" customFormat="1">
      <c r="K221" s="414"/>
      <c r="L221" s="414"/>
      <c r="M221" s="414"/>
      <c r="N221" s="414"/>
      <c r="O221" s="414"/>
      <c r="P221" s="414"/>
      <c r="Q221" s="414"/>
      <c r="R221" s="414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</row>
    <row r="222" spans="11:35" s="403" customFormat="1">
      <c r="K222" s="414"/>
      <c r="L222" s="414"/>
      <c r="M222" s="414"/>
      <c r="N222" s="414"/>
      <c r="O222" s="414"/>
      <c r="P222" s="414"/>
      <c r="Q222" s="414"/>
      <c r="R222" s="414"/>
      <c r="S222" s="415"/>
      <c r="T222" s="415"/>
      <c r="U222" s="415"/>
      <c r="V222" s="415"/>
      <c r="W222" s="415"/>
      <c r="X222" s="415"/>
      <c r="Y222" s="415"/>
      <c r="Z222" s="415"/>
      <c r="AA222" s="415"/>
      <c r="AB222" s="415"/>
      <c r="AC222" s="415"/>
      <c r="AD222" s="415"/>
      <c r="AE222" s="415"/>
      <c r="AF222" s="415"/>
      <c r="AG222" s="415"/>
      <c r="AH222" s="415"/>
      <c r="AI222" s="415"/>
    </row>
    <row r="223" spans="11:35" s="403" customFormat="1">
      <c r="K223" s="414"/>
      <c r="L223" s="414"/>
      <c r="M223" s="414"/>
      <c r="N223" s="414"/>
      <c r="O223" s="414"/>
      <c r="P223" s="414"/>
      <c r="Q223" s="414"/>
      <c r="R223" s="414"/>
      <c r="S223" s="415"/>
      <c r="T223" s="415"/>
      <c r="U223" s="415"/>
      <c r="V223" s="415"/>
      <c r="W223" s="415"/>
      <c r="X223" s="415"/>
      <c r="Y223" s="415"/>
      <c r="Z223" s="415"/>
      <c r="AA223" s="415"/>
      <c r="AB223" s="415"/>
      <c r="AC223" s="415"/>
      <c r="AD223" s="415"/>
      <c r="AE223" s="415"/>
      <c r="AF223" s="415"/>
      <c r="AG223" s="415"/>
      <c r="AH223" s="415"/>
      <c r="AI223" s="415"/>
    </row>
    <row r="224" spans="11:35" s="403" customFormat="1">
      <c r="K224" s="414"/>
      <c r="L224" s="414"/>
      <c r="M224" s="414"/>
      <c r="N224" s="414"/>
      <c r="O224" s="414"/>
      <c r="P224" s="414"/>
      <c r="Q224" s="414"/>
      <c r="R224" s="414"/>
      <c r="S224" s="415"/>
      <c r="T224" s="415"/>
      <c r="U224" s="415"/>
      <c r="V224" s="415"/>
      <c r="W224" s="415"/>
      <c r="X224" s="415"/>
      <c r="Y224" s="415"/>
      <c r="Z224" s="415"/>
      <c r="AA224" s="415"/>
      <c r="AB224" s="415"/>
      <c r="AC224" s="415"/>
      <c r="AD224" s="415"/>
      <c r="AE224" s="415"/>
      <c r="AF224" s="415"/>
      <c r="AG224" s="415"/>
      <c r="AH224" s="415"/>
      <c r="AI224" s="415"/>
    </row>
    <row r="225" spans="11:35" s="403" customFormat="1">
      <c r="K225" s="414"/>
      <c r="L225" s="414"/>
      <c r="M225" s="414"/>
      <c r="N225" s="414"/>
      <c r="O225" s="414"/>
      <c r="P225" s="414"/>
      <c r="Q225" s="414"/>
      <c r="R225" s="414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</row>
    <row r="226" spans="11:35" s="403" customFormat="1">
      <c r="K226" s="414"/>
      <c r="L226" s="414"/>
      <c r="M226" s="414"/>
      <c r="N226" s="414"/>
      <c r="O226" s="414"/>
      <c r="P226" s="414"/>
      <c r="Q226" s="414"/>
      <c r="R226" s="414"/>
      <c r="S226" s="415"/>
      <c r="T226" s="415"/>
      <c r="U226" s="415"/>
      <c r="V226" s="415"/>
      <c r="W226" s="415"/>
      <c r="X226" s="415"/>
      <c r="Y226" s="415"/>
      <c r="Z226" s="415"/>
      <c r="AA226" s="415"/>
      <c r="AB226" s="415"/>
      <c r="AC226" s="415"/>
      <c r="AD226" s="415"/>
      <c r="AE226" s="415"/>
      <c r="AF226" s="415"/>
      <c r="AG226" s="415"/>
      <c r="AH226" s="415"/>
      <c r="AI226" s="415"/>
    </row>
    <row r="227" spans="11:35" s="403" customFormat="1">
      <c r="K227" s="414"/>
      <c r="L227" s="414"/>
      <c r="M227" s="414"/>
      <c r="N227" s="414"/>
      <c r="O227" s="414"/>
      <c r="P227" s="414"/>
      <c r="Q227" s="414"/>
      <c r="R227" s="414"/>
      <c r="S227" s="415"/>
      <c r="T227" s="415"/>
      <c r="U227" s="415"/>
      <c r="V227" s="415"/>
      <c r="W227" s="415"/>
      <c r="X227" s="415"/>
      <c r="Y227" s="415"/>
      <c r="Z227" s="415"/>
      <c r="AA227" s="415"/>
      <c r="AB227" s="415"/>
      <c r="AC227" s="415"/>
      <c r="AD227" s="415"/>
      <c r="AE227" s="415"/>
      <c r="AF227" s="415"/>
      <c r="AG227" s="415"/>
      <c r="AH227" s="415"/>
      <c r="AI227" s="415"/>
    </row>
    <row r="228" spans="11:35" s="403" customFormat="1">
      <c r="K228" s="414"/>
      <c r="L228" s="414"/>
      <c r="M228" s="414"/>
      <c r="N228" s="414"/>
      <c r="O228" s="414"/>
      <c r="P228" s="414"/>
      <c r="Q228" s="414"/>
      <c r="R228" s="414"/>
      <c r="S228" s="415"/>
      <c r="T228" s="415"/>
      <c r="U228" s="415"/>
      <c r="V228" s="415"/>
      <c r="W228" s="415"/>
      <c r="X228" s="415"/>
      <c r="Y228" s="415"/>
      <c r="Z228" s="415"/>
      <c r="AA228" s="415"/>
      <c r="AB228" s="415"/>
      <c r="AC228" s="415"/>
      <c r="AD228" s="415"/>
      <c r="AE228" s="415"/>
      <c r="AF228" s="415"/>
      <c r="AG228" s="415"/>
      <c r="AH228" s="415"/>
      <c r="AI228" s="415"/>
    </row>
    <row r="229" spans="11:35" s="403" customFormat="1">
      <c r="K229" s="414"/>
      <c r="L229" s="414"/>
      <c r="M229" s="414"/>
      <c r="N229" s="414"/>
      <c r="O229" s="414"/>
      <c r="P229" s="414"/>
      <c r="Q229" s="414"/>
      <c r="R229" s="414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</row>
    <row r="230" spans="11:35" s="403" customFormat="1">
      <c r="K230" s="414"/>
      <c r="L230" s="414"/>
      <c r="M230" s="414"/>
      <c r="N230" s="414"/>
      <c r="O230" s="414"/>
      <c r="P230" s="414"/>
      <c r="Q230" s="414"/>
      <c r="R230" s="414"/>
      <c r="S230" s="415"/>
      <c r="T230" s="415"/>
      <c r="U230" s="415"/>
      <c r="V230" s="415"/>
      <c r="W230" s="415"/>
      <c r="X230" s="415"/>
      <c r="Y230" s="415"/>
      <c r="Z230" s="415"/>
      <c r="AA230" s="415"/>
      <c r="AB230" s="415"/>
      <c r="AC230" s="415"/>
      <c r="AD230" s="415"/>
      <c r="AE230" s="415"/>
      <c r="AF230" s="415"/>
      <c r="AG230" s="415"/>
      <c r="AH230" s="415"/>
      <c r="AI230" s="415"/>
    </row>
    <row r="231" spans="11:35" s="403" customFormat="1">
      <c r="K231" s="414"/>
      <c r="L231" s="414"/>
      <c r="M231" s="414"/>
      <c r="N231" s="414"/>
      <c r="O231" s="414"/>
      <c r="P231" s="414"/>
      <c r="Q231" s="414"/>
      <c r="R231" s="414"/>
      <c r="S231" s="415"/>
      <c r="T231" s="415"/>
      <c r="U231" s="415"/>
      <c r="V231" s="415"/>
      <c r="W231" s="415"/>
      <c r="X231" s="415"/>
      <c r="Y231" s="415"/>
      <c r="Z231" s="415"/>
      <c r="AA231" s="415"/>
      <c r="AB231" s="415"/>
      <c r="AC231" s="415"/>
      <c r="AD231" s="415"/>
      <c r="AE231" s="415"/>
      <c r="AF231" s="415"/>
      <c r="AG231" s="415"/>
      <c r="AH231" s="415"/>
      <c r="AI231" s="415"/>
    </row>
    <row r="232" spans="11:35" s="403" customFormat="1">
      <c r="K232" s="414"/>
      <c r="L232" s="414"/>
      <c r="M232" s="414"/>
      <c r="N232" s="414"/>
      <c r="O232" s="414"/>
      <c r="P232" s="414"/>
      <c r="Q232" s="414"/>
      <c r="R232" s="414"/>
      <c r="S232" s="415"/>
      <c r="T232" s="415"/>
      <c r="U232" s="415"/>
      <c r="V232" s="415"/>
      <c r="W232" s="415"/>
      <c r="X232" s="415"/>
      <c r="Y232" s="415"/>
      <c r="Z232" s="415"/>
      <c r="AA232" s="415"/>
      <c r="AB232" s="415"/>
      <c r="AC232" s="415"/>
      <c r="AD232" s="415"/>
      <c r="AE232" s="415"/>
      <c r="AF232" s="415"/>
      <c r="AG232" s="415"/>
      <c r="AH232" s="415"/>
      <c r="AI232" s="415"/>
    </row>
    <row r="233" spans="11:35" s="403" customFormat="1">
      <c r="K233" s="414"/>
      <c r="L233" s="414"/>
      <c r="M233" s="414"/>
      <c r="N233" s="414"/>
      <c r="O233" s="414"/>
      <c r="P233" s="414"/>
      <c r="Q233" s="414"/>
      <c r="R233" s="414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</row>
    <row r="234" spans="11:35" s="403" customFormat="1">
      <c r="K234" s="414"/>
      <c r="L234" s="414"/>
      <c r="M234" s="414"/>
      <c r="N234" s="414"/>
      <c r="O234" s="414"/>
      <c r="P234" s="414"/>
      <c r="Q234" s="414"/>
      <c r="R234" s="414"/>
      <c r="S234" s="415"/>
      <c r="T234" s="415"/>
      <c r="U234" s="415"/>
      <c r="V234" s="415"/>
      <c r="W234" s="415"/>
      <c r="X234" s="415"/>
      <c r="Y234" s="415"/>
      <c r="Z234" s="415"/>
      <c r="AA234" s="415"/>
      <c r="AB234" s="415"/>
      <c r="AC234" s="415"/>
      <c r="AD234" s="415"/>
      <c r="AE234" s="415"/>
      <c r="AF234" s="415"/>
      <c r="AG234" s="415"/>
      <c r="AH234" s="415"/>
      <c r="AI234" s="415"/>
    </row>
    <row r="235" spans="11:35" s="403" customFormat="1">
      <c r="K235" s="414"/>
      <c r="L235" s="414"/>
      <c r="M235" s="414"/>
      <c r="N235" s="414"/>
      <c r="O235" s="414"/>
      <c r="P235" s="414"/>
      <c r="Q235" s="414"/>
      <c r="R235" s="414"/>
      <c r="S235" s="415"/>
      <c r="T235" s="415"/>
      <c r="U235" s="415"/>
      <c r="V235" s="415"/>
      <c r="W235" s="415"/>
      <c r="X235" s="415"/>
      <c r="Y235" s="415"/>
      <c r="Z235" s="415"/>
      <c r="AA235" s="415"/>
      <c r="AB235" s="415"/>
      <c r="AC235" s="415"/>
      <c r="AD235" s="415"/>
      <c r="AE235" s="415"/>
      <c r="AF235" s="415"/>
      <c r="AG235" s="415"/>
      <c r="AH235" s="415"/>
      <c r="AI235" s="415"/>
    </row>
    <row r="236" spans="11:35" s="403" customFormat="1">
      <c r="K236" s="414"/>
      <c r="L236" s="414"/>
      <c r="M236" s="414"/>
      <c r="N236" s="414"/>
      <c r="O236" s="414"/>
      <c r="P236" s="414"/>
      <c r="Q236" s="414"/>
      <c r="R236" s="414"/>
      <c r="S236" s="415"/>
      <c r="T236" s="415"/>
      <c r="U236" s="415"/>
      <c r="V236" s="415"/>
      <c r="W236" s="415"/>
      <c r="X236" s="415"/>
      <c r="Y236" s="415"/>
      <c r="Z236" s="415"/>
      <c r="AA236" s="415"/>
      <c r="AB236" s="415"/>
      <c r="AC236" s="415"/>
      <c r="AD236" s="415"/>
      <c r="AE236" s="415"/>
      <c r="AF236" s="415"/>
      <c r="AG236" s="415"/>
      <c r="AH236" s="415"/>
      <c r="AI236" s="415"/>
    </row>
    <row r="237" spans="11:35" s="403" customFormat="1">
      <c r="K237" s="414"/>
      <c r="L237" s="414"/>
      <c r="M237" s="414"/>
      <c r="N237" s="414"/>
      <c r="O237" s="414"/>
      <c r="P237" s="414"/>
      <c r="Q237" s="414"/>
      <c r="R237" s="414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</row>
    <row r="238" spans="11:35" s="403" customFormat="1">
      <c r="K238" s="414"/>
      <c r="L238" s="414"/>
      <c r="M238" s="414"/>
      <c r="N238" s="414"/>
      <c r="O238" s="414"/>
      <c r="P238" s="414"/>
      <c r="Q238" s="414"/>
      <c r="R238" s="414"/>
      <c r="S238" s="415"/>
      <c r="T238" s="415"/>
      <c r="U238" s="415"/>
      <c r="V238" s="415"/>
      <c r="W238" s="415"/>
      <c r="X238" s="415"/>
      <c r="Y238" s="415"/>
      <c r="Z238" s="415"/>
      <c r="AA238" s="415"/>
      <c r="AB238" s="415"/>
      <c r="AC238" s="415"/>
      <c r="AD238" s="415"/>
      <c r="AE238" s="415"/>
      <c r="AF238" s="415"/>
      <c r="AG238" s="415"/>
      <c r="AH238" s="415"/>
      <c r="AI238" s="415"/>
    </row>
    <row r="239" spans="11:35" s="403" customFormat="1">
      <c r="K239" s="414"/>
      <c r="L239" s="414"/>
      <c r="M239" s="414"/>
      <c r="N239" s="414"/>
      <c r="O239" s="414"/>
      <c r="P239" s="414"/>
      <c r="Q239" s="414"/>
      <c r="R239" s="414"/>
      <c r="S239" s="415"/>
      <c r="T239" s="415"/>
      <c r="U239" s="415"/>
      <c r="V239" s="415"/>
      <c r="W239" s="415"/>
      <c r="X239" s="415"/>
      <c r="Y239" s="415"/>
      <c r="Z239" s="415"/>
      <c r="AA239" s="415"/>
      <c r="AB239" s="415"/>
      <c r="AC239" s="415"/>
      <c r="AD239" s="415"/>
      <c r="AE239" s="415"/>
      <c r="AF239" s="415"/>
      <c r="AG239" s="415"/>
      <c r="AH239" s="415"/>
      <c r="AI239" s="415"/>
    </row>
    <row r="240" spans="11:35" s="403" customFormat="1">
      <c r="K240" s="414"/>
      <c r="L240" s="414"/>
      <c r="M240" s="414"/>
      <c r="N240" s="414"/>
      <c r="O240" s="414"/>
      <c r="P240" s="414"/>
      <c r="Q240" s="414"/>
      <c r="R240" s="414"/>
      <c r="S240" s="415"/>
      <c r="T240" s="415"/>
      <c r="U240" s="415"/>
      <c r="V240" s="415"/>
      <c r="W240" s="415"/>
      <c r="X240" s="415"/>
      <c r="Y240" s="415"/>
      <c r="Z240" s="415"/>
      <c r="AA240" s="415"/>
      <c r="AB240" s="415"/>
      <c r="AC240" s="415"/>
      <c r="AD240" s="415"/>
      <c r="AE240" s="415"/>
      <c r="AF240" s="415"/>
      <c r="AG240" s="415"/>
      <c r="AH240" s="415"/>
      <c r="AI240" s="415"/>
    </row>
    <row r="241" spans="11:35" s="403" customFormat="1">
      <c r="K241" s="414"/>
      <c r="L241" s="414"/>
      <c r="M241" s="414"/>
      <c r="N241" s="414"/>
      <c r="O241" s="414"/>
      <c r="P241" s="414"/>
      <c r="Q241" s="414"/>
      <c r="R241" s="414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</row>
    <row r="242" spans="11:35" s="403" customFormat="1">
      <c r="K242" s="414"/>
      <c r="L242" s="414"/>
      <c r="M242" s="414"/>
      <c r="N242" s="414"/>
      <c r="O242" s="414"/>
      <c r="P242" s="414"/>
      <c r="Q242" s="414"/>
      <c r="R242" s="414"/>
      <c r="S242" s="415"/>
      <c r="T242" s="415"/>
      <c r="U242" s="415"/>
      <c r="V242" s="415"/>
      <c r="W242" s="415"/>
      <c r="X242" s="415"/>
      <c r="Y242" s="415"/>
      <c r="Z242" s="415"/>
      <c r="AA242" s="415"/>
      <c r="AB242" s="415"/>
      <c r="AC242" s="415"/>
      <c r="AD242" s="415"/>
      <c r="AE242" s="415"/>
      <c r="AF242" s="415"/>
      <c r="AG242" s="415"/>
      <c r="AH242" s="415"/>
      <c r="AI242" s="415"/>
    </row>
    <row r="243" spans="11:35" s="403" customFormat="1">
      <c r="K243" s="414"/>
      <c r="L243" s="414"/>
      <c r="M243" s="414"/>
      <c r="N243" s="414"/>
      <c r="O243" s="414"/>
      <c r="P243" s="414"/>
      <c r="Q243" s="414"/>
      <c r="R243" s="414"/>
      <c r="S243" s="415"/>
      <c r="T243" s="415"/>
      <c r="U243" s="415"/>
      <c r="V243" s="415"/>
      <c r="W243" s="415"/>
      <c r="X243" s="415"/>
      <c r="Y243" s="415"/>
      <c r="Z243" s="415"/>
      <c r="AA243" s="415"/>
      <c r="AB243" s="415"/>
      <c r="AC243" s="415"/>
      <c r="AD243" s="415"/>
      <c r="AE243" s="415"/>
      <c r="AF243" s="415"/>
      <c r="AG243" s="415"/>
      <c r="AH243" s="415"/>
      <c r="AI243" s="415"/>
    </row>
    <row r="244" spans="11:35" s="403" customFormat="1">
      <c r="K244" s="414"/>
      <c r="L244" s="414"/>
      <c r="M244" s="414"/>
      <c r="N244" s="414"/>
      <c r="O244" s="414"/>
      <c r="P244" s="414"/>
      <c r="Q244" s="414"/>
      <c r="R244" s="414"/>
      <c r="S244" s="415"/>
      <c r="T244" s="415"/>
      <c r="U244" s="415"/>
      <c r="V244" s="415"/>
      <c r="W244" s="415"/>
      <c r="X244" s="415"/>
      <c r="Y244" s="415"/>
      <c r="Z244" s="415"/>
      <c r="AA244" s="415"/>
      <c r="AB244" s="415"/>
      <c r="AC244" s="415"/>
      <c r="AD244" s="415"/>
      <c r="AE244" s="415"/>
      <c r="AF244" s="415"/>
      <c r="AG244" s="415"/>
      <c r="AH244" s="415"/>
      <c r="AI244" s="415"/>
    </row>
    <row r="245" spans="11:35" s="403" customFormat="1">
      <c r="K245" s="414"/>
      <c r="L245" s="414"/>
      <c r="M245" s="414"/>
      <c r="N245" s="414"/>
      <c r="O245" s="414"/>
      <c r="P245" s="414"/>
      <c r="Q245" s="414"/>
      <c r="R245" s="414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</row>
    <row r="246" spans="11:35" s="403" customFormat="1">
      <c r="K246" s="414"/>
      <c r="L246" s="414"/>
      <c r="M246" s="414"/>
      <c r="N246" s="414"/>
      <c r="O246" s="414"/>
      <c r="P246" s="414"/>
      <c r="Q246" s="414"/>
      <c r="R246" s="414"/>
      <c r="S246" s="415"/>
      <c r="T246" s="415"/>
      <c r="U246" s="415"/>
      <c r="V246" s="415"/>
      <c r="W246" s="415"/>
      <c r="X246" s="415"/>
      <c r="Y246" s="415"/>
      <c r="Z246" s="415"/>
      <c r="AA246" s="415"/>
      <c r="AB246" s="415"/>
      <c r="AC246" s="415"/>
      <c r="AD246" s="415"/>
      <c r="AE246" s="415"/>
      <c r="AF246" s="415"/>
      <c r="AG246" s="415"/>
      <c r="AH246" s="415"/>
      <c r="AI246" s="415"/>
    </row>
    <row r="247" spans="11:35" s="403" customFormat="1">
      <c r="K247" s="414"/>
      <c r="L247" s="414"/>
      <c r="M247" s="414"/>
      <c r="N247" s="414"/>
      <c r="O247" s="414"/>
      <c r="P247" s="414"/>
      <c r="Q247" s="414"/>
      <c r="R247" s="414"/>
      <c r="S247" s="415"/>
      <c r="T247" s="415"/>
      <c r="U247" s="415"/>
      <c r="V247" s="415"/>
      <c r="W247" s="415"/>
      <c r="X247" s="415"/>
      <c r="Y247" s="415"/>
      <c r="Z247" s="415"/>
      <c r="AA247" s="415"/>
      <c r="AB247" s="415"/>
      <c r="AC247" s="415"/>
      <c r="AD247" s="415"/>
      <c r="AE247" s="415"/>
      <c r="AF247" s="415"/>
      <c r="AG247" s="415"/>
      <c r="AH247" s="415"/>
      <c r="AI247" s="415"/>
    </row>
    <row r="248" spans="11:35" s="403" customFormat="1">
      <c r="K248" s="414"/>
      <c r="L248" s="414"/>
      <c r="M248" s="414"/>
      <c r="N248" s="414"/>
      <c r="O248" s="414"/>
      <c r="P248" s="414"/>
      <c r="Q248" s="414"/>
      <c r="R248" s="414"/>
      <c r="S248" s="415"/>
      <c r="T248" s="415"/>
      <c r="U248" s="415"/>
      <c r="V248" s="415"/>
      <c r="W248" s="415"/>
      <c r="X248" s="415"/>
      <c r="Y248" s="415"/>
      <c r="Z248" s="415"/>
      <c r="AA248" s="415"/>
      <c r="AB248" s="415"/>
      <c r="AC248" s="415"/>
      <c r="AD248" s="415"/>
      <c r="AE248" s="415"/>
      <c r="AF248" s="415"/>
      <c r="AG248" s="415"/>
      <c r="AH248" s="415"/>
      <c r="AI248" s="415"/>
    </row>
    <row r="249" spans="11:35" s="403" customFormat="1">
      <c r="K249" s="414"/>
      <c r="L249" s="414"/>
      <c r="M249" s="414"/>
      <c r="N249" s="414"/>
      <c r="O249" s="414"/>
      <c r="P249" s="414"/>
      <c r="Q249" s="414"/>
      <c r="R249" s="414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</row>
    <row r="250" spans="11:35" s="403" customFormat="1">
      <c r="K250" s="414"/>
      <c r="L250" s="414"/>
      <c r="M250" s="414"/>
      <c r="N250" s="414"/>
      <c r="O250" s="414"/>
      <c r="P250" s="414"/>
      <c r="Q250" s="414"/>
      <c r="R250" s="414"/>
      <c r="S250" s="415"/>
      <c r="T250" s="415"/>
      <c r="U250" s="415"/>
      <c r="V250" s="415"/>
      <c r="W250" s="415"/>
      <c r="X250" s="415"/>
      <c r="Y250" s="415"/>
      <c r="Z250" s="415"/>
      <c r="AA250" s="415"/>
      <c r="AB250" s="415"/>
      <c r="AC250" s="415"/>
      <c r="AD250" s="415"/>
      <c r="AE250" s="415"/>
      <c r="AF250" s="415"/>
      <c r="AG250" s="415"/>
      <c r="AH250" s="415"/>
      <c r="AI250" s="415"/>
    </row>
    <row r="251" spans="11:35" s="403" customFormat="1">
      <c r="K251" s="414"/>
      <c r="L251" s="414"/>
      <c r="M251" s="414"/>
      <c r="N251" s="414"/>
      <c r="O251" s="414"/>
      <c r="P251" s="414"/>
      <c r="Q251" s="414"/>
      <c r="R251" s="414"/>
      <c r="S251" s="415"/>
      <c r="T251" s="415"/>
      <c r="U251" s="415"/>
      <c r="V251" s="415"/>
      <c r="W251" s="415"/>
      <c r="X251" s="415"/>
      <c r="Y251" s="415"/>
      <c r="Z251" s="415"/>
      <c r="AA251" s="415"/>
      <c r="AB251" s="415"/>
      <c r="AC251" s="415"/>
      <c r="AD251" s="415"/>
      <c r="AE251" s="415"/>
      <c r="AF251" s="415"/>
      <c r="AG251" s="415"/>
      <c r="AH251" s="415"/>
      <c r="AI251" s="415"/>
    </row>
    <row r="252" spans="11:35" s="403" customFormat="1">
      <c r="K252" s="414"/>
      <c r="L252" s="414"/>
      <c r="M252" s="414"/>
      <c r="N252" s="414"/>
      <c r="O252" s="414"/>
      <c r="P252" s="414"/>
      <c r="Q252" s="414"/>
      <c r="R252" s="414"/>
      <c r="S252" s="415"/>
      <c r="T252" s="415"/>
      <c r="U252" s="415"/>
      <c r="V252" s="415"/>
      <c r="W252" s="415"/>
      <c r="X252" s="415"/>
      <c r="Y252" s="415"/>
      <c r="Z252" s="415"/>
      <c r="AA252" s="415"/>
      <c r="AB252" s="415"/>
      <c r="AC252" s="415"/>
      <c r="AD252" s="415"/>
      <c r="AE252" s="415"/>
      <c r="AF252" s="415"/>
      <c r="AG252" s="415"/>
      <c r="AH252" s="415"/>
      <c r="AI252" s="415"/>
    </row>
    <row r="253" spans="11:35" s="403" customFormat="1">
      <c r="K253" s="414"/>
      <c r="L253" s="414"/>
      <c r="M253" s="414"/>
      <c r="N253" s="414"/>
      <c r="O253" s="414"/>
      <c r="P253" s="414"/>
      <c r="Q253" s="414"/>
      <c r="R253" s="414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</row>
    <row r="254" spans="11:35" s="403" customFormat="1">
      <c r="K254" s="414"/>
      <c r="L254" s="414"/>
      <c r="M254" s="414"/>
      <c r="N254" s="414"/>
      <c r="O254" s="414"/>
      <c r="P254" s="414"/>
      <c r="Q254" s="414"/>
      <c r="R254" s="414"/>
      <c r="S254" s="415"/>
      <c r="T254" s="415"/>
      <c r="U254" s="415"/>
      <c r="V254" s="415"/>
      <c r="W254" s="415"/>
      <c r="X254" s="415"/>
      <c r="Y254" s="415"/>
      <c r="Z254" s="415"/>
      <c r="AA254" s="415"/>
      <c r="AB254" s="415"/>
      <c r="AC254" s="415"/>
      <c r="AD254" s="415"/>
      <c r="AE254" s="415"/>
      <c r="AF254" s="415"/>
      <c r="AG254" s="415"/>
      <c r="AH254" s="415"/>
      <c r="AI254" s="415"/>
    </row>
    <row r="255" spans="11:35" s="403" customFormat="1">
      <c r="K255" s="414"/>
      <c r="L255" s="414"/>
      <c r="M255" s="414"/>
      <c r="N255" s="414"/>
      <c r="O255" s="414"/>
      <c r="P255" s="414"/>
      <c r="Q255" s="414"/>
      <c r="R255" s="414"/>
      <c r="S255" s="415"/>
      <c r="T255" s="415"/>
      <c r="U255" s="415"/>
      <c r="V255" s="415"/>
      <c r="W255" s="415"/>
      <c r="X255" s="415"/>
      <c r="Y255" s="415"/>
      <c r="Z255" s="415"/>
      <c r="AA255" s="415"/>
      <c r="AB255" s="415"/>
      <c r="AC255" s="415"/>
      <c r="AD255" s="415"/>
      <c r="AE255" s="415"/>
      <c r="AF255" s="415"/>
      <c r="AG255" s="415"/>
      <c r="AH255" s="415"/>
      <c r="AI255" s="415"/>
    </row>
    <row r="256" spans="11:35" s="403" customFormat="1">
      <c r="K256" s="414"/>
      <c r="L256" s="414"/>
      <c r="M256" s="414"/>
      <c r="N256" s="414"/>
      <c r="O256" s="414"/>
      <c r="P256" s="414"/>
      <c r="Q256" s="414"/>
      <c r="R256" s="414"/>
      <c r="S256" s="415"/>
      <c r="T256" s="415"/>
      <c r="U256" s="415"/>
      <c r="V256" s="415"/>
      <c r="W256" s="415"/>
      <c r="X256" s="415"/>
      <c r="Y256" s="415"/>
      <c r="Z256" s="415"/>
      <c r="AA256" s="415"/>
      <c r="AB256" s="415"/>
      <c r="AC256" s="415"/>
      <c r="AD256" s="415"/>
      <c r="AE256" s="415"/>
      <c r="AF256" s="415"/>
      <c r="AG256" s="415"/>
      <c r="AH256" s="415"/>
      <c r="AI256" s="415"/>
    </row>
    <row r="257" spans="11:35" s="403" customFormat="1">
      <c r="K257" s="414"/>
      <c r="L257" s="414"/>
      <c r="M257" s="414"/>
      <c r="N257" s="414"/>
      <c r="O257" s="414"/>
      <c r="P257" s="414"/>
      <c r="Q257" s="414"/>
      <c r="R257" s="414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</row>
    <row r="258" spans="11:35" s="403" customFormat="1">
      <c r="K258" s="414"/>
      <c r="L258" s="414"/>
      <c r="M258" s="414"/>
      <c r="N258" s="414"/>
      <c r="O258" s="414"/>
      <c r="P258" s="414"/>
      <c r="Q258" s="414"/>
      <c r="R258" s="414"/>
      <c r="S258" s="415"/>
      <c r="T258" s="415"/>
      <c r="U258" s="415"/>
      <c r="V258" s="415"/>
      <c r="W258" s="415"/>
      <c r="X258" s="415"/>
      <c r="Y258" s="415"/>
      <c r="Z258" s="415"/>
      <c r="AA258" s="415"/>
      <c r="AB258" s="415"/>
      <c r="AC258" s="415"/>
      <c r="AD258" s="415"/>
      <c r="AE258" s="415"/>
      <c r="AF258" s="415"/>
      <c r="AG258" s="415"/>
      <c r="AH258" s="415"/>
      <c r="AI258" s="415"/>
    </row>
    <row r="259" spans="11:35" s="403" customFormat="1">
      <c r="K259" s="414"/>
      <c r="L259" s="414"/>
      <c r="M259" s="414"/>
      <c r="N259" s="414"/>
      <c r="O259" s="414"/>
      <c r="P259" s="414"/>
      <c r="Q259" s="414"/>
      <c r="R259" s="414"/>
      <c r="S259" s="415"/>
      <c r="T259" s="415"/>
      <c r="U259" s="415"/>
      <c r="V259" s="415"/>
      <c r="W259" s="415"/>
      <c r="X259" s="415"/>
      <c r="Y259" s="415"/>
      <c r="Z259" s="415"/>
      <c r="AA259" s="415"/>
      <c r="AB259" s="415"/>
      <c r="AC259" s="415"/>
      <c r="AD259" s="415"/>
      <c r="AE259" s="415"/>
      <c r="AF259" s="415"/>
      <c r="AG259" s="415"/>
      <c r="AH259" s="415"/>
      <c r="AI259" s="415"/>
    </row>
    <row r="260" spans="11:35" s="403" customFormat="1">
      <c r="K260" s="414"/>
      <c r="L260" s="414"/>
      <c r="M260" s="414"/>
      <c r="N260" s="414"/>
      <c r="O260" s="414"/>
      <c r="P260" s="414"/>
      <c r="Q260" s="414"/>
      <c r="R260" s="414"/>
      <c r="S260" s="415"/>
      <c r="T260" s="415"/>
      <c r="U260" s="415"/>
      <c r="V260" s="415"/>
      <c r="W260" s="415"/>
      <c r="X260" s="415"/>
      <c r="Y260" s="415"/>
      <c r="Z260" s="415"/>
      <c r="AA260" s="415"/>
      <c r="AB260" s="415"/>
      <c r="AC260" s="415"/>
      <c r="AD260" s="415"/>
      <c r="AE260" s="415"/>
      <c r="AF260" s="415"/>
      <c r="AG260" s="415"/>
      <c r="AH260" s="415"/>
      <c r="AI260" s="415"/>
    </row>
    <row r="261" spans="11:35" s="403" customFormat="1">
      <c r="K261" s="414"/>
      <c r="L261" s="414"/>
      <c r="M261" s="414"/>
      <c r="N261" s="414"/>
      <c r="O261" s="414"/>
      <c r="P261" s="414"/>
      <c r="Q261" s="414"/>
      <c r="R261" s="414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</row>
    <row r="262" spans="11:35" s="403" customFormat="1">
      <c r="K262" s="414"/>
      <c r="L262" s="414"/>
      <c r="M262" s="414"/>
      <c r="N262" s="414"/>
      <c r="O262" s="414"/>
      <c r="P262" s="414"/>
      <c r="Q262" s="414"/>
      <c r="R262" s="414"/>
      <c r="S262" s="415"/>
      <c r="T262" s="415"/>
      <c r="U262" s="415"/>
      <c r="V262" s="415"/>
      <c r="W262" s="415"/>
      <c r="X262" s="415"/>
      <c r="Y262" s="415"/>
      <c r="Z262" s="415"/>
      <c r="AA262" s="415"/>
      <c r="AB262" s="415"/>
      <c r="AC262" s="415"/>
      <c r="AD262" s="415"/>
      <c r="AE262" s="415"/>
      <c r="AF262" s="415"/>
      <c r="AG262" s="415"/>
      <c r="AH262" s="415"/>
      <c r="AI262" s="415"/>
    </row>
    <row r="263" spans="11:35" s="403" customFormat="1">
      <c r="K263" s="414"/>
      <c r="L263" s="414"/>
      <c r="M263" s="414"/>
      <c r="N263" s="414"/>
      <c r="O263" s="414"/>
      <c r="P263" s="414"/>
      <c r="Q263" s="414"/>
      <c r="R263" s="414"/>
      <c r="S263" s="415"/>
      <c r="T263" s="415"/>
      <c r="U263" s="415"/>
      <c r="V263" s="415"/>
      <c r="W263" s="415"/>
      <c r="X263" s="415"/>
      <c r="Y263" s="415"/>
      <c r="Z263" s="415"/>
      <c r="AA263" s="415"/>
      <c r="AB263" s="415"/>
      <c r="AC263" s="415"/>
      <c r="AD263" s="415"/>
      <c r="AE263" s="415"/>
      <c r="AF263" s="415"/>
      <c r="AG263" s="415"/>
      <c r="AH263" s="415"/>
      <c r="AI263" s="415"/>
    </row>
    <row r="264" spans="11:35" s="403" customFormat="1">
      <c r="K264" s="414"/>
      <c r="L264" s="414"/>
      <c r="M264" s="414"/>
      <c r="N264" s="414"/>
      <c r="O264" s="414"/>
      <c r="P264" s="414"/>
      <c r="Q264" s="414"/>
      <c r="R264" s="414"/>
      <c r="S264" s="415"/>
      <c r="T264" s="415"/>
      <c r="U264" s="415"/>
      <c r="V264" s="415"/>
      <c r="W264" s="415"/>
      <c r="X264" s="415"/>
      <c r="Y264" s="415"/>
      <c r="Z264" s="415"/>
      <c r="AA264" s="415"/>
      <c r="AB264" s="415"/>
      <c r="AC264" s="415"/>
      <c r="AD264" s="415"/>
      <c r="AE264" s="415"/>
      <c r="AF264" s="415"/>
      <c r="AG264" s="415"/>
      <c r="AH264" s="415"/>
      <c r="AI264" s="415"/>
    </row>
    <row r="265" spans="11:35" s="403" customFormat="1">
      <c r="K265" s="414"/>
      <c r="L265" s="414"/>
      <c r="M265" s="414"/>
      <c r="N265" s="414"/>
      <c r="O265" s="414"/>
      <c r="P265" s="414"/>
      <c r="Q265" s="414"/>
      <c r="R265" s="414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</row>
    <row r="266" spans="11:35" s="403" customFormat="1">
      <c r="K266" s="414"/>
      <c r="L266" s="414"/>
      <c r="M266" s="414"/>
      <c r="N266" s="414"/>
      <c r="O266" s="414"/>
      <c r="P266" s="414"/>
      <c r="Q266" s="414"/>
      <c r="R266" s="414"/>
      <c r="S266" s="415"/>
      <c r="T266" s="415"/>
      <c r="U266" s="415"/>
      <c r="V266" s="415"/>
      <c r="W266" s="415"/>
      <c r="X266" s="415"/>
      <c r="Y266" s="415"/>
      <c r="Z266" s="415"/>
      <c r="AA266" s="415"/>
      <c r="AB266" s="415"/>
      <c r="AC266" s="415"/>
      <c r="AD266" s="415"/>
      <c r="AE266" s="415"/>
      <c r="AF266" s="415"/>
      <c r="AG266" s="415"/>
      <c r="AH266" s="415"/>
      <c r="AI266" s="415"/>
    </row>
    <row r="267" spans="11:35" s="403" customFormat="1">
      <c r="K267" s="414"/>
      <c r="L267" s="414"/>
      <c r="M267" s="414"/>
      <c r="N267" s="414"/>
      <c r="O267" s="414"/>
      <c r="P267" s="414"/>
      <c r="Q267" s="414"/>
      <c r="R267" s="414"/>
      <c r="S267" s="415"/>
      <c r="T267" s="415"/>
      <c r="U267" s="415"/>
      <c r="V267" s="415"/>
      <c r="W267" s="415"/>
      <c r="X267" s="415"/>
      <c r="Y267" s="415"/>
      <c r="Z267" s="415"/>
      <c r="AA267" s="415"/>
      <c r="AB267" s="415"/>
      <c r="AC267" s="415"/>
      <c r="AD267" s="415"/>
      <c r="AE267" s="415"/>
      <c r="AF267" s="415"/>
      <c r="AG267" s="415"/>
      <c r="AH267" s="415"/>
      <c r="AI267" s="415"/>
    </row>
    <row r="268" spans="11:35" s="403" customFormat="1">
      <c r="K268" s="414"/>
      <c r="L268" s="414"/>
      <c r="M268" s="414"/>
      <c r="N268" s="414"/>
      <c r="O268" s="414"/>
      <c r="P268" s="414"/>
      <c r="Q268" s="414"/>
      <c r="R268" s="414"/>
      <c r="S268" s="415"/>
      <c r="T268" s="415"/>
      <c r="U268" s="415"/>
      <c r="V268" s="415"/>
      <c r="W268" s="415"/>
      <c r="X268" s="415"/>
      <c r="Y268" s="415"/>
      <c r="Z268" s="415"/>
      <c r="AA268" s="415"/>
      <c r="AB268" s="415"/>
      <c r="AC268" s="415"/>
      <c r="AD268" s="415"/>
      <c r="AE268" s="415"/>
      <c r="AF268" s="415"/>
      <c r="AG268" s="415"/>
      <c r="AH268" s="415"/>
      <c r="AI268" s="415"/>
    </row>
    <row r="269" spans="11:35" s="403" customFormat="1">
      <c r="K269" s="414"/>
      <c r="L269" s="414"/>
      <c r="M269" s="414"/>
      <c r="N269" s="414"/>
      <c r="O269" s="414"/>
      <c r="P269" s="414"/>
      <c r="Q269" s="414"/>
      <c r="R269" s="414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</row>
    <row r="270" spans="11:35" s="403" customFormat="1">
      <c r="K270" s="414"/>
      <c r="L270" s="414"/>
      <c r="M270" s="414"/>
      <c r="N270" s="414"/>
      <c r="O270" s="414"/>
      <c r="P270" s="414"/>
      <c r="Q270" s="414"/>
      <c r="R270" s="414"/>
      <c r="S270" s="415"/>
      <c r="T270" s="415"/>
      <c r="U270" s="415"/>
      <c r="V270" s="415"/>
      <c r="W270" s="415"/>
      <c r="X270" s="415"/>
      <c r="Y270" s="415"/>
      <c r="Z270" s="415"/>
      <c r="AA270" s="415"/>
      <c r="AB270" s="415"/>
      <c r="AC270" s="415"/>
      <c r="AD270" s="415"/>
      <c r="AE270" s="415"/>
      <c r="AF270" s="415"/>
      <c r="AG270" s="415"/>
      <c r="AH270" s="415"/>
      <c r="AI270" s="415"/>
    </row>
    <row r="271" spans="11:35" s="403" customFormat="1">
      <c r="K271" s="414"/>
      <c r="L271" s="414"/>
      <c r="M271" s="414"/>
      <c r="N271" s="414"/>
      <c r="O271" s="414"/>
      <c r="P271" s="414"/>
      <c r="Q271" s="414"/>
      <c r="R271" s="414"/>
      <c r="S271" s="415"/>
      <c r="T271" s="415"/>
      <c r="U271" s="415"/>
      <c r="V271" s="415"/>
      <c r="W271" s="415"/>
      <c r="X271" s="415"/>
      <c r="Y271" s="415"/>
      <c r="Z271" s="415"/>
      <c r="AA271" s="415"/>
      <c r="AB271" s="415"/>
      <c r="AC271" s="415"/>
      <c r="AD271" s="415"/>
      <c r="AE271" s="415"/>
      <c r="AF271" s="415"/>
      <c r="AG271" s="415"/>
      <c r="AH271" s="415"/>
      <c r="AI271" s="415"/>
    </row>
    <row r="272" spans="11:35" s="403" customFormat="1">
      <c r="K272" s="414"/>
      <c r="L272" s="414"/>
      <c r="M272" s="414"/>
      <c r="N272" s="414"/>
      <c r="O272" s="414"/>
      <c r="P272" s="414"/>
      <c r="Q272" s="414"/>
      <c r="R272" s="414"/>
      <c r="S272" s="415"/>
      <c r="T272" s="415"/>
      <c r="U272" s="415"/>
      <c r="V272" s="415"/>
      <c r="W272" s="415"/>
      <c r="X272" s="415"/>
      <c r="Y272" s="415"/>
      <c r="Z272" s="415"/>
      <c r="AA272" s="415"/>
      <c r="AB272" s="415"/>
      <c r="AC272" s="415"/>
      <c r="AD272" s="415"/>
      <c r="AE272" s="415"/>
      <c r="AF272" s="415"/>
      <c r="AG272" s="415"/>
      <c r="AH272" s="415"/>
      <c r="AI272" s="415"/>
    </row>
    <row r="273" spans="11:35" s="403" customFormat="1">
      <c r="K273" s="414"/>
      <c r="L273" s="414"/>
      <c r="M273" s="414"/>
      <c r="N273" s="414"/>
      <c r="O273" s="414"/>
      <c r="P273" s="414"/>
      <c r="Q273" s="414"/>
      <c r="R273" s="414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</row>
    <row r="274" spans="11:35" s="403" customFormat="1">
      <c r="K274" s="414"/>
      <c r="L274" s="414"/>
      <c r="M274" s="414"/>
      <c r="N274" s="414"/>
      <c r="O274" s="414"/>
      <c r="P274" s="414"/>
      <c r="Q274" s="414"/>
      <c r="R274" s="414"/>
      <c r="S274" s="415"/>
      <c r="T274" s="415"/>
      <c r="U274" s="415"/>
      <c r="V274" s="415"/>
      <c r="W274" s="415"/>
      <c r="X274" s="415"/>
      <c r="Y274" s="415"/>
      <c r="Z274" s="415"/>
      <c r="AA274" s="415"/>
      <c r="AB274" s="415"/>
      <c r="AC274" s="415"/>
      <c r="AD274" s="415"/>
      <c r="AE274" s="415"/>
      <c r="AF274" s="415"/>
      <c r="AG274" s="415"/>
      <c r="AH274" s="415"/>
      <c r="AI274" s="415"/>
    </row>
    <row r="275" spans="11:35" s="403" customFormat="1">
      <c r="K275" s="414"/>
      <c r="L275" s="414"/>
      <c r="M275" s="414"/>
      <c r="N275" s="414"/>
      <c r="O275" s="414"/>
      <c r="P275" s="414"/>
      <c r="Q275" s="414"/>
      <c r="R275" s="414"/>
      <c r="S275" s="415"/>
      <c r="T275" s="415"/>
      <c r="U275" s="415"/>
      <c r="V275" s="415"/>
      <c r="W275" s="415"/>
      <c r="X275" s="415"/>
      <c r="Y275" s="415"/>
      <c r="Z275" s="415"/>
      <c r="AA275" s="415"/>
      <c r="AB275" s="415"/>
      <c r="AC275" s="415"/>
      <c r="AD275" s="415"/>
      <c r="AE275" s="415"/>
      <c r="AF275" s="415"/>
      <c r="AG275" s="415"/>
      <c r="AH275" s="415"/>
      <c r="AI275" s="415"/>
    </row>
    <row r="276" spans="11:35" s="403" customFormat="1">
      <c r="K276" s="414"/>
      <c r="L276" s="414"/>
      <c r="M276" s="414"/>
      <c r="N276" s="414"/>
      <c r="O276" s="414"/>
      <c r="P276" s="414"/>
      <c r="Q276" s="414"/>
      <c r="R276" s="414"/>
      <c r="S276" s="415"/>
      <c r="T276" s="415"/>
      <c r="U276" s="415"/>
      <c r="V276" s="415"/>
      <c r="W276" s="415"/>
      <c r="X276" s="415"/>
      <c r="Y276" s="415"/>
      <c r="Z276" s="415"/>
      <c r="AA276" s="415"/>
      <c r="AB276" s="415"/>
      <c r="AC276" s="415"/>
      <c r="AD276" s="415"/>
      <c r="AE276" s="415"/>
      <c r="AF276" s="415"/>
      <c r="AG276" s="415"/>
      <c r="AH276" s="415"/>
      <c r="AI276" s="415"/>
    </row>
    <row r="277" spans="11:35" s="403" customFormat="1">
      <c r="K277" s="414"/>
      <c r="L277" s="414"/>
      <c r="M277" s="414"/>
      <c r="N277" s="414"/>
      <c r="O277" s="414"/>
      <c r="P277" s="414"/>
      <c r="Q277" s="414"/>
      <c r="R277" s="414"/>
      <c r="S277" s="415"/>
      <c r="T277" s="415"/>
      <c r="U277" s="415"/>
      <c r="V277" s="415"/>
      <c r="W277" s="415"/>
      <c r="X277" s="415"/>
      <c r="Y277" s="415"/>
      <c r="Z277" s="415"/>
      <c r="AA277" s="415"/>
      <c r="AB277" s="415"/>
      <c r="AC277" s="415"/>
      <c r="AD277" s="415"/>
      <c r="AE277" s="415"/>
      <c r="AF277" s="415"/>
      <c r="AG277" s="415"/>
      <c r="AH277" s="415"/>
      <c r="AI277" s="415"/>
    </row>
    <row r="278" spans="11:35" s="403" customFormat="1">
      <c r="K278" s="414"/>
      <c r="L278" s="414"/>
      <c r="M278" s="414"/>
      <c r="N278" s="414"/>
      <c r="O278" s="414"/>
      <c r="P278" s="414"/>
      <c r="Q278" s="414"/>
      <c r="R278" s="414"/>
      <c r="S278" s="415"/>
      <c r="T278" s="415"/>
      <c r="U278" s="415"/>
      <c r="V278" s="415"/>
      <c r="W278" s="415"/>
      <c r="X278" s="415"/>
      <c r="Y278" s="415"/>
      <c r="Z278" s="415"/>
      <c r="AA278" s="415"/>
      <c r="AB278" s="415"/>
      <c r="AC278" s="415"/>
      <c r="AD278" s="415"/>
      <c r="AE278" s="415"/>
      <c r="AF278" s="415"/>
      <c r="AG278" s="415"/>
      <c r="AH278" s="415"/>
      <c r="AI278" s="415"/>
    </row>
    <row r="279" spans="11:35" s="403" customFormat="1">
      <c r="K279" s="414"/>
      <c r="L279" s="414"/>
      <c r="M279" s="414"/>
      <c r="N279" s="414"/>
      <c r="O279" s="414"/>
      <c r="P279" s="414"/>
      <c r="Q279" s="414"/>
      <c r="R279" s="414"/>
      <c r="S279" s="415"/>
      <c r="T279" s="415"/>
      <c r="U279" s="415"/>
      <c r="V279" s="415"/>
      <c r="W279" s="415"/>
      <c r="X279" s="415"/>
      <c r="Y279" s="415"/>
      <c r="Z279" s="415"/>
      <c r="AA279" s="415"/>
      <c r="AB279" s="415"/>
      <c r="AC279" s="415"/>
      <c r="AD279" s="415"/>
      <c r="AE279" s="415"/>
      <c r="AF279" s="415"/>
      <c r="AG279" s="415"/>
      <c r="AH279" s="415"/>
      <c r="AI279" s="415"/>
    </row>
    <row r="280" spans="11:35" s="403" customFormat="1">
      <c r="K280" s="414"/>
      <c r="L280" s="414"/>
      <c r="M280" s="414"/>
      <c r="N280" s="414"/>
      <c r="O280" s="414"/>
      <c r="P280" s="414"/>
      <c r="Q280" s="414"/>
      <c r="R280" s="414"/>
      <c r="S280" s="415"/>
      <c r="T280" s="415"/>
      <c r="U280" s="415"/>
      <c r="V280" s="415"/>
      <c r="W280" s="415"/>
      <c r="X280" s="415"/>
      <c r="Y280" s="415"/>
      <c r="Z280" s="415"/>
      <c r="AA280" s="415"/>
      <c r="AB280" s="415"/>
      <c r="AC280" s="415"/>
      <c r="AD280" s="415"/>
      <c r="AE280" s="415"/>
      <c r="AF280" s="415"/>
      <c r="AG280" s="415"/>
      <c r="AH280" s="415"/>
      <c r="AI280" s="415"/>
    </row>
    <row r="281" spans="11:35" s="403" customFormat="1">
      <c r="K281" s="414"/>
      <c r="L281" s="414"/>
      <c r="M281" s="414"/>
      <c r="N281" s="414"/>
      <c r="O281" s="414"/>
      <c r="P281" s="414"/>
      <c r="Q281" s="414"/>
      <c r="R281" s="414"/>
      <c r="S281" s="415"/>
      <c r="T281" s="415"/>
      <c r="U281" s="415"/>
      <c r="V281" s="415"/>
      <c r="W281" s="415"/>
      <c r="X281" s="415"/>
      <c r="Y281" s="415"/>
      <c r="Z281" s="415"/>
      <c r="AA281" s="415"/>
      <c r="AB281" s="415"/>
      <c r="AC281" s="415"/>
      <c r="AD281" s="415"/>
      <c r="AE281" s="415"/>
      <c r="AF281" s="415"/>
      <c r="AG281" s="415"/>
      <c r="AH281" s="415"/>
      <c r="AI281" s="415"/>
    </row>
    <row r="282" spans="11:35" s="403" customFormat="1">
      <c r="K282" s="414"/>
      <c r="L282" s="414"/>
      <c r="M282" s="414"/>
      <c r="N282" s="414"/>
      <c r="O282" s="414"/>
      <c r="P282" s="414"/>
      <c r="Q282" s="414"/>
      <c r="R282" s="414"/>
      <c r="S282" s="415"/>
      <c r="T282" s="415"/>
      <c r="U282" s="415"/>
      <c r="V282" s="415"/>
      <c r="W282" s="415"/>
      <c r="X282" s="415"/>
      <c r="Y282" s="415"/>
      <c r="Z282" s="415"/>
      <c r="AA282" s="415"/>
      <c r="AB282" s="415"/>
      <c r="AC282" s="415"/>
      <c r="AD282" s="415"/>
      <c r="AE282" s="415"/>
      <c r="AF282" s="415"/>
      <c r="AG282" s="415"/>
      <c r="AH282" s="415"/>
      <c r="AI282" s="415"/>
    </row>
    <row r="283" spans="11:35" s="403" customFormat="1">
      <c r="K283" s="414"/>
      <c r="L283" s="414"/>
      <c r="M283" s="414"/>
      <c r="N283" s="414"/>
      <c r="O283" s="414"/>
      <c r="P283" s="414"/>
      <c r="Q283" s="414"/>
      <c r="R283" s="414"/>
      <c r="S283" s="415"/>
      <c r="T283" s="415"/>
      <c r="U283" s="415"/>
      <c r="V283" s="415"/>
      <c r="W283" s="415"/>
      <c r="X283" s="415"/>
      <c r="Y283" s="415"/>
      <c r="Z283" s="415"/>
      <c r="AA283" s="415"/>
      <c r="AB283" s="415"/>
      <c r="AC283" s="415"/>
      <c r="AD283" s="415"/>
      <c r="AE283" s="415"/>
      <c r="AF283" s="415"/>
      <c r="AG283" s="415"/>
      <c r="AH283" s="415"/>
      <c r="AI283" s="415"/>
    </row>
    <row r="284" spans="11:35" s="403" customFormat="1">
      <c r="K284" s="414"/>
      <c r="L284" s="414"/>
      <c r="M284" s="414"/>
      <c r="N284" s="414"/>
      <c r="O284" s="414"/>
      <c r="P284" s="414"/>
      <c r="Q284" s="414"/>
      <c r="R284" s="414"/>
      <c r="S284" s="415"/>
      <c r="T284" s="415"/>
      <c r="U284" s="415"/>
      <c r="V284" s="415"/>
      <c r="W284" s="415"/>
      <c r="X284" s="415"/>
      <c r="Y284" s="415"/>
      <c r="Z284" s="415"/>
      <c r="AA284" s="415"/>
      <c r="AB284" s="415"/>
      <c r="AC284" s="415"/>
      <c r="AD284" s="415"/>
      <c r="AE284" s="415"/>
      <c r="AF284" s="415"/>
      <c r="AG284" s="415"/>
      <c r="AH284" s="415"/>
      <c r="AI284" s="415"/>
    </row>
    <row r="285" spans="11:35" s="403" customFormat="1">
      <c r="K285" s="414"/>
      <c r="L285" s="414"/>
      <c r="M285" s="414"/>
      <c r="N285" s="414"/>
      <c r="O285" s="414"/>
      <c r="P285" s="414"/>
      <c r="Q285" s="414"/>
      <c r="R285" s="414"/>
      <c r="S285" s="415"/>
      <c r="T285" s="415"/>
      <c r="U285" s="415"/>
      <c r="V285" s="415"/>
      <c r="W285" s="415"/>
      <c r="X285" s="415"/>
      <c r="Y285" s="415"/>
      <c r="Z285" s="415"/>
      <c r="AA285" s="415"/>
      <c r="AB285" s="415"/>
      <c r="AC285" s="415"/>
      <c r="AD285" s="415"/>
      <c r="AE285" s="415"/>
      <c r="AF285" s="415"/>
      <c r="AG285" s="415"/>
      <c r="AH285" s="415"/>
      <c r="AI285" s="415"/>
    </row>
    <row r="286" spans="11:35" s="403" customFormat="1">
      <c r="K286" s="414"/>
      <c r="L286" s="414"/>
      <c r="M286" s="414"/>
      <c r="N286" s="414"/>
      <c r="O286" s="414"/>
      <c r="P286" s="414"/>
      <c r="Q286" s="414"/>
      <c r="R286" s="414"/>
      <c r="S286" s="415"/>
      <c r="T286" s="415"/>
      <c r="U286" s="415"/>
      <c r="V286" s="415"/>
      <c r="W286" s="415"/>
      <c r="X286" s="415"/>
      <c r="Y286" s="415"/>
      <c r="Z286" s="415"/>
      <c r="AA286" s="415"/>
      <c r="AB286" s="415"/>
      <c r="AC286" s="415"/>
      <c r="AD286" s="415"/>
      <c r="AE286" s="415"/>
      <c r="AF286" s="415"/>
      <c r="AG286" s="415"/>
      <c r="AH286" s="415"/>
      <c r="AI286" s="415"/>
    </row>
    <row r="287" spans="11:35" s="403" customFormat="1">
      <c r="K287" s="414"/>
      <c r="L287" s="414"/>
      <c r="M287" s="414"/>
      <c r="N287" s="414"/>
      <c r="O287" s="414"/>
      <c r="P287" s="414"/>
      <c r="Q287" s="414"/>
      <c r="R287" s="414"/>
      <c r="S287" s="415"/>
      <c r="T287" s="415"/>
      <c r="U287" s="415"/>
      <c r="V287" s="415"/>
      <c r="W287" s="415"/>
      <c r="X287" s="415"/>
      <c r="Y287" s="415"/>
      <c r="Z287" s="415"/>
      <c r="AA287" s="415"/>
      <c r="AB287" s="415"/>
      <c r="AC287" s="415"/>
      <c r="AD287" s="415"/>
      <c r="AE287" s="415"/>
      <c r="AF287" s="415"/>
      <c r="AG287" s="415"/>
      <c r="AH287" s="415"/>
      <c r="AI287" s="415"/>
    </row>
    <row r="288" spans="11:35" s="403" customFormat="1">
      <c r="K288" s="414"/>
      <c r="L288" s="414"/>
      <c r="M288" s="414"/>
      <c r="N288" s="414"/>
      <c r="O288" s="414"/>
      <c r="P288" s="414"/>
      <c r="Q288" s="414"/>
      <c r="R288" s="414"/>
      <c r="S288" s="415"/>
      <c r="T288" s="415"/>
      <c r="U288" s="415"/>
      <c r="V288" s="415"/>
      <c r="W288" s="415"/>
      <c r="X288" s="415"/>
      <c r="Y288" s="415"/>
      <c r="Z288" s="415"/>
      <c r="AA288" s="415"/>
      <c r="AB288" s="415"/>
      <c r="AC288" s="415"/>
      <c r="AD288" s="415"/>
      <c r="AE288" s="415"/>
      <c r="AF288" s="415"/>
      <c r="AG288" s="415"/>
      <c r="AH288" s="415"/>
      <c r="AI288" s="415"/>
    </row>
    <row r="289" spans="11:35" s="403" customFormat="1">
      <c r="K289" s="414"/>
      <c r="L289" s="414"/>
      <c r="M289" s="414"/>
      <c r="N289" s="414"/>
      <c r="O289" s="414"/>
      <c r="P289" s="414"/>
      <c r="Q289" s="414"/>
      <c r="R289" s="414"/>
      <c r="S289" s="415"/>
      <c r="T289" s="415"/>
      <c r="U289" s="415"/>
      <c r="V289" s="415"/>
      <c r="W289" s="415"/>
      <c r="X289" s="415"/>
      <c r="Y289" s="415"/>
      <c r="Z289" s="415"/>
      <c r="AA289" s="415"/>
      <c r="AB289" s="415"/>
      <c r="AC289" s="415"/>
      <c r="AD289" s="415"/>
      <c r="AE289" s="415"/>
      <c r="AF289" s="415"/>
      <c r="AG289" s="415"/>
      <c r="AH289" s="415"/>
      <c r="AI289" s="415"/>
    </row>
    <row r="290" spans="11:35" s="403" customFormat="1">
      <c r="K290" s="414"/>
      <c r="L290" s="414"/>
      <c r="M290" s="414"/>
      <c r="N290" s="414"/>
      <c r="O290" s="414"/>
      <c r="P290" s="414"/>
      <c r="Q290" s="414"/>
      <c r="R290" s="414"/>
      <c r="S290" s="415"/>
      <c r="T290" s="415"/>
      <c r="U290" s="415"/>
      <c r="V290" s="415"/>
      <c r="W290" s="415"/>
      <c r="X290" s="415"/>
      <c r="Y290" s="415"/>
      <c r="Z290" s="415"/>
      <c r="AA290" s="415"/>
      <c r="AB290" s="415"/>
      <c r="AC290" s="415"/>
      <c r="AD290" s="415"/>
      <c r="AE290" s="415"/>
      <c r="AF290" s="415"/>
      <c r="AG290" s="415"/>
      <c r="AH290" s="415"/>
      <c r="AI290" s="415"/>
    </row>
    <row r="291" spans="11:35" s="403" customFormat="1">
      <c r="K291" s="414"/>
      <c r="L291" s="414"/>
      <c r="M291" s="414"/>
      <c r="N291" s="414"/>
      <c r="O291" s="414"/>
      <c r="P291" s="414"/>
      <c r="Q291" s="414"/>
      <c r="R291" s="414"/>
      <c r="S291" s="415"/>
      <c r="T291" s="415"/>
      <c r="U291" s="415"/>
      <c r="V291" s="415"/>
      <c r="W291" s="415"/>
      <c r="X291" s="415"/>
      <c r="Y291" s="415"/>
      <c r="Z291" s="415"/>
      <c r="AA291" s="415"/>
      <c r="AB291" s="415"/>
      <c r="AC291" s="415"/>
      <c r="AD291" s="415"/>
      <c r="AE291" s="415"/>
      <c r="AF291" s="415"/>
      <c r="AG291" s="415"/>
      <c r="AH291" s="415"/>
      <c r="AI291" s="415"/>
    </row>
    <row r="292" spans="11:35" s="403" customFormat="1">
      <c r="K292" s="414"/>
      <c r="L292" s="414"/>
      <c r="M292" s="414"/>
      <c r="N292" s="414"/>
      <c r="O292" s="414"/>
      <c r="P292" s="414"/>
      <c r="Q292" s="414"/>
      <c r="R292" s="414"/>
      <c r="S292" s="415"/>
      <c r="T292" s="415"/>
      <c r="U292" s="415"/>
      <c r="V292" s="415"/>
      <c r="W292" s="415"/>
      <c r="X292" s="415"/>
      <c r="Y292" s="415"/>
      <c r="Z292" s="415"/>
      <c r="AA292" s="415"/>
      <c r="AB292" s="415"/>
      <c r="AC292" s="415"/>
      <c r="AD292" s="415"/>
      <c r="AE292" s="415"/>
      <c r="AF292" s="415"/>
      <c r="AG292" s="415"/>
      <c r="AH292" s="415"/>
      <c r="AI292" s="415"/>
    </row>
    <row r="293" spans="11:35" s="403" customFormat="1">
      <c r="K293" s="414"/>
      <c r="L293" s="414"/>
      <c r="M293" s="414"/>
      <c r="N293" s="414"/>
      <c r="O293" s="414"/>
      <c r="P293" s="414"/>
      <c r="Q293" s="414"/>
      <c r="R293" s="414"/>
      <c r="S293" s="415"/>
      <c r="T293" s="415"/>
      <c r="U293" s="415"/>
      <c r="V293" s="415"/>
      <c r="W293" s="415"/>
      <c r="X293" s="415"/>
      <c r="Y293" s="415"/>
      <c r="Z293" s="415"/>
      <c r="AA293" s="415"/>
      <c r="AB293" s="415"/>
      <c r="AC293" s="415"/>
      <c r="AD293" s="415"/>
      <c r="AE293" s="415"/>
      <c r="AF293" s="415"/>
      <c r="AG293" s="415"/>
      <c r="AH293" s="415"/>
      <c r="AI293" s="415"/>
    </row>
    <row r="294" spans="11:35" s="403" customFormat="1">
      <c r="K294" s="414"/>
      <c r="L294" s="414"/>
      <c r="M294" s="414"/>
      <c r="N294" s="414"/>
      <c r="O294" s="414"/>
      <c r="P294" s="414"/>
      <c r="Q294" s="414"/>
      <c r="R294" s="414"/>
      <c r="S294" s="415"/>
      <c r="T294" s="415"/>
      <c r="U294" s="415"/>
      <c r="V294" s="415"/>
      <c r="W294" s="415"/>
      <c r="X294" s="415"/>
      <c r="Y294" s="415"/>
      <c r="Z294" s="415"/>
      <c r="AA294" s="415"/>
      <c r="AB294" s="415"/>
      <c r="AC294" s="415"/>
      <c r="AD294" s="415"/>
      <c r="AE294" s="415"/>
      <c r="AF294" s="415"/>
      <c r="AG294" s="415"/>
      <c r="AH294" s="415"/>
      <c r="AI294" s="415"/>
    </row>
    <row r="295" spans="11:35" s="403" customFormat="1">
      <c r="K295" s="414"/>
      <c r="L295" s="414"/>
      <c r="M295" s="414"/>
      <c r="N295" s="414"/>
      <c r="O295" s="414"/>
      <c r="P295" s="414"/>
      <c r="Q295" s="414"/>
      <c r="R295" s="414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</row>
    <row r="296" spans="11:35" s="403" customFormat="1">
      <c r="K296" s="414"/>
      <c r="L296" s="414"/>
      <c r="M296" s="414"/>
      <c r="N296" s="414"/>
      <c r="O296" s="414"/>
      <c r="P296" s="414"/>
      <c r="Q296" s="414"/>
      <c r="R296" s="414"/>
      <c r="S296" s="415"/>
      <c r="T296" s="415"/>
      <c r="U296" s="415"/>
      <c r="V296" s="415"/>
      <c r="W296" s="415"/>
      <c r="X296" s="415"/>
      <c r="Y296" s="415"/>
      <c r="Z296" s="415"/>
      <c r="AA296" s="415"/>
      <c r="AB296" s="415"/>
      <c r="AC296" s="415"/>
      <c r="AD296" s="415"/>
      <c r="AE296" s="415"/>
      <c r="AF296" s="415"/>
      <c r="AG296" s="415"/>
      <c r="AH296" s="415"/>
      <c r="AI296" s="415"/>
    </row>
    <row r="297" spans="11:35" s="403" customFormat="1">
      <c r="K297" s="414"/>
      <c r="L297" s="414"/>
      <c r="M297" s="414"/>
      <c r="N297" s="414"/>
      <c r="O297" s="414"/>
      <c r="P297" s="414"/>
      <c r="Q297" s="414"/>
      <c r="R297" s="414"/>
      <c r="S297" s="415"/>
      <c r="T297" s="415"/>
      <c r="U297" s="415"/>
      <c r="V297" s="415"/>
      <c r="W297" s="415"/>
      <c r="X297" s="415"/>
      <c r="Y297" s="415"/>
      <c r="Z297" s="415"/>
      <c r="AA297" s="415"/>
      <c r="AB297" s="415"/>
      <c r="AC297" s="415"/>
      <c r="AD297" s="415"/>
      <c r="AE297" s="415"/>
      <c r="AF297" s="415"/>
      <c r="AG297" s="415"/>
      <c r="AH297" s="415"/>
      <c r="AI297" s="415"/>
    </row>
    <row r="298" spans="11:35" s="403" customFormat="1">
      <c r="K298" s="414"/>
      <c r="L298" s="414"/>
      <c r="M298" s="414"/>
      <c r="N298" s="414"/>
      <c r="O298" s="414"/>
      <c r="P298" s="414"/>
      <c r="Q298" s="414"/>
      <c r="R298" s="414"/>
      <c r="S298" s="415"/>
      <c r="T298" s="415"/>
      <c r="U298" s="415"/>
      <c r="V298" s="415"/>
      <c r="W298" s="415"/>
      <c r="X298" s="415"/>
      <c r="Y298" s="415"/>
      <c r="Z298" s="415"/>
      <c r="AA298" s="415"/>
      <c r="AB298" s="415"/>
      <c r="AC298" s="415"/>
      <c r="AD298" s="415"/>
      <c r="AE298" s="415"/>
      <c r="AF298" s="415"/>
      <c r="AG298" s="415"/>
      <c r="AH298" s="415"/>
      <c r="AI298" s="415"/>
    </row>
    <row r="299" spans="11:35" s="403" customFormat="1">
      <c r="K299" s="414"/>
      <c r="L299" s="414"/>
      <c r="M299" s="414"/>
      <c r="N299" s="414"/>
      <c r="O299" s="414"/>
      <c r="P299" s="414"/>
      <c r="Q299" s="414"/>
      <c r="R299" s="414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</row>
    <row r="300" spans="11:35" s="403" customFormat="1">
      <c r="K300" s="414"/>
      <c r="L300" s="414"/>
      <c r="M300" s="414"/>
      <c r="N300" s="414"/>
      <c r="O300" s="414"/>
      <c r="P300" s="414"/>
      <c r="Q300" s="414"/>
      <c r="R300" s="414"/>
      <c r="S300" s="415"/>
      <c r="T300" s="415"/>
      <c r="U300" s="415"/>
      <c r="V300" s="415"/>
      <c r="W300" s="415"/>
      <c r="X300" s="415"/>
      <c r="Y300" s="415"/>
      <c r="Z300" s="415"/>
      <c r="AA300" s="415"/>
      <c r="AB300" s="415"/>
      <c r="AC300" s="415"/>
      <c r="AD300" s="415"/>
      <c r="AE300" s="415"/>
      <c r="AF300" s="415"/>
      <c r="AG300" s="415"/>
      <c r="AH300" s="415"/>
      <c r="AI300" s="415"/>
    </row>
    <row r="301" spans="11:35" s="403" customFormat="1">
      <c r="K301" s="414"/>
      <c r="L301" s="414"/>
      <c r="M301" s="414"/>
      <c r="N301" s="414"/>
      <c r="O301" s="414"/>
      <c r="P301" s="414"/>
      <c r="Q301" s="414"/>
      <c r="R301" s="414"/>
      <c r="S301" s="415"/>
      <c r="T301" s="415"/>
      <c r="U301" s="415"/>
      <c r="V301" s="415"/>
      <c r="W301" s="415"/>
      <c r="X301" s="415"/>
      <c r="Y301" s="415"/>
      <c r="Z301" s="415"/>
      <c r="AA301" s="415"/>
      <c r="AB301" s="415"/>
      <c r="AC301" s="415"/>
      <c r="AD301" s="415"/>
      <c r="AE301" s="415"/>
      <c r="AF301" s="415"/>
      <c r="AG301" s="415"/>
      <c r="AH301" s="415"/>
      <c r="AI301" s="415"/>
    </row>
    <row r="302" spans="11:35" s="403" customFormat="1">
      <c r="K302" s="414"/>
      <c r="L302" s="414"/>
      <c r="M302" s="414"/>
      <c r="N302" s="414"/>
      <c r="O302" s="414"/>
      <c r="P302" s="414"/>
      <c r="Q302" s="414"/>
      <c r="R302" s="414"/>
      <c r="S302" s="415"/>
      <c r="T302" s="415"/>
      <c r="U302" s="415"/>
      <c r="V302" s="415"/>
      <c r="W302" s="415"/>
      <c r="X302" s="415"/>
      <c r="Y302" s="415"/>
      <c r="Z302" s="415"/>
      <c r="AA302" s="415"/>
      <c r="AB302" s="415"/>
      <c r="AC302" s="415"/>
      <c r="AD302" s="415"/>
      <c r="AE302" s="415"/>
      <c r="AF302" s="415"/>
      <c r="AG302" s="415"/>
      <c r="AH302" s="415"/>
      <c r="AI302" s="415"/>
    </row>
    <row r="303" spans="11:35" s="403" customFormat="1">
      <c r="K303" s="414"/>
      <c r="L303" s="414"/>
      <c r="M303" s="414"/>
      <c r="N303" s="414"/>
      <c r="O303" s="414"/>
      <c r="P303" s="414"/>
      <c r="Q303" s="414"/>
      <c r="R303" s="414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</row>
    <row r="304" spans="11:35" s="403" customFormat="1">
      <c r="K304" s="414"/>
      <c r="L304" s="414"/>
      <c r="M304" s="414"/>
      <c r="N304" s="414"/>
      <c r="O304" s="414"/>
      <c r="P304" s="414"/>
      <c r="Q304" s="414"/>
      <c r="R304" s="414"/>
      <c r="S304" s="415"/>
      <c r="T304" s="415"/>
      <c r="U304" s="415"/>
      <c r="V304" s="415"/>
      <c r="W304" s="415"/>
      <c r="X304" s="415"/>
      <c r="Y304" s="415"/>
      <c r="Z304" s="415"/>
      <c r="AA304" s="415"/>
      <c r="AB304" s="415"/>
      <c r="AC304" s="415"/>
      <c r="AD304" s="415"/>
      <c r="AE304" s="415"/>
      <c r="AF304" s="415"/>
      <c r="AG304" s="415"/>
      <c r="AH304" s="415"/>
      <c r="AI304" s="415"/>
    </row>
    <row r="305" spans="11:35" s="403" customFormat="1">
      <c r="K305" s="414"/>
      <c r="L305" s="414"/>
      <c r="M305" s="414"/>
      <c r="N305" s="414"/>
      <c r="O305" s="414"/>
      <c r="P305" s="414"/>
      <c r="Q305" s="414"/>
      <c r="R305" s="414"/>
      <c r="S305" s="415"/>
      <c r="T305" s="415"/>
      <c r="U305" s="415"/>
      <c r="V305" s="415"/>
      <c r="W305" s="415"/>
      <c r="X305" s="415"/>
      <c r="Y305" s="415"/>
      <c r="Z305" s="415"/>
      <c r="AA305" s="415"/>
      <c r="AB305" s="415"/>
      <c r="AC305" s="415"/>
      <c r="AD305" s="415"/>
      <c r="AE305" s="415"/>
      <c r="AF305" s="415"/>
      <c r="AG305" s="415"/>
      <c r="AH305" s="415"/>
      <c r="AI305" s="415"/>
    </row>
    <row r="306" spans="11:35" s="403" customFormat="1">
      <c r="K306" s="414"/>
      <c r="L306" s="414"/>
      <c r="M306" s="414"/>
      <c r="N306" s="414"/>
      <c r="O306" s="414"/>
      <c r="P306" s="414"/>
      <c r="Q306" s="414"/>
      <c r="R306" s="414"/>
      <c r="S306" s="415"/>
      <c r="T306" s="415"/>
      <c r="U306" s="415"/>
      <c r="V306" s="415"/>
      <c r="W306" s="415"/>
      <c r="X306" s="415"/>
      <c r="Y306" s="415"/>
      <c r="Z306" s="415"/>
      <c r="AA306" s="415"/>
      <c r="AB306" s="415"/>
      <c r="AC306" s="415"/>
      <c r="AD306" s="415"/>
      <c r="AE306" s="415"/>
      <c r="AF306" s="415"/>
      <c r="AG306" s="415"/>
      <c r="AH306" s="415"/>
      <c r="AI306" s="415"/>
    </row>
    <row r="307" spans="11:35" s="403" customFormat="1">
      <c r="K307" s="414"/>
      <c r="L307" s="414"/>
      <c r="M307" s="414"/>
      <c r="N307" s="414"/>
      <c r="O307" s="414"/>
      <c r="P307" s="414"/>
      <c r="Q307" s="414"/>
      <c r="R307" s="414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</row>
    <row r="308" spans="11:35" s="403" customFormat="1">
      <c r="K308" s="414"/>
      <c r="L308" s="414"/>
      <c r="M308" s="414"/>
      <c r="N308" s="414"/>
      <c r="O308" s="414"/>
      <c r="P308" s="414"/>
      <c r="Q308" s="414"/>
      <c r="R308" s="414"/>
      <c r="S308" s="415"/>
      <c r="T308" s="415"/>
      <c r="U308" s="415"/>
      <c r="V308" s="415"/>
      <c r="W308" s="415"/>
      <c r="X308" s="415"/>
      <c r="Y308" s="415"/>
      <c r="Z308" s="415"/>
      <c r="AA308" s="415"/>
      <c r="AB308" s="415"/>
      <c r="AC308" s="415"/>
      <c r="AD308" s="415"/>
      <c r="AE308" s="415"/>
      <c r="AF308" s="415"/>
      <c r="AG308" s="415"/>
      <c r="AH308" s="415"/>
      <c r="AI308" s="415"/>
    </row>
    <row r="309" spans="11:35" s="403" customFormat="1">
      <c r="K309" s="414"/>
      <c r="L309" s="414"/>
      <c r="M309" s="414"/>
      <c r="N309" s="414"/>
      <c r="O309" s="414"/>
      <c r="P309" s="414"/>
      <c r="Q309" s="414"/>
      <c r="R309" s="414"/>
      <c r="S309" s="415"/>
      <c r="T309" s="415"/>
      <c r="U309" s="415"/>
      <c r="V309" s="415"/>
      <c r="W309" s="415"/>
      <c r="X309" s="415"/>
      <c r="Y309" s="415"/>
      <c r="Z309" s="415"/>
      <c r="AA309" s="415"/>
      <c r="AB309" s="415"/>
      <c r="AC309" s="415"/>
      <c r="AD309" s="415"/>
      <c r="AE309" s="415"/>
      <c r="AF309" s="415"/>
      <c r="AG309" s="415"/>
      <c r="AH309" s="415"/>
      <c r="AI309" s="415"/>
    </row>
    <row r="310" spans="11:35" s="403" customFormat="1">
      <c r="K310" s="414"/>
      <c r="L310" s="414"/>
      <c r="M310" s="414"/>
      <c r="N310" s="414"/>
      <c r="O310" s="414"/>
      <c r="P310" s="414"/>
      <c r="Q310" s="414"/>
      <c r="R310" s="414"/>
      <c r="S310" s="415"/>
      <c r="T310" s="415"/>
      <c r="U310" s="415"/>
      <c r="V310" s="415"/>
      <c r="W310" s="415"/>
      <c r="X310" s="415"/>
      <c r="Y310" s="415"/>
      <c r="Z310" s="415"/>
      <c r="AA310" s="415"/>
      <c r="AB310" s="415"/>
      <c r="AC310" s="415"/>
      <c r="AD310" s="415"/>
      <c r="AE310" s="415"/>
      <c r="AF310" s="415"/>
      <c r="AG310" s="415"/>
      <c r="AH310" s="415"/>
      <c r="AI310" s="415"/>
    </row>
    <row r="311" spans="11:35" s="403" customFormat="1">
      <c r="K311" s="414"/>
      <c r="L311" s="414"/>
      <c r="M311" s="414"/>
      <c r="N311" s="414"/>
      <c r="O311" s="414"/>
      <c r="P311" s="414"/>
      <c r="Q311" s="414"/>
      <c r="R311" s="414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</row>
    <row r="312" spans="11:35" s="403" customFormat="1">
      <c r="K312" s="414"/>
      <c r="L312" s="414"/>
      <c r="M312" s="414"/>
      <c r="N312" s="414"/>
      <c r="O312" s="414"/>
      <c r="P312" s="414"/>
      <c r="Q312" s="414"/>
      <c r="R312" s="414"/>
      <c r="S312" s="415"/>
      <c r="T312" s="415"/>
      <c r="U312" s="415"/>
      <c r="V312" s="415"/>
      <c r="W312" s="415"/>
      <c r="X312" s="415"/>
      <c r="Y312" s="415"/>
      <c r="Z312" s="415"/>
      <c r="AA312" s="415"/>
      <c r="AB312" s="415"/>
      <c r="AC312" s="415"/>
      <c r="AD312" s="415"/>
      <c r="AE312" s="415"/>
      <c r="AF312" s="415"/>
      <c r="AG312" s="415"/>
      <c r="AH312" s="415"/>
      <c r="AI312" s="415"/>
    </row>
    <row r="313" spans="11:35" s="403" customFormat="1">
      <c r="K313" s="414"/>
      <c r="L313" s="414"/>
      <c r="M313" s="414"/>
      <c r="N313" s="414"/>
      <c r="O313" s="414"/>
      <c r="P313" s="414"/>
      <c r="Q313" s="414"/>
      <c r="R313" s="414"/>
      <c r="S313" s="415"/>
      <c r="T313" s="415"/>
      <c r="U313" s="415"/>
      <c r="V313" s="415"/>
      <c r="W313" s="415"/>
      <c r="X313" s="415"/>
      <c r="Y313" s="415"/>
      <c r="Z313" s="415"/>
      <c r="AA313" s="415"/>
      <c r="AB313" s="415"/>
      <c r="AC313" s="415"/>
      <c r="AD313" s="415"/>
      <c r="AE313" s="415"/>
      <c r="AF313" s="415"/>
      <c r="AG313" s="415"/>
      <c r="AH313" s="415"/>
      <c r="AI313" s="415"/>
    </row>
    <row r="314" spans="11:35" s="403" customFormat="1">
      <c r="K314" s="414"/>
      <c r="L314" s="414"/>
      <c r="M314" s="414"/>
      <c r="N314" s="414"/>
      <c r="O314" s="414"/>
      <c r="P314" s="414"/>
      <c r="Q314" s="414"/>
      <c r="R314" s="414"/>
      <c r="S314" s="415"/>
      <c r="T314" s="415"/>
      <c r="U314" s="415"/>
      <c r="V314" s="415"/>
      <c r="W314" s="415"/>
      <c r="X314" s="415"/>
      <c r="Y314" s="415"/>
      <c r="Z314" s="415"/>
      <c r="AA314" s="415"/>
      <c r="AB314" s="415"/>
      <c r="AC314" s="415"/>
      <c r="AD314" s="415"/>
      <c r="AE314" s="415"/>
      <c r="AF314" s="415"/>
      <c r="AG314" s="415"/>
      <c r="AH314" s="415"/>
      <c r="AI314" s="415"/>
    </row>
    <row r="315" spans="11:35" s="403" customFormat="1">
      <c r="K315" s="414"/>
      <c r="L315" s="414"/>
      <c r="M315" s="414"/>
      <c r="N315" s="414"/>
      <c r="O315" s="414"/>
      <c r="P315" s="414"/>
      <c r="Q315" s="414"/>
      <c r="R315" s="414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</row>
    <row r="316" spans="11:35" s="403" customFormat="1">
      <c r="K316" s="414"/>
      <c r="L316" s="414"/>
      <c r="M316" s="414"/>
      <c r="N316" s="414"/>
      <c r="O316" s="414"/>
      <c r="P316" s="414"/>
      <c r="Q316" s="414"/>
      <c r="R316" s="414"/>
      <c r="S316" s="415"/>
      <c r="T316" s="415"/>
      <c r="U316" s="415"/>
      <c r="V316" s="415"/>
      <c r="W316" s="415"/>
      <c r="X316" s="415"/>
      <c r="Y316" s="415"/>
      <c r="Z316" s="415"/>
      <c r="AA316" s="415"/>
      <c r="AB316" s="415"/>
      <c r="AC316" s="415"/>
      <c r="AD316" s="415"/>
      <c r="AE316" s="415"/>
      <c r="AF316" s="415"/>
      <c r="AG316" s="415"/>
      <c r="AH316" s="415"/>
      <c r="AI316" s="415"/>
    </row>
    <row r="317" spans="11:35" s="403" customFormat="1">
      <c r="K317" s="414"/>
      <c r="L317" s="414"/>
      <c r="M317" s="414"/>
      <c r="N317" s="414"/>
      <c r="O317" s="414"/>
      <c r="P317" s="414"/>
      <c r="Q317" s="414"/>
      <c r="R317" s="414"/>
      <c r="S317" s="415"/>
      <c r="T317" s="415"/>
      <c r="U317" s="415"/>
      <c r="V317" s="415"/>
      <c r="W317" s="415"/>
      <c r="X317" s="415"/>
      <c r="Y317" s="415"/>
      <c r="Z317" s="415"/>
      <c r="AA317" s="415"/>
      <c r="AB317" s="415"/>
      <c r="AC317" s="415"/>
      <c r="AD317" s="415"/>
      <c r="AE317" s="415"/>
      <c r="AF317" s="415"/>
      <c r="AG317" s="415"/>
      <c r="AH317" s="415"/>
      <c r="AI317" s="415"/>
    </row>
    <row r="318" spans="11:35" s="403" customFormat="1">
      <c r="K318" s="414"/>
      <c r="L318" s="414"/>
      <c r="M318" s="414"/>
      <c r="N318" s="414"/>
      <c r="O318" s="414"/>
      <c r="P318" s="414"/>
      <c r="Q318" s="414"/>
      <c r="R318" s="414"/>
      <c r="S318" s="415"/>
      <c r="T318" s="415"/>
      <c r="U318" s="415"/>
      <c r="V318" s="415"/>
      <c r="W318" s="415"/>
      <c r="X318" s="415"/>
      <c r="Y318" s="415"/>
      <c r="Z318" s="415"/>
      <c r="AA318" s="415"/>
      <c r="AB318" s="415"/>
      <c r="AC318" s="415"/>
      <c r="AD318" s="415"/>
      <c r="AE318" s="415"/>
      <c r="AF318" s="415"/>
      <c r="AG318" s="415"/>
      <c r="AH318" s="415"/>
      <c r="AI318" s="415"/>
    </row>
    <row r="319" spans="11:35" s="403" customFormat="1">
      <c r="K319" s="414"/>
      <c r="L319" s="414"/>
      <c r="M319" s="414"/>
      <c r="N319" s="414"/>
      <c r="O319" s="414"/>
      <c r="P319" s="414"/>
      <c r="Q319" s="414"/>
      <c r="R319" s="414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</row>
    <row r="320" spans="11:35" s="403" customFormat="1">
      <c r="K320" s="414"/>
      <c r="L320" s="414"/>
      <c r="M320" s="414"/>
      <c r="N320" s="414"/>
      <c r="O320" s="414"/>
      <c r="P320" s="414"/>
      <c r="Q320" s="414"/>
      <c r="R320" s="414"/>
      <c r="S320" s="415"/>
      <c r="T320" s="415"/>
      <c r="U320" s="415"/>
      <c r="V320" s="415"/>
      <c r="W320" s="415"/>
      <c r="X320" s="415"/>
      <c r="Y320" s="415"/>
      <c r="Z320" s="415"/>
      <c r="AA320" s="415"/>
      <c r="AB320" s="415"/>
      <c r="AC320" s="415"/>
      <c r="AD320" s="415"/>
      <c r="AE320" s="415"/>
      <c r="AF320" s="415"/>
      <c r="AG320" s="415"/>
      <c r="AH320" s="415"/>
      <c r="AI320" s="415"/>
    </row>
    <row r="321" spans="11:35" s="403" customFormat="1">
      <c r="K321" s="414"/>
      <c r="L321" s="414"/>
      <c r="M321" s="414"/>
      <c r="N321" s="414"/>
      <c r="O321" s="414"/>
      <c r="P321" s="414"/>
      <c r="Q321" s="414"/>
      <c r="R321" s="414"/>
      <c r="S321" s="415"/>
      <c r="T321" s="415"/>
      <c r="U321" s="415"/>
      <c r="V321" s="415"/>
      <c r="W321" s="415"/>
      <c r="X321" s="415"/>
      <c r="Y321" s="415"/>
      <c r="Z321" s="415"/>
      <c r="AA321" s="415"/>
      <c r="AB321" s="415"/>
      <c r="AC321" s="415"/>
      <c r="AD321" s="415"/>
      <c r="AE321" s="415"/>
      <c r="AF321" s="415"/>
      <c r="AG321" s="415"/>
      <c r="AH321" s="415"/>
      <c r="AI321" s="415"/>
    </row>
    <row r="322" spans="11:35" s="403" customFormat="1">
      <c r="K322" s="414"/>
      <c r="L322" s="414"/>
      <c r="M322" s="414"/>
      <c r="N322" s="414"/>
      <c r="O322" s="414"/>
      <c r="P322" s="414"/>
      <c r="Q322" s="414"/>
      <c r="R322" s="414"/>
      <c r="S322" s="415"/>
      <c r="T322" s="415"/>
      <c r="U322" s="415"/>
      <c r="V322" s="415"/>
      <c r="W322" s="415"/>
      <c r="X322" s="415"/>
      <c r="Y322" s="415"/>
      <c r="Z322" s="415"/>
      <c r="AA322" s="415"/>
      <c r="AB322" s="415"/>
      <c r="AC322" s="415"/>
      <c r="AD322" s="415"/>
      <c r="AE322" s="415"/>
      <c r="AF322" s="415"/>
      <c r="AG322" s="415"/>
      <c r="AH322" s="415"/>
      <c r="AI322" s="415"/>
    </row>
    <row r="323" spans="11:35" s="403" customFormat="1">
      <c r="K323" s="414"/>
      <c r="L323" s="414"/>
      <c r="M323" s="414"/>
      <c r="N323" s="414"/>
      <c r="O323" s="414"/>
      <c r="P323" s="414"/>
      <c r="Q323" s="414"/>
      <c r="R323" s="414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</row>
    <row r="324" spans="11:35" s="403" customFormat="1">
      <c r="K324" s="414"/>
      <c r="L324" s="414"/>
      <c r="M324" s="414"/>
      <c r="N324" s="414"/>
      <c r="O324" s="414"/>
      <c r="P324" s="414"/>
      <c r="Q324" s="414"/>
      <c r="R324" s="414"/>
      <c r="S324" s="415"/>
      <c r="T324" s="415"/>
      <c r="U324" s="415"/>
      <c r="V324" s="415"/>
      <c r="W324" s="415"/>
      <c r="X324" s="415"/>
      <c r="Y324" s="415"/>
      <c r="Z324" s="415"/>
      <c r="AA324" s="415"/>
      <c r="AB324" s="415"/>
      <c r="AC324" s="415"/>
      <c r="AD324" s="415"/>
      <c r="AE324" s="415"/>
      <c r="AF324" s="415"/>
      <c r="AG324" s="415"/>
      <c r="AH324" s="415"/>
      <c r="AI324" s="415"/>
    </row>
    <row r="325" spans="11:35" s="403" customFormat="1">
      <c r="K325" s="414"/>
      <c r="L325" s="414"/>
      <c r="M325" s="414"/>
      <c r="N325" s="414"/>
      <c r="O325" s="414"/>
      <c r="P325" s="414"/>
      <c r="Q325" s="414"/>
      <c r="R325" s="414"/>
      <c r="S325" s="415"/>
      <c r="T325" s="415"/>
      <c r="U325" s="415"/>
      <c r="V325" s="415"/>
      <c r="W325" s="415"/>
      <c r="X325" s="415"/>
      <c r="Y325" s="415"/>
      <c r="Z325" s="415"/>
      <c r="AA325" s="415"/>
      <c r="AB325" s="415"/>
      <c r="AC325" s="415"/>
      <c r="AD325" s="415"/>
      <c r="AE325" s="415"/>
      <c r="AF325" s="415"/>
      <c r="AG325" s="415"/>
      <c r="AH325" s="415"/>
      <c r="AI325" s="415"/>
    </row>
    <row r="326" spans="11:35" s="403" customFormat="1">
      <c r="K326" s="414"/>
      <c r="L326" s="414"/>
      <c r="M326" s="414"/>
      <c r="N326" s="414"/>
      <c r="O326" s="414"/>
      <c r="P326" s="414"/>
      <c r="Q326" s="414"/>
      <c r="R326" s="414"/>
      <c r="S326" s="415"/>
      <c r="T326" s="415"/>
      <c r="U326" s="415"/>
      <c r="V326" s="415"/>
      <c r="W326" s="415"/>
      <c r="X326" s="415"/>
      <c r="Y326" s="415"/>
      <c r="Z326" s="415"/>
      <c r="AA326" s="415"/>
      <c r="AB326" s="415"/>
      <c r="AC326" s="415"/>
      <c r="AD326" s="415"/>
      <c r="AE326" s="415"/>
      <c r="AF326" s="415"/>
      <c r="AG326" s="415"/>
      <c r="AH326" s="415"/>
      <c r="AI326" s="415"/>
    </row>
    <row r="327" spans="11:35" s="403" customFormat="1">
      <c r="K327" s="414"/>
      <c r="L327" s="414"/>
      <c r="M327" s="414"/>
      <c r="N327" s="414"/>
      <c r="O327" s="414"/>
      <c r="P327" s="414"/>
      <c r="Q327" s="414"/>
      <c r="R327" s="414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</row>
    <row r="328" spans="11:35" s="403" customFormat="1">
      <c r="K328" s="414"/>
      <c r="L328" s="414"/>
      <c r="M328" s="414"/>
      <c r="N328" s="414"/>
      <c r="O328" s="414"/>
      <c r="P328" s="414"/>
      <c r="Q328" s="414"/>
      <c r="R328" s="414"/>
      <c r="S328" s="415"/>
      <c r="T328" s="415"/>
      <c r="U328" s="415"/>
      <c r="V328" s="415"/>
      <c r="W328" s="415"/>
      <c r="X328" s="415"/>
      <c r="Y328" s="415"/>
      <c r="Z328" s="415"/>
      <c r="AA328" s="415"/>
      <c r="AB328" s="415"/>
      <c r="AC328" s="415"/>
      <c r="AD328" s="415"/>
      <c r="AE328" s="415"/>
      <c r="AF328" s="415"/>
      <c r="AG328" s="415"/>
      <c r="AH328" s="415"/>
      <c r="AI328" s="415"/>
    </row>
    <row r="329" spans="11:35" s="403" customFormat="1">
      <c r="K329" s="414"/>
      <c r="L329" s="414"/>
      <c r="M329" s="414"/>
      <c r="N329" s="414"/>
      <c r="O329" s="414"/>
      <c r="P329" s="414"/>
      <c r="Q329" s="414"/>
      <c r="R329" s="414"/>
      <c r="S329" s="415"/>
      <c r="T329" s="415"/>
      <c r="U329" s="415"/>
      <c r="V329" s="415"/>
      <c r="W329" s="415"/>
      <c r="X329" s="415"/>
      <c r="Y329" s="415"/>
      <c r="Z329" s="415"/>
      <c r="AA329" s="415"/>
      <c r="AB329" s="415"/>
      <c r="AC329" s="415"/>
      <c r="AD329" s="415"/>
      <c r="AE329" s="415"/>
      <c r="AF329" s="415"/>
      <c r="AG329" s="415"/>
      <c r="AH329" s="415"/>
      <c r="AI329" s="415"/>
    </row>
    <row r="330" spans="11:35" s="403" customFormat="1">
      <c r="K330" s="414"/>
      <c r="L330" s="414"/>
      <c r="M330" s="414"/>
      <c r="N330" s="414"/>
      <c r="O330" s="414"/>
      <c r="P330" s="414"/>
      <c r="Q330" s="414"/>
      <c r="R330" s="414"/>
      <c r="S330" s="415"/>
      <c r="T330" s="415"/>
      <c r="U330" s="415"/>
      <c r="V330" s="415"/>
      <c r="W330" s="415"/>
      <c r="X330" s="415"/>
      <c r="Y330" s="415"/>
      <c r="Z330" s="415"/>
      <c r="AA330" s="415"/>
      <c r="AB330" s="415"/>
      <c r="AC330" s="415"/>
      <c r="AD330" s="415"/>
      <c r="AE330" s="415"/>
      <c r="AF330" s="415"/>
      <c r="AG330" s="415"/>
      <c r="AH330" s="415"/>
      <c r="AI330" s="415"/>
    </row>
    <row r="331" spans="11:35" s="403" customFormat="1">
      <c r="K331" s="414"/>
      <c r="L331" s="414"/>
      <c r="M331" s="414"/>
      <c r="N331" s="414"/>
      <c r="O331" s="414"/>
      <c r="P331" s="414"/>
      <c r="Q331" s="414"/>
      <c r="R331" s="414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</row>
    <row r="332" spans="11:35" s="403" customFormat="1">
      <c r="K332" s="414"/>
      <c r="L332" s="414"/>
      <c r="M332" s="414"/>
      <c r="N332" s="414"/>
      <c r="O332" s="414"/>
      <c r="P332" s="414"/>
      <c r="Q332" s="414"/>
      <c r="R332" s="414"/>
      <c r="S332" s="415"/>
      <c r="T332" s="415"/>
      <c r="U332" s="415"/>
      <c r="V332" s="415"/>
      <c r="W332" s="415"/>
      <c r="X332" s="415"/>
      <c r="Y332" s="415"/>
      <c r="Z332" s="415"/>
      <c r="AA332" s="415"/>
      <c r="AB332" s="415"/>
      <c r="AC332" s="415"/>
      <c r="AD332" s="415"/>
      <c r="AE332" s="415"/>
      <c r="AF332" s="415"/>
      <c r="AG332" s="415"/>
      <c r="AH332" s="415"/>
      <c r="AI332" s="415"/>
    </row>
    <row r="333" spans="11:35" s="403" customFormat="1">
      <c r="K333" s="414"/>
      <c r="L333" s="414"/>
      <c r="M333" s="414"/>
      <c r="N333" s="414"/>
      <c r="O333" s="414"/>
      <c r="P333" s="414"/>
      <c r="Q333" s="414"/>
      <c r="R333" s="414"/>
      <c r="S333" s="415"/>
      <c r="T333" s="415"/>
      <c r="U333" s="415"/>
      <c r="V333" s="415"/>
      <c r="W333" s="415"/>
      <c r="X333" s="415"/>
      <c r="Y333" s="415"/>
      <c r="Z333" s="415"/>
      <c r="AA333" s="415"/>
      <c r="AB333" s="415"/>
      <c r="AC333" s="415"/>
      <c r="AD333" s="415"/>
      <c r="AE333" s="415"/>
      <c r="AF333" s="415"/>
      <c r="AG333" s="415"/>
      <c r="AH333" s="415"/>
      <c r="AI333" s="415"/>
    </row>
    <row r="334" spans="11:35" s="403" customFormat="1">
      <c r="K334" s="414"/>
      <c r="L334" s="414"/>
      <c r="M334" s="414"/>
      <c r="N334" s="414"/>
      <c r="O334" s="414"/>
      <c r="P334" s="414"/>
      <c r="Q334" s="414"/>
      <c r="R334" s="414"/>
      <c r="S334" s="415"/>
      <c r="T334" s="415"/>
      <c r="U334" s="415"/>
      <c r="V334" s="415"/>
      <c r="W334" s="415"/>
      <c r="X334" s="415"/>
      <c r="Y334" s="415"/>
      <c r="Z334" s="415"/>
      <c r="AA334" s="415"/>
      <c r="AB334" s="415"/>
      <c r="AC334" s="415"/>
      <c r="AD334" s="415"/>
      <c r="AE334" s="415"/>
      <c r="AF334" s="415"/>
      <c r="AG334" s="415"/>
      <c r="AH334" s="415"/>
      <c r="AI334" s="415"/>
    </row>
    <row r="335" spans="11:35" s="403" customFormat="1">
      <c r="K335" s="414"/>
      <c r="L335" s="414"/>
      <c r="M335" s="414"/>
      <c r="N335" s="414"/>
      <c r="O335" s="414"/>
      <c r="P335" s="414"/>
      <c r="Q335" s="414"/>
      <c r="R335" s="414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</row>
    <row r="336" spans="11:35" s="403" customFormat="1">
      <c r="K336" s="414"/>
      <c r="L336" s="414"/>
      <c r="M336" s="414"/>
      <c r="N336" s="414"/>
      <c r="O336" s="414"/>
      <c r="P336" s="414"/>
      <c r="Q336" s="414"/>
      <c r="R336" s="414"/>
      <c r="S336" s="415"/>
      <c r="T336" s="415"/>
      <c r="U336" s="415"/>
      <c r="V336" s="415"/>
      <c r="W336" s="415"/>
      <c r="X336" s="415"/>
      <c r="Y336" s="415"/>
      <c r="Z336" s="415"/>
      <c r="AA336" s="415"/>
      <c r="AB336" s="415"/>
      <c r="AC336" s="415"/>
      <c r="AD336" s="415"/>
      <c r="AE336" s="415"/>
      <c r="AF336" s="415"/>
      <c r="AG336" s="415"/>
      <c r="AH336" s="415"/>
      <c r="AI336" s="415"/>
    </row>
    <row r="337" spans="11:35" s="403" customFormat="1">
      <c r="K337" s="414"/>
      <c r="L337" s="414"/>
      <c r="M337" s="414"/>
      <c r="N337" s="414"/>
      <c r="O337" s="414"/>
      <c r="P337" s="414"/>
      <c r="Q337" s="414"/>
      <c r="R337" s="414"/>
      <c r="S337" s="415"/>
      <c r="T337" s="415"/>
      <c r="U337" s="415"/>
      <c r="V337" s="415"/>
      <c r="W337" s="415"/>
      <c r="X337" s="415"/>
      <c r="Y337" s="415"/>
      <c r="Z337" s="415"/>
      <c r="AA337" s="415"/>
      <c r="AB337" s="415"/>
      <c r="AC337" s="415"/>
      <c r="AD337" s="415"/>
      <c r="AE337" s="415"/>
      <c r="AF337" s="415"/>
      <c r="AG337" s="415"/>
      <c r="AH337" s="415"/>
      <c r="AI337" s="415"/>
    </row>
    <row r="338" spans="11:35" s="403" customFormat="1">
      <c r="K338" s="414"/>
      <c r="L338" s="414"/>
      <c r="M338" s="414"/>
      <c r="N338" s="414"/>
      <c r="O338" s="414"/>
      <c r="P338" s="414"/>
      <c r="Q338" s="414"/>
      <c r="R338" s="414"/>
      <c r="S338" s="415"/>
      <c r="T338" s="415"/>
      <c r="U338" s="415"/>
      <c r="V338" s="415"/>
      <c r="W338" s="415"/>
      <c r="X338" s="415"/>
      <c r="Y338" s="415"/>
      <c r="Z338" s="415"/>
      <c r="AA338" s="415"/>
      <c r="AB338" s="415"/>
      <c r="AC338" s="415"/>
      <c r="AD338" s="415"/>
      <c r="AE338" s="415"/>
      <c r="AF338" s="415"/>
      <c r="AG338" s="415"/>
      <c r="AH338" s="415"/>
      <c r="AI338" s="415"/>
    </row>
    <row r="339" spans="11:35" s="403" customFormat="1">
      <c r="K339" s="414"/>
      <c r="L339" s="414"/>
      <c r="M339" s="414"/>
      <c r="N339" s="414"/>
      <c r="O339" s="414"/>
      <c r="P339" s="414"/>
      <c r="Q339" s="414"/>
      <c r="R339" s="414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</row>
    <row r="340" spans="11:35" s="403" customFormat="1">
      <c r="K340" s="414"/>
      <c r="L340" s="414"/>
      <c r="M340" s="414"/>
      <c r="N340" s="414"/>
      <c r="O340" s="414"/>
      <c r="P340" s="414"/>
      <c r="Q340" s="414"/>
      <c r="R340" s="414"/>
      <c r="S340" s="415"/>
      <c r="T340" s="415"/>
      <c r="U340" s="415"/>
      <c r="V340" s="415"/>
      <c r="W340" s="415"/>
      <c r="X340" s="415"/>
      <c r="Y340" s="415"/>
      <c r="Z340" s="415"/>
      <c r="AA340" s="415"/>
      <c r="AB340" s="415"/>
      <c r="AC340" s="415"/>
      <c r="AD340" s="415"/>
      <c r="AE340" s="415"/>
      <c r="AF340" s="415"/>
      <c r="AG340" s="415"/>
      <c r="AH340" s="415"/>
      <c r="AI340" s="415"/>
    </row>
    <row r="341" spans="11:35" s="403" customFormat="1">
      <c r="K341" s="414"/>
      <c r="L341" s="414"/>
      <c r="M341" s="414"/>
      <c r="N341" s="414"/>
      <c r="O341" s="414"/>
      <c r="P341" s="414"/>
      <c r="Q341" s="414"/>
      <c r="R341" s="414"/>
      <c r="S341" s="415"/>
      <c r="T341" s="415"/>
      <c r="U341" s="415"/>
      <c r="V341" s="415"/>
      <c r="W341" s="415"/>
      <c r="X341" s="415"/>
      <c r="Y341" s="415"/>
      <c r="Z341" s="415"/>
      <c r="AA341" s="415"/>
      <c r="AB341" s="415"/>
      <c r="AC341" s="415"/>
      <c r="AD341" s="415"/>
      <c r="AE341" s="415"/>
      <c r="AF341" s="415"/>
      <c r="AG341" s="415"/>
      <c r="AH341" s="415"/>
      <c r="AI341" s="415"/>
    </row>
    <row r="342" spans="11:35" s="403" customFormat="1">
      <c r="K342" s="414"/>
      <c r="L342" s="414"/>
      <c r="M342" s="414"/>
      <c r="N342" s="414"/>
      <c r="O342" s="414"/>
      <c r="P342" s="414"/>
      <c r="Q342" s="414"/>
      <c r="R342" s="414"/>
      <c r="S342" s="415"/>
      <c r="T342" s="415"/>
      <c r="U342" s="415"/>
      <c r="V342" s="415"/>
      <c r="W342" s="415"/>
      <c r="X342" s="415"/>
      <c r="Y342" s="415"/>
      <c r="Z342" s="415"/>
      <c r="AA342" s="415"/>
      <c r="AB342" s="415"/>
      <c r="AC342" s="415"/>
      <c r="AD342" s="415"/>
      <c r="AE342" s="415"/>
      <c r="AF342" s="415"/>
      <c r="AG342" s="415"/>
      <c r="AH342" s="415"/>
      <c r="AI342" s="415"/>
    </row>
    <row r="343" spans="11:35" s="403" customFormat="1">
      <c r="K343" s="414"/>
      <c r="L343" s="414"/>
      <c r="M343" s="414"/>
      <c r="N343" s="414"/>
      <c r="O343" s="414"/>
      <c r="P343" s="414"/>
      <c r="Q343" s="414"/>
      <c r="R343" s="414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</row>
    <row r="344" spans="11:35" s="403" customFormat="1">
      <c r="K344" s="414"/>
      <c r="L344" s="414"/>
      <c r="M344" s="414"/>
      <c r="N344" s="414"/>
      <c r="O344" s="414"/>
      <c r="P344" s="414"/>
      <c r="Q344" s="414"/>
      <c r="R344" s="414"/>
      <c r="S344" s="415"/>
      <c r="T344" s="415"/>
      <c r="U344" s="415"/>
      <c r="V344" s="415"/>
      <c r="W344" s="415"/>
      <c r="X344" s="415"/>
      <c r="Y344" s="415"/>
      <c r="Z344" s="415"/>
      <c r="AA344" s="415"/>
      <c r="AB344" s="415"/>
      <c r="AC344" s="415"/>
      <c r="AD344" s="415"/>
      <c r="AE344" s="415"/>
      <c r="AF344" s="415"/>
      <c r="AG344" s="415"/>
      <c r="AH344" s="415"/>
      <c r="AI344" s="415"/>
    </row>
    <row r="345" spans="11:35" s="403" customFormat="1">
      <c r="K345" s="414"/>
      <c r="L345" s="414"/>
      <c r="M345" s="414"/>
      <c r="N345" s="414"/>
      <c r="O345" s="414"/>
      <c r="P345" s="414"/>
      <c r="Q345" s="414"/>
      <c r="R345" s="414"/>
      <c r="S345" s="415"/>
      <c r="T345" s="415"/>
      <c r="U345" s="415"/>
      <c r="V345" s="415"/>
      <c r="W345" s="415"/>
      <c r="X345" s="415"/>
      <c r="Y345" s="415"/>
      <c r="Z345" s="415"/>
      <c r="AA345" s="415"/>
      <c r="AB345" s="415"/>
      <c r="AC345" s="415"/>
      <c r="AD345" s="415"/>
      <c r="AE345" s="415"/>
      <c r="AF345" s="415"/>
      <c r="AG345" s="415"/>
      <c r="AH345" s="415"/>
      <c r="AI345" s="415"/>
    </row>
    <row r="346" spans="11:35" s="403" customFormat="1">
      <c r="K346" s="414"/>
      <c r="L346" s="414"/>
      <c r="M346" s="414"/>
      <c r="N346" s="414"/>
      <c r="O346" s="414"/>
      <c r="P346" s="414"/>
      <c r="Q346" s="414"/>
      <c r="R346" s="414"/>
      <c r="S346" s="415"/>
      <c r="T346" s="415"/>
      <c r="U346" s="415"/>
      <c r="V346" s="415"/>
      <c r="W346" s="415"/>
      <c r="X346" s="415"/>
      <c r="Y346" s="415"/>
      <c r="Z346" s="415"/>
      <c r="AA346" s="415"/>
      <c r="AB346" s="415"/>
      <c r="AC346" s="415"/>
      <c r="AD346" s="415"/>
      <c r="AE346" s="415"/>
      <c r="AF346" s="415"/>
      <c r="AG346" s="415"/>
      <c r="AH346" s="415"/>
      <c r="AI346" s="415"/>
    </row>
    <row r="347" spans="11:35" s="403" customFormat="1">
      <c r="K347" s="414"/>
      <c r="L347" s="414"/>
      <c r="M347" s="414"/>
      <c r="N347" s="414"/>
      <c r="O347" s="414"/>
      <c r="P347" s="414"/>
      <c r="Q347" s="414"/>
      <c r="R347" s="414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</row>
    <row r="348" spans="11:35" s="403" customFormat="1">
      <c r="K348" s="414"/>
      <c r="L348" s="414"/>
      <c r="M348" s="414"/>
      <c r="N348" s="414"/>
      <c r="O348" s="414"/>
      <c r="P348" s="414"/>
      <c r="Q348" s="414"/>
      <c r="R348" s="414"/>
      <c r="S348" s="415"/>
      <c r="T348" s="415"/>
      <c r="U348" s="415"/>
      <c r="V348" s="415"/>
      <c r="W348" s="415"/>
      <c r="X348" s="415"/>
      <c r="Y348" s="415"/>
      <c r="Z348" s="415"/>
      <c r="AA348" s="415"/>
      <c r="AB348" s="415"/>
      <c r="AC348" s="415"/>
      <c r="AD348" s="415"/>
      <c r="AE348" s="415"/>
      <c r="AF348" s="415"/>
      <c r="AG348" s="415"/>
      <c r="AH348" s="415"/>
      <c r="AI348" s="415"/>
    </row>
    <row r="349" spans="11:35" s="403" customFormat="1">
      <c r="K349" s="414"/>
      <c r="L349" s="414"/>
      <c r="M349" s="414"/>
      <c r="N349" s="414"/>
      <c r="O349" s="414"/>
      <c r="P349" s="414"/>
      <c r="Q349" s="414"/>
      <c r="R349" s="414"/>
      <c r="S349" s="415"/>
      <c r="T349" s="415"/>
      <c r="U349" s="415"/>
      <c r="V349" s="415"/>
      <c r="W349" s="415"/>
      <c r="X349" s="415"/>
      <c r="Y349" s="415"/>
      <c r="Z349" s="415"/>
      <c r="AA349" s="415"/>
      <c r="AB349" s="415"/>
      <c r="AC349" s="415"/>
      <c r="AD349" s="415"/>
      <c r="AE349" s="415"/>
      <c r="AF349" s="415"/>
      <c r="AG349" s="415"/>
      <c r="AH349" s="415"/>
      <c r="AI349" s="415"/>
    </row>
    <row r="350" spans="11:35" s="403" customFormat="1">
      <c r="K350" s="414"/>
      <c r="L350" s="414"/>
      <c r="M350" s="414"/>
      <c r="N350" s="414"/>
      <c r="O350" s="414"/>
      <c r="P350" s="414"/>
      <c r="Q350" s="414"/>
      <c r="R350" s="414"/>
      <c r="S350" s="415"/>
      <c r="T350" s="415"/>
      <c r="U350" s="415"/>
      <c r="V350" s="415"/>
      <c r="W350" s="415"/>
      <c r="X350" s="415"/>
      <c r="Y350" s="415"/>
      <c r="Z350" s="415"/>
      <c r="AA350" s="415"/>
      <c r="AB350" s="415"/>
      <c r="AC350" s="415"/>
      <c r="AD350" s="415"/>
      <c r="AE350" s="415"/>
      <c r="AF350" s="415"/>
      <c r="AG350" s="415"/>
      <c r="AH350" s="415"/>
      <c r="AI350" s="415"/>
    </row>
    <row r="351" spans="11:35" s="403" customFormat="1">
      <c r="K351" s="414"/>
      <c r="L351" s="414"/>
      <c r="M351" s="414"/>
      <c r="N351" s="414"/>
      <c r="O351" s="414"/>
      <c r="P351" s="414"/>
      <c r="Q351" s="414"/>
      <c r="R351" s="414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</row>
    <row r="352" spans="11:35" s="403" customFormat="1">
      <c r="K352" s="414"/>
      <c r="L352" s="414"/>
      <c r="M352" s="414"/>
      <c r="N352" s="414"/>
      <c r="O352" s="414"/>
      <c r="P352" s="414"/>
      <c r="Q352" s="414"/>
      <c r="R352" s="414"/>
      <c r="S352" s="415"/>
      <c r="T352" s="415"/>
      <c r="U352" s="415"/>
      <c r="V352" s="415"/>
      <c r="W352" s="415"/>
      <c r="X352" s="415"/>
      <c r="Y352" s="415"/>
      <c r="Z352" s="415"/>
      <c r="AA352" s="415"/>
      <c r="AB352" s="415"/>
      <c r="AC352" s="415"/>
      <c r="AD352" s="415"/>
      <c r="AE352" s="415"/>
      <c r="AF352" s="415"/>
      <c r="AG352" s="415"/>
      <c r="AH352" s="415"/>
      <c r="AI352" s="415"/>
    </row>
    <row r="353" spans="11:35" s="403" customFormat="1">
      <c r="K353" s="414"/>
      <c r="L353" s="414"/>
      <c r="M353" s="414"/>
      <c r="N353" s="414"/>
      <c r="O353" s="414"/>
      <c r="P353" s="414"/>
      <c r="Q353" s="414"/>
      <c r="R353" s="414"/>
      <c r="S353" s="415"/>
      <c r="T353" s="415"/>
      <c r="U353" s="415"/>
      <c r="V353" s="415"/>
      <c r="W353" s="415"/>
      <c r="X353" s="415"/>
      <c r="Y353" s="415"/>
      <c r="Z353" s="415"/>
      <c r="AA353" s="415"/>
      <c r="AB353" s="415"/>
      <c r="AC353" s="415"/>
      <c r="AD353" s="415"/>
      <c r="AE353" s="415"/>
      <c r="AF353" s="415"/>
      <c r="AG353" s="415"/>
      <c r="AH353" s="415"/>
      <c r="AI353" s="415"/>
    </row>
    <row r="354" spans="11:35" s="403" customFormat="1">
      <c r="K354" s="414"/>
      <c r="L354" s="414"/>
      <c r="M354" s="414"/>
      <c r="N354" s="414"/>
      <c r="O354" s="414"/>
      <c r="P354" s="414"/>
      <c r="Q354" s="414"/>
      <c r="R354" s="414"/>
      <c r="S354" s="415"/>
      <c r="T354" s="415"/>
      <c r="U354" s="415"/>
      <c r="V354" s="415"/>
      <c r="W354" s="415"/>
      <c r="X354" s="415"/>
      <c r="Y354" s="415"/>
      <c r="Z354" s="415"/>
      <c r="AA354" s="415"/>
      <c r="AB354" s="415"/>
      <c r="AC354" s="415"/>
      <c r="AD354" s="415"/>
      <c r="AE354" s="415"/>
      <c r="AF354" s="415"/>
      <c r="AG354" s="415"/>
      <c r="AH354" s="415"/>
      <c r="AI354" s="415"/>
    </row>
    <row r="355" spans="11:35" s="403" customFormat="1">
      <c r="K355" s="414"/>
      <c r="L355" s="414"/>
      <c r="M355" s="414"/>
      <c r="N355" s="414"/>
      <c r="O355" s="414"/>
      <c r="P355" s="414"/>
      <c r="Q355" s="414"/>
      <c r="R355" s="414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</row>
    <row r="356" spans="11:35" s="403" customFormat="1">
      <c r="K356" s="414"/>
      <c r="L356" s="414"/>
      <c r="M356" s="414"/>
      <c r="N356" s="414"/>
      <c r="O356" s="414"/>
      <c r="P356" s="414"/>
      <c r="Q356" s="414"/>
      <c r="R356" s="414"/>
      <c r="S356" s="415"/>
      <c r="T356" s="415"/>
      <c r="U356" s="415"/>
      <c r="V356" s="415"/>
      <c r="W356" s="415"/>
      <c r="X356" s="415"/>
      <c r="Y356" s="415"/>
      <c r="Z356" s="415"/>
      <c r="AA356" s="415"/>
      <c r="AB356" s="415"/>
      <c r="AC356" s="415"/>
      <c r="AD356" s="415"/>
      <c r="AE356" s="415"/>
      <c r="AF356" s="415"/>
      <c r="AG356" s="415"/>
      <c r="AH356" s="415"/>
      <c r="AI356" s="415"/>
    </row>
    <row r="357" spans="11:35" s="403" customFormat="1">
      <c r="K357" s="414"/>
      <c r="L357" s="414"/>
      <c r="M357" s="414"/>
      <c r="N357" s="414"/>
      <c r="O357" s="414"/>
      <c r="P357" s="414"/>
      <c r="Q357" s="414"/>
      <c r="R357" s="414"/>
      <c r="S357" s="415"/>
      <c r="T357" s="415"/>
      <c r="U357" s="415"/>
      <c r="V357" s="415"/>
      <c r="W357" s="415"/>
      <c r="X357" s="415"/>
      <c r="Y357" s="415"/>
      <c r="Z357" s="415"/>
      <c r="AA357" s="415"/>
      <c r="AB357" s="415"/>
      <c r="AC357" s="415"/>
      <c r="AD357" s="415"/>
      <c r="AE357" s="415"/>
      <c r="AF357" s="415"/>
      <c r="AG357" s="415"/>
      <c r="AH357" s="415"/>
      <c r="AI357" s="415"/>
    </row>
    <row r="358" spans="11:35" s="403" customFormat="1">
      <c r="K358" s="414"/>
      <c r="L358" s="414"/>
      <c r="M358" s="414"/>
      <c r="N358" s="414"/>
      <c r="O358" s="414"/>
      <c r="P358" s="414"/>
      <c r="Q358" s="414"/>
      <c r="R358" s="414"/>
      <c r="S358" s="415"/>
      <c r="T358" s="415"/>
      <c r="U358" s="415"/>
      <c r="V358" s="415"/>
      <c r="W358" s="415"/>
      <c r="X358" s="415"/>
      <c r="Y358" s="415"/>
      <c r="Z358" s="415"/>
      <c r="AA358" s="415"/>
      <c r="AB358" s="415"/>
      <c r="AC358" s="415"/>
      <c r="AD358" s="415"/>
      <c r="AE358" s="415"/>
      <c r="AF358" s="415"/>
      <c r="AG358" s="415"/>
      <c r="AH358" s="415"/>
      <c r="AI358" s="415"/>
    </row>
    <row r="359" spans="11:35" s="403" customFormat="1">
      <c r="K359" s="414"/>
      <c r="L359" s="414"/>
      <c r="M359" s="414"/>
      <c r="N359" s="414"/>
      <c r="O359" s="414"/>
      <c r="P359" s="414"/>
      <c r="Q359" s="414"/>
      <c r="R359" s="414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</row>
    <row r="360" spans="11:35" s="403" customFormat="1">
      <c r="K360" s="414"/>
      <c r="L360" s="414"/>
      <c r="M360" s="414"/>
      <c r="N360" s="414"/>
      <c r="O360" s="414"/>
      <c r="P360" s="414"/>
      <c r="Q360" s="414"/>
      <c r="R360" s="414"/>
      <c r="S360" s="415"/>
      <c r="T360" s="415"/>
      <c r="U360" s="415"/>
      <c r="V360" s="415"/>
      <c r="W360" s="415"/>
      <c r="X360" s="415"/>
      <c r="Y360" s="415"/>
      <c r="Z360" s="415"/>
      <c r="AA360" s="415"/>
      <c r="AB360" s="415"/>
      <c r="AC360" s="415"/>
      <c r="AD360" s="415"/>
      <c r="AE360" s="415"/>
      <c r="AF360" s="415"/>
      <c r="AG360" s="415"/>
      <c r="AH360" s="415"/>
      <c r="AI360" s="415"/>
    </row>
    <row r="361" spans="11:35" s="403" customFormat="1">
      <c r="K361" s="414"/>
      <c r="L361" s="414"/>
      <c r="M361" s="414"/>
      <c r="N361" s="414"/>
      <c r="O361" s="414"/>
      <c r="P361" s="414"/>
      <c r="Q361" s="414"/>
      <c r="R361" s="414"/>
      <c r="S361" s="415"/>
      <c r="T361" s="415"/>
      <c r="U361" s="415"/>
      <c r="V361" s="415"/>
      <c r="W361" s="415"/>
      <c r="X361" s="415"/>
      <c r="Y361" s="415"/>
      <c r="Z361" s="415"/>
      <c r="AA361" s="415"/>
      <c r="AB361" s="415"/>
      <c r="AC361" s="415"/>
      <c r="AD361" s="415"/>
      <c r="AE361" s="415"/>
      <c r="AF361" s="415"/>
      <c r="AG361" s="415"/>
      <c r="AH361" s="415"/>
      <c r="AI361" s="415"/>
    </row>
    <row r="362" spans="11:35" s="403" customFormat="1">
      <c r="K362" s="414"/>
      <c r="L362" s="414"/>
      <c r="M362" s="414"/>
      <c r="N362" s="414"/>
      <c r="O362" s="414"/>
      <c r="P362" s="414"/>
      <c r="Q362" s="414"/>
      <c r="R362" s="414"/>
      <c r="S362" s="415"/>
      <c r="T362" s="415"/>
      <c r="U362" s="415"/>
      <c r="V362" s="415"/>
      <c r="W362" s="415"/>
      <c r="X362" s="415"/>
      <c r="Y362" s="415"/>
      <c r="Z362" s="415"/>
      <c r="AA362" s="415"/>
      <c r="AB362" s="415"/>
      <c r="AC362" s="415"/>
      <c r="AD362" s="415"/>
      <c r="AE362" s="415"/>
      <c r="AF362" s="415"/>
      <c r="AG362" s="415"/>
      <c r="AH362" s="415"/>
      <c r="AI362" s="415"/>
    </row>
    <row r="363" spans="11:35" s="403" customFormat="1">
      <c r="K363" s="414"/>
      <c r="L363" s="414"/>
      <c r="M363" s="414"/>
      <c r="N363" s="414"/>
      <c r="O363" s="414"/>
      <c r="P363" s="414"/>
      <c r="Q363" s="414"/>
      <c r="R363" s="414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</row>
    <row r="364" spans="11:35" s="403" customFormat="1">
      <c r="K364" s="414"/>
      <c r="L364" s="414"/>
      <c r="M364" s="414"/>
      <c r="N364" s="414"/>
      <c r="O364" s="414"/>
      <c r="P364" s="414"/>
      <c r="Q364" s="414"/>
      <c r="R364" s="414"/>
      <c r="S364" s="415"/>
      <c r="T364" s="415"/>
      <c r="U364" s="415"/>
      <c r="V364" s="415"/>
      <c r="W364" s="415"/>
      <c r="X364" s="415"/>
      <c r="Y364" s="415"/>
      <c r="Z364" s="415"/>
      <c r="AA364" s="415"/>
      <c r="AB364" s="415"/>
      <c r="AC364" s="415"/>
      <c r="AD364" s="415"/>
      <c r="AE364" s="415"/>
      <c r="AF364" s="415"/>
      <c r="AG364" s="415"/>
      <c r="AH364" s="415"/>
      <c r="AI364" s="415"/>
    </row>
    <row r="365" spans="11:35" s="403" customFormat="1">
      <c r="K365" s="414"/>
      <c r="L365" s="414"/>
      <c r="M365" s="414"/>
      <c r="N365" s="414"/>
      <c r="O365" s="414"/>
      <c r="P365" s="414"/>
      <c r="Q365" s="414"/>
      <c r="R365" s="414"/>
      <c r="S365" s="415"/>
      <c r="T365" s="415"/>
      <c r="U365" s="415"/>
      <c r="V365" s="415"/>
      <c r="W365" s="415"/>
      <c r="X365" s="415"/>
      <c r="Y365" s="415"/>
      <c r="Z365" s="415"/>
      <c r="AA365" s="415"/>
      <c r="AB365" s="415"/>
      <c r="AC365" s="415"/>
      <c r="AD365" s="415"/>
      <c r="AE365" s="415"/>
      <c r="AF365" s="415"/>
      <c r="AG365" s="415"/>
      <c r="AH365" s="415"/>
      <c r="AI365" s="415"/>
    </row>
    <row r="366" spans="11:35" s="403" customFormat="1">
      <c r="K366" s="414"/>
      <c r="L366" s="414"/>
      <c r="M366" s="414"/>
      <c r="N366" s="414"/>
      <c r="O366" s="414"/>
      <c r="P366" s="414"/>
      <c r="Q366" s="414"/>
      <c r="R366" s="414"/>
      <c r="S366" s="415"/>
      <c r="T366" s="415"/>
      <c r="U366" s="415"/>
      <c r="V366" s="415"/>
      <c r="W366" s="415"/>
      <c r="X366" s="415"/>
      <c r="Y366" s="415"/>
      <c r="Z366" s="415"/>
      <c r="AA366" s="415"/>
      <c r="AB366" s="415"/>
      <c r="AC366" s="415"/>
      <c r="AD366" s="415"/>
      <c r="AE366" s="415"/>
      <c r="AF366" s="415"/>
      <c r="AG366" s="415"/>
      <c r="AH366" s="415"/>
      <c r="AI366" s="415"/>
    </row>
    <row r="367" spans="11:35" s="403" customFormat="1">
      <c r="K367" s="414"/>
      <c r="L367" s="414"/>
      <c r="M367" s="414"/>
      <c r="N367" s="414"/>
      <c r="O367" s="414"/>
      <c r="P367" s="414"/>
      <c r="Q367" s="414"/>
      <c r="R367" s="414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</row>
    <row r="368" spans="11:35" s="403" customFormat="1">
      <c r="K368" s="414"/>
      <c r="L368" s="414"/>
      <c r="M368" s="414"/>
      <c r="N368" s="414"/>
      <c r="O368" s="414"/>
      <c r="P368" s="414"/>
      <c r="Q368" s="414"/>
      <c r="R368" s="414"/>
      <c r="S368" s="415"/>
      <c r="T368" s="415"/>
      <c r="U368" s="415"/>
      <c r="V368" s="415"/>
      <c r="W368" s="415"/>
      <c r="X368" s="415"/>
      <c r="Y368" s="415"/>
      <c r="Z368" s="415"/>
      <c r="AA368" s="415"/>
      <c r="AB368" s="415"/>
      <c r="AC368" s="415"/>
      <c r="AD368" s="415"/>
      <c r="AE368" s="415"/>
      <c r="AF368" s="415"/>
      <c r="AG368" s="415"/>
      <c r="AH368" s="415"/>
      <c r="AI368" s="415"/>
    </row>
    <row r="369" spans="11:35" s="403" customFormat="1">
      <c r="K369" s="414"/>
      <c r="L369" s="414"/>
      <c r="M369" s="414"/>
      <c r="N369" s="414"/>
      <c r="O369" s="414"/>
      <c r="P369" s="414"/>
      <c r="Q369" s="414"/>
      <c r="R369" s="414"/>
      <c r="S369" s="415"/>
      <c r="T369" s="415"/>
      <c r="U369" s="415"/>
      <c r="V369" s="415"/>
      <c r="W369" s="415"/>
      <c r="X369" s="415"/>
      <c r="Y369" s="415"/>
      <c r="Z369" s="415"/>
      <c r="AA369" s="415"/>
      <c r="AB369" s="415"/>
      <c r="AC369" s="415"/>
      <c r="AD369" s="415"/>
      <c r="AE369" s="415"/>
      <c r="AF369" s="415"/>
      <c r="AG369" s="415"/>
      <c r="AH369" s="415"/>
      <c r="AI369" s="415"/>
    </row>
    <row r="370" spans="11:35" s="403" customFormat="1">
      <c r="K370" s="414"/>
      <c r="L370" s="414"/>
      <c r="M370" s="414"/>
      <c r="N370" s="414"/>
      <c r="O370" s="414"/>
      <c r="P370" s="414"/>
      <c r="Q370" s="414"/>
      <c r="R370" s="414"/>
      <c r="S370" s="415"/>
      <c r="T370" s="415"/>
      <c r="U370" s="415"/>
      <c r="V370" s="415"/>
      <c r="W370" s="415"/>
      <c r="X370" s="415"/>
      <c r="Y370" s="415"/>
      <c r="Z370" s="415"/>
      <c r="AA370" s="415"/>
      <c r="AB370" s="415"/>
      <c r="AC370" s="415"/>
      <c r="AD370" s="415"/>
      <c r="AE370" s="415"/>
      <c r="AF370" s="415"/>
      <c r="AG370" s="415"/>
      <c r="AH370" s="415"/>
      <c r="AI370" s="415"/>
    </row>
    <row r="371" spans="11:35" s="403" customFormat="1">
      <c r="K371" s="414"/>
      <c r="L371" s="414"/>
      <c r="M371" s="414"/>
      <c r="N371" s="414"/>
      <c r="O371" s="414"/>
      <c r="P371" s="414"/>
      <c r="Q371" s="414"/>
      <c r="R371" s="414"/>
      <c r="S371" s="415"/>
      <c r="T371" s="415"/>
      <c r="U371" s="415"/>
      <c r="V371" s="415"/>
      <c r="W371" s="415"/>
      <c r="X371" s="415"/>
      <c r="Y371" s="415"/>
      <c r="Z371" s="415"/>
      <c r="AA371" s="415"/>
      <c r="AB371" s="415"/>
      <c r="AC371" s="415"/>
      <c r="AD371" s="415"/>
      <c r="AE371" s="415"/>
      <c r="AF371" s="415"/>
      <c r="AG371" s="415"/>
      <c r="AH371" s="415"/>
      <c r="AI371" s="415"/>
    </row>
    <row r="372" spans="11:35" s="403" customFormat="1">
      <c r="K372" s="414"/>
      <c r="L372" s="414"/>
      <c r="M372" s="414"/>
      <c r="N372" s="414"/>
      <c r="O372" s="414"/>
      <c r="P372" s="414"/>
      <c r="Q372" s="414"/>
      <c r="R372" s="414"/>
      <c r="S372" s="415"/>
      <c r="T372" s="415"/>
      <c r="U372" s="415"/>
      <c r="V372" s="415"/>
      <c r="W372" s="415"/>
      <c r="X372" s="415"/>
      <c r="Y372" s="415"/>
      <c r="Z372" s="415"/>
      <c r="AA372" s="415"/>
      <c r="AB372" s="415"/>
      <c r="AC372" s="415"/>
      <c r="AD372" s="415"/>
      <c r="AE372" s="415"/>
      <c r="AF372" s="415"/>
      <c r="AG372" s="415"/>
      <c r="AH372" s="415"/>
      <c r="AI372" s="415"/>
    </row>
    <row r="373" spans="11:35" s="403" customFormat="1">
      <c r="K373" s="414"/>
      <c r="L373" s="414"/>
      <c r="M373" s="414"/>
      <c r="N373" s="414"/>
      <c r="O373" s="414"/>
      <c r="P373" s="414"/>
      <c r="Q373" s="414"/>
      <c r="R373" s="414"/>
      <c r="S373" s="415"/>
      <c r="T373" s="415"/>
      <c r="U373" s="415"/>
      <c r="V373" s="415"/>
      <c r="W373" s="415"/>
      <c r="X373" s="415"/>
      <c r="Y373" s="415"/>
      <c r="Z373" s="415"/>
      <c r="AA373" s="415"/>
      <c r="AB373" s="415"/>
      <c r="AC373" s="415"/>
      <c r="AD373" s="415"/>
      <c r="AE373" s="415"/>
      <c r="AF373" s="415"/>
      <c r="AG373" s="415"/>
      <c r="AH373" s="415"/>
      <c r="AI373" s="415"/>
    </row>
    <row r="374" spans="11:35" s="403" customFormat="1">
      <c r="K374" s="414"/>
      <c r="L374" s="414"/>
      <c r="M374" s="414"/>
      <c r="N374" s="414"/>
      <c r="O374" s="414"/>
      <c r="P374" s="414"/>
      <c r="Q374" s="414"/>
      <c r="R374" s="414"/>
      <c r="S374" s="415"/>
      <c r="T374" s="415"/>
      <c r="U374" s="415"/>
      <c r="V374" s="415"/>
      <c r="W374" s="415"/>
      <c r="X374" s="415"/>
      <c r="Y374" s="415"/>
      <c r="Z374" s="415"/>
      <c r="AA374" s="415"/>
      <c r="AB374" s="415"/>
      <c r="AC374" s="415"/>
      <c r="AD374" s="415"/>
      <c r="AE374" s="415"/>
      <c r="AF374" s="415"/>
      <c r="AG374" s="415"/>
      <c r="AH374" s="415"/>
      <c r="AI374" s="415"/>
    </row>
    <row r="375" spans="11:35" s="403" customFormat="1">
      <c r="K375" s="414"/>
      <c r="L375" s="414"/>
      <c r="M375" s="414"/>
      <c r="N375" s="414"/>
      <c r="O375" s="414"/>
      <c r="P375" s="414"/>
      <c r="Q375" s="414"/>
      <c r="R375" s="414"/>
      <c r="S375" s="415"/>
      <c r="T375" s="415"/>
      <c r="U375" s="415"/>
      <c r="V375" s="415"/>
      <c r="W375" s="415"/>
      <c r="X375" s="415"/>
      <c r="Y375" s="415"/>
      <c r="Z375" s="415"/>
      <c r="AA375" s="415"/>
      <c r="AB375" s="415"/>
      <c r="AC375" s="415"/>
      <c r="AD375" s="415"/>
      <c r="AE375" s="415"/>
      <c r="AF375" s="415"/>
      <c r="AG375" s="415"/>
      <c r="AH375" s="415"/>
      <c r="AI375" s="415"/>
    </row>
    <row r="376" spans="11:35" s="403" customFormat="1">
      <c r="K376" s="414"/>
      <c r="L376" s="414"/>
      <c r="M376" s="414"/>
      <c r="N376" s="414"/>
      <c r="O376" s="414"/>
      <c r="P376" s="414"/>
      <c r="Q376" s="414"/>
      <c r="R376" s="414"/>
      <c r="S376" s="415"/>
      <c r="T376" s="415"/>
      <c r="U376" s="415"/>
      <c r="V376" s="415"/>
      <c r="W376" s="415"/>
      <c r="X376" s="415"/>
      <c r="Y376" s="415"/>
      <c r="Z376" s="415"/>
      <c r="AA376" s="415"/>
      <c r="AB376" s="415"/>
      <c r="AC376" s="415"/>
      <c r="AD376" s="415"/>
      <c r="AE376" s="415"/>
      <c r="AF376" s="415"/>
      <c r="AG376" s="415"/>
      <c r="AH376" s="415"/>
      <c r="AI376" s="415"/>
    </row>
    <row r="377" spans="11:35" s="403" customFormat="1">
      <c r="K377" s="414"/>
      <c r="L377" s="414"/>
      <c r="M377" s="414"/>
      <c r="N377" s="414"/>
      <c r="O377" s="414"/>
      <c r="P377" s="414"/>
      <c r="Q377" s="414"/>
      <c r="R377" s="414"/>
      <c r="S377" s="415"/>
      <c r="T377" s="415"/>
      <c r="U377" s="415"/>
      <c r="V377" s="415"/>
      <c r="W377" s="415"/>
      <c r="X377" s="415"/>
      <c r="Y377" s="415"/>
      <c r="Z377" s="415"/>
      <c r="AA377" s="415"/>
      <c r="AB377" s="415"/>
      <c r="AC377" s="415"/>
      <c r="AD377" s="415"/>
      <c r="AE377" s="415"/>
      <c r="AF377" s="415"/>
      <c r="AG377" s="415"/>
      <c r="AH377" s="415"/>
      <c r="AI377" s="415"/>
    </row>
    <row r="378" spans="11:35" s="403" customFormat="1">
      <c r="K378" s="414"/>
      <c r="L378" s="414"/>
      <c r="M378" s="414"/>
      <c r="N378" s="414"/>
      <c r="O378" s="414"/>
      <c r="P378" s="414"/>
      <c r="Q378" s="414"/>
      <c r="R378" s="414"/>
      <c r="S378" s="415"/>
      <c r="T378" s="415"/>
      <c r="U378" s="415"/>
      <c r="V378" s="415"/>
      <c r="W378" s="415"/>
      <c r="X378" s="415"/>
      <c r="Y378" s="415"/>
      <c r="Z378" s="415"/>
      <c r="AA378" s="415"/>
      <c r="AB378" s="415"/>
      <c r="AC378" s="415"/>
      <c r="AD378" s="415"/>
      <c r="AE378" s="415"/>
      <c r="AF378" s="415"/>
      <c r="AG378" s="415"/>
      <c r="AH378" s="415"/>
      <c r="AI378" s="415"/>
    </row>
    <row r="379" spans="11:35" s="403" customFormat="1">
      <c r="K379" s="414"/>
      <c r="L379" s="414"/>
      <c r="M379" s="414"/>
      <c r="N379" s="414"/>
      <c r="O379" s="414"/>
      <c r="P379" s="414"/>
      <c r="Q379" s="414"/>
      <c r="R379" s="414"/>
      <c r="S379" s="415"/>
      <c r="T379" s="415"/>
      <c r="U379" s="415"/>
      <c r="V379" s="415"/>
      <c r="W379" s="415"/>
      <c r="X379" s="415"/>
      <c r="Y379" s="415"/>
      <c r="Z379" s="415"/>
      <c r="AA379" s="415"/>
      <c r="AB379" s="415"/>
      <c r="AC379" s="415"/>
      <c r="AD379" s="415"/>
      <c r="AE379" s="415"/>
      <c r="AF379" s="415"/>
      <c r="AG379" s="415"/>
      <c r="AH379" s="415"/>
      <c r="AI379" s="415"/>
    </row>
    <row r="380" spans="11:35" s="403" customFormat="1">
      <c r="K380" s="414"/>
      <c r="L380" s="414"/>
      <c r="M380" s="414"/>
      <c r="N380" s="414"/>
      <c r="O380" s="414"/>
      <c r="P380" s="414"/>
      <c r="Q380" s="414"/>
      <c r="R380" s="414"/>
      <c r="S380" s="415"/>
      <c r="T380" s="415"/>
      <c r="U380" s="415"/>
      <c r="V380" s="415"/>
      <c r="W380" s="415"/>
      <c r="X380" s="415"/>
      <c r="Y380" s="415"/>
      <c r="Z380" s="415"/>
      <c r="AA380" s="415"/>
      <c r="AB380" s="415"/>
      <c r="AC380" s="415"/>
      <c r="AD380" s="415"/>
      <c r="AE380" s="415"/>
      <c r="AF380" s="415"/>
      <c r="AG380" s="415"/>
      <c r="AH380" s="415"/>
      <c r="AI380" s="415"/>
    </row>
    <row r="381" spans="11:35" s="403" customFormat="1">
      <c r="K381" s="414"/>
      <c r="L381" s="414"/>
      <c r="M381" s="414"/>
      <c r="N381" s="414"/>
      <c r="O381" s="414"/>
      <c r="P381" s="414"/>
      <c r="Q381" s="414"/>
      <c r="R381" s="414"/>
      <c r="S381" s="415"/>
      <c r="T381" s="415"/>
      <c r="U381" s="415"/>
      <c r="V381" s="415"/>
      <c r="W381" s="415"/>
      <c r="X381" s="415"/>
      <c r="Y381" s="415"/>
      <c r="Z381" s="415"/>
      <c r="AA381" s="415"/>
      <c r="AB381" s="415"/>
      <c r="AC381" s="415"/>
      <c r="AD381" s="415"/>
      <c r="AE381" s="415"/>
      <c r="AF381" s="415"/>
      <c r="AG381" s="415"/>
      <c r="AH381" s="415"/>
      <c r="AI381" s="415"/>
    </row>
    <row r="382" spans="11:35" s="403" customFormat="1">
      <c r="K382" s="414"/>
      <c r="L382" s="414"/>
      <c r="M382" s="414"/>
      <c r="N382" s="414"/>
      <c r="O382" s="414"/>
      <c r="P382" s="414"/>
      <c r="Q382" s="414"/>
      <c r="R382" s="414"/>
      <c r="S382" s="415"/>
      <c r="T382" s="415"/>
      <c r="U382" s="415"/>
      <c r="V382" s="415"/>
      <c r="W382" s="415"/>
      <c r="X382" s="415"/>
      <c r="Y382" s="415"/>
      <c r="Z382" s="415"/>
      <c r="AA382" s="415"/>
      <c r="AB382" s="415"/>
      <c r="AC382" s="415"/>
      <c r="AD382" s="415"/>
      <c r="AE382" s="415"/>
      <c r="AF382" s="415"/>
      <c r="AG382" s="415"/>
      <c r="AH382" s="415"/>
      <c r="AI382" s="415"/>
    </row>
    <row r="383" spans="11:35" s="403" customFormat="1">
      <c r="K383" s="414"/>
      <c r="L383" s="414"/>
      <c r="M383" s="414"/>
      <c r="N383" s="414"/>
      <c r="O383" s="414"/>
      <c r="P383" s="414"/>
      <c r="Q383" s="414"/>
      <c r="R383" s="414"/>
      <c r="S383" s="415"/>
      <c r="T383" s="415"/>
      <c r="U383" s="415"/>
      <c r="V383" s="415"/>
      <c r="W383" s="415"/>
      <c r="X383" s="415"/>
      <c r="Y383" s="415"/>
      <c r="Z383" s="415"/>
      <c r="AA383" s="415"/>
      <c r="AB383" s="415"/>
      <c r="AC383" s="415"/>
      <c r="AD383" s="415"/>
      <c r="AE383" s="415"/>
      <c r="AF383" s="415"/>
      <c r="AG383" s="415"/>
      <c r="AH383" s="415"/>
      <c r="AI383" s="415"/>
    </row>
    <row r="384" spans="11:35" s="403" customFormat="1">
      <c r="K384" s="414"/>
      <c r="L384" s="414"/>
      <c r="M384" s="414"/>
      <c r="N384" s="414"/>
      <c r="O384" s="414"/>
      <c r="P384" s="414"/>
      <c r="Q384" s="414"/>
      <c r="R384" s="414"/>
      <c r="S384" s="415"/>
      <c r="T384" s="415"/>
      <c r="U384" s="415"/>
      <c r="V384" s="415"/>
      <c r="W384" s="415"/>
      <c r="X384" s="415"/>
      <c r="Y384" s="415"/>
      <c r="Z384" s="415"/>
      <c r="AA384" s="415"/>
      <c r="AB384" s="415"/>
      <c r="AC384" s="415"/>
      <c r="AD384" s="415"/>
      <c r="AE384" s="415"/>
      <c r="AF384" s="415"/>
      <c r="AG384" s="415"/>
      <c r="AH384" s="415"/>
      <c r="AI384" s="415"/>
    </row>
    <row r="385" spans="11:35" s="403" customFormat="1">
      <c r="K385" s="414"/>
      <c r="L385" s="414"/>
      <c r="M385" s="414"/>
      <c r="N385" s="414"/>
      <c r="O385" s="414"/>
      <c r="P385" s="414"/>
      <c r="Q385" s="414"/>
      <c r="R385" s="414"/>
      <c r="S385" s="415"/>
      <c r="T385" s="415"/>
      <c r="U385" s="415"/>
      <c r="V385" s="415"/>
      <c r="W385" s="415"/>
      <c r="X385" s="415"/>
      <c r="Y385" s="415"/>
      <c r="Z385" s="415"/>
      <c r="AA385" s="415"/>
      <c r="AB385" s="415"/>
      <c r="AC385" s="415"/>
      <c r="AD385" s="415"/>
      <c r="AE385" s="415"/>
      <c r="AF385" s="415"/>
      <c r="AG385" s="415"/>
      <c r="AH385" s="415"/>
      <c r="AI385" s="415"/>
    </row>
    <row r="386" spans="11:35" s="403" customFormat="1">
      <c r="K386" s="414"/>
      <c r="L386" s="414"/>
      <c r="M386" s="414"/>
      <c r="N386" s="414"/>
      <c r="O386" s="414"/>
      <c r="P386" s="414"/>
      <c r="Q386" s="414"/>
      <c r="R386" s="414"/>
      <c r="S386" s="415"/>
      <c r="T386" s="415"/>
      <c r="U386" s="415"/>
      <c r="V386" s="415"/>
      <c r="W386" s="415"/>
      <c r="X386" s="415"/>
      <c r="Y386" s="415"/>
      <c r="Z386" s="415"/>
      <c r="AA386" s="415"/>
      <c r="AB386" s="415"/>
      <c r="AC386" s="415"/>
      <c r="AD386" s="415"/>
      <c r="AE386" s="415"/>
      <c r="AF386" s="415"/>
      <c r="AG386" s="415"/>
      <c r="AH386" s="415"/>
      <c r="AI386" s="415"/>
    </row>
    <row r="387" spans="11:35" s="403" customFormat="1">
      <c r="K387" s="414"/>
      <c r="L387" s="414"/>
      <c r="M387" s="414"/>
      <c r="N387" s="414"/>
      <c r="O387" s="414"/>
      <c r="P387" s="414"/>
      <c r="Q387" s="414"/>
      <c r="R387" s="414"/>
      <c r="S387" s="415"/>
      <c r="T387" s="415"/>
      <c r="U387" s="415"/>
      <c r="V387" s="415"/>
      <c r="W387" s="415"/>
      <c r="X387" s="415"/>
      <c r="Y387" s="415"/>
      <c r="Z387" s="415"/>
      <c r="AA387" s="415"/>
      <c r="AB387" s="415"/>
      <c r="AC387" s="415"/>
      <c r="AD387" s="415"/>
      <c r="AE387" s="415"/>
      <c r="AF387" s="415"/>
      <c r="AG387" s="415"/>
      <c r="AH387" s="415"/>
      <c r="AI387" s="415"/>
    </row>
    <row r="388" spans="11:35" s="403" customFormat="1">
      <c r="K388" s="414"/>
      <c r="L388" s="414"/>
      <c r="M388" s="414"/>
      <c r="N388" s="414"/>
      <c r="O388" s="414"/>
      <c r="P388" s="414"/>
      <c r="Q388" s="414"/>
      <c r="R388" s="414"/>
      <c r="S388" s="415"/>
      <c r="T388" s="415"/>
      <c r="U388" s="415"/>
      <c r="V388" s="415"/>
      <c r="W388" s="415"/>
      <c r="X388" s="415"/>
      <c r="Y388" s="415"/>
      <c r="Z388" s="415"/>
      <c r="AA388" s="415"/>
      <c r="AB388" s="415"/>
      <c r="AC388" s="415"/>
      <c r="AD388" s="415"/>
      <c r="AE388" s="415"/>
      <c r="AF388" s="415"/>
      <c r="AG388" s="415"/>
      <c r="AH388" s="415"/>
      <c r="AI388" s="415"/>
    </row>
    <row r="389" spans="11:35" s="403" customFormat="1">
      <c r="K389" s="414"/>
      <c r="L389" s="414"/>
      <c r="M389" s="414"/>
      <c r="N389" s="414"/>
      <c r="O389" s="414"/>
      <c r="P389" s="414"/>
      <c r="Q389" s="414"/>
      <c r="R389" s="414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</row>
    <row r="390" spans="11:35" s="403" customFormat="1">
      <c r="K390" s="414"/>
      <c r="L390" s="414"/>
      <c r="M390" s="414"/>
      <c r="N390" s="414"/>
      <c r="O390" s="414"/>
      <c r="P390" s="414"/>
      <c r="Q390" s="414"/>
      <c r="R390" s="414"/>
      <c r="S390" s="415"/>
      <c r="T390" s="415"/>
      <c r="U390" s="415"/>
      <c r="V390" s="415"/>
      <c r="W390" s="415"/>
      <c r="X390" s="415"/>
      <c r="Y390" s="415"/>
      <c r="Z390" s="415"/>
      <c r="AA390" s="415"/>
      <c r="AB390" s="415"/>
      <c r="AC390" s="415"/>
      <c r="AD390" s="415"/>
      <c r="AE390" s="415"/>
      <c r="AF390" s="415"/>
      <c r="AG390" s="415"/>
      <c r="AH390" s="415"/>
      <c r="AI390" s="415"/>
    </row>
    <row r="391" spans="11:35" s="403" customFormat="1">
      <c r="K391" s="414"/>
      <c r="L391" s="414"/>
      <c r="M391" s="414"/>
      <c r="N391" s="414"/>
      <c r="O391" s="414"/>
      <c r="P391" s="414"/>
      <c r="Q391" s="414"/>
      <c r="R391" s="414"/>
      <c r="S391" s="415"/>
      <c r="T391" s="415"/>
      <c r="U391" s="415"/>
      <c r="V391" s="415"/>
      <c r="W391" s="415"/>
      <c r="X391" s="415"/>
      <c r="Y391" s="415"/>
      <c r="Z391" s="415"/>
      <c r="AA391" s="415"/>
      <c r="AB391" s="415"/>
      <c r="AC391" s="415"/>
      <c r="AD391" s="415"/>
      <c r="AE391" s="415"/>
      <c r="AF391" s="415"/>
      <c r="AG391" s="415"/>
      <c r="AH391" s="415"/>
      <c r="AI391" s="415"/>
    </row>
    <row r="392" spans="11:35" s="403" customFormat="1">
      <c r="K392" s="414"/>
      <c r="L392" s="414"/>
      <c r="M392" s="414"/>
      <c r="N392" s="414"/>
      <c r="O392" s="414"/>
      <c r="P392" s="414"/>
      <c r="Q392" s="414"/>
      <c r="R392" s="414"/>
      <c r="S392" s="415"/>
      <c r="T392" s="415"/>
      <c r="U392" s="415"/>
      <c r="V392" s="415"/>
      <c r="W392" s="415"/>
      <c r="X392" s="415"/>
      <c r="Y392" s="415"/>
      <c r="Z392" s="415"/>
      <c r="AA392" s="415"/>
      <c r="AB392" s="415"/>
      <c r="AC392" s="415"/>
      <c r="AD392" s="415"/>
      <c r="AE392" s="415"/>
      <c r="AF392" s="415"/>
      <c r="AG392" s="415"/>
      <c r="AH392" s="415"/>
      <c r="AI392" s="415"/>
    </row>
    <row r="393" spans="11:35" s="403" customFormat="1">
      <c r="K393" s="414"/>
      <c r="L393" s="414"/>
      <c r="M393" s="414"/>
      <c r="N393" s="414"/>
      <c r="O393" s="414"/>
      <c r="P393" s="414"/>
      <c r="Q393" s="414"/>
      <c r="R393" s="414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</row>
    <row r="394" spans="11:35" s="403" customFormat="1">
      <c r="K394" s="414"/>
      <c r="L394" s="414"/>
      <c r="M394" s="414"/>
      <c r="N394" s="414"/>
      <c r="O394" s="414"/>
      <c r="P394" s="414"/>
      <c r="Q394" s="414"/>
      <c r="R394" s="414"/>
      <c r="S394" s="415"/>
      <c r="T394" s="415"/>
      <c r="U394" s="415"/>
      <c r="V394" s="415"/>
      <c r="W394" s="415"/>
      <c r="X394" s="415"/>
      <c r="Y394" s="415"/>
      <c r="Z394" s="415"/>
      <c r="AA394" s="415"/>
      <c r="AB394" s="415"/>
      <c r="AC394" s="415"/>
      <c r="AD394" s="415"/>
      <c r="AE394" s="415"/>
      <c r="AF394" s="415"/>
      <c r="AG394" s="415"/>
      <c r="AH394" s="415"/>
      <c r="AI394" s="415"/>
    </row>
    <row r="395" spans="11:35" s="403" customFormat="1">
      <c r="K395" s="414"/>
      <c r="L395" s="414"/>
      <c r="M395" s="414"/>
      <c r="N395" s="414"/>
      <c r="O395" s="414"/>
      <c r="P395" s="414"/>
      <c r="Q395" s="414"/>
      <c r="R395" s="414"/>
      <c r="S395" s="415"/>
      <c r="T395" s="415"/>
      <c r="U395" s="415"/>
      <c r="V395" s="415"/>
      <c r="W395" s="415"/>
      <c r="X395" s="415"/>
      <c r="Y395" s="415"/>
      <c r="Z395" s="415"/>
      <c r="AA395" s="415"/>
      <c r="AB395" s="415"/>
      <c r="AC395" s="415"/>
      <c r="AD395" s="415"/>
      <c r="AE395" s="415"/>
      <c r="AF395" s="415"/>
      <c r="AG395" s="415"/>
      <c r="AH395" s="415"/>
      <c r="AI395" s="415"/>
    </row>
    <row r="396" spans="11:35" s="403" customFormat="1">
      <c r="K396" s="414"/>
      <c r="L396" s="414"/>
      <c r="M396" s="414"/>
      <c r="N396" s="414"/>
      <c r="O396" s="414"/>
      <c r="P396" s="414"/>
      <c r="Q396" s="414"/>
      <c r="R396" s="414"/>
      <c r="S396" s="415"/>
      <c r="T396" s="415"/>
      <c r="U396" s="415"/>
      <c r="V396" s="415"/>
      <c r="W396" s="415"/>
      <c r="X396" s="415"/>
      <c r="Y396" s="415"/>
      <c r="Z396" s="415"/>
      <c r="AA396" s="415"/>
      <c r="AB396" s="415"/>
      <c r="AC396" s="415"/>
      <c r="AD396" s="415"/>
      <c r="AE396" s="415"/>
      <c r="AF396" s="415"/>
      <c r="AG396" s="415"/>
      <c r="AH396" s="415"/>
      <c r="AI396" s="415"/>
    </row>
    <row r="397" spans="11:35" s="403" customFormat="1">
      <c r="K397" s="414"/>
      <c r="L397" s="414"/>
      <c r="M397" s="414"/>
      <c r="N397" s="414"/>
      <c r="O397" s="414"/>
      <c r="P397" s="414"/>
      <c r="Q397" s="414"/>
      <c r="R397" s="414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</row>
    <row r="398" spans="11:35" s="403" customFormat="1">
      <c r="K398" s="414"/>
      <c r="L398" s="414"/>
      <c r="M398" s="414"/>
      <c r="N398" s="414"/>
      <c r="O398" s="414"/>
      <c r="P398" s="414"/>
      <c r="Q398" s="414"/>
      <c r="R398" s="414"/>
      <c r="S398" s="415"/>
      <c r="T398" s="415"/>
      <c r="U398" s="415"/>
      <c r="V398" s="415"/>
      <c r="W398" s="415"/>
      <c r="X398" s="415"/>
      <c r="Y398" s="415"/>
      <c r="Z398" s="415"/>
      <c r="AA398" s="415"/>
      <c r="AB398" s="415"/>
      <c r="AC398" s="415"/>
      <c r="AD398" s="415"/>
      <c r="AE398" s="415"/>
      <c r="AF398" s="415"/>
      <c r="AG398" s="415"/>
      <c r="AH398" s="415"/>
      <c r="AI398" s="415"/>
    </row>
    <row r="399" spans="11:35" s="403" customFormat="1">
      <c r="K399" s="414"/>
      <c r="L399" s="414"/>
      <c r="M399" s="414"/>
      <c r="N399" s="414"/>
      <c r="O399" s="414"/>
      <c r="P399" s="414"/>
      <c r="Q399" s="414"/>
      <c r="R399" s="414"/>
      <c r="S399" s="415"/>
      <c r="T399" s="415"/>
      <c r="U399" s="415"/>
      <c r="V399" s="415"/>
      <c r="W399" s="415"/>
      <c r="X399" s="415"/>
      <c r="Y399" s="415"/>
      <c r="Z399" s="415"/>
      <c r="AA399" s="415"/>
      <c r="AB399" s="415"/>
      <c r="AC399" s="415"/>
      <c r="AD399" s="415"/>
      <c r="AE399" s="415"/>
      <c r="AF399" s="415"/>
      <c r="AG399" s="415"/>
      <c r="AH399" s="415"/>
      <c r="AI399" s="415"/>
    </row>
    <row r="400" spans="11:35" s="403" customFormat="1">
      <c r="K400" s="414"/>
      <c r="L400" s="414"/>
      <c r="M400" s="414"/>
      <c r="N400" s="414"/>
      <c r="O400" s="414"/>
      <c r="P400" s="414"/>
      <c r="Q400" s="414"/>
      <c r="R400" s="414"/>
      <c r="S400" s="415"/>
      <c r="T400" s="415"/>
      <c r="U400" s="415"/>
      <c r="V400" s="415"/>
      <c r="W400" s="415"/>
      <c r="X400" s="415"/>
      <c r="Y400" s="415"/>
      <c r="Z400" s="415"/>
      <c r="AA400" s="415"/>
      <c r="AB400" s="415"/>
      <c r="AC400" s="415"/>
      <c r="AD400" s="415"/>
      <c r="AE400" s="415"/>
      <c r="AF400" s="415"/>
      <c r="AG400" s="415"/>
      <c r="AH400" s="415"/>
      <c r="AI400" s="415"/>
    </row>
    <row r="401" spans="11:35" s="403" customFormat="1">
      <c r="K401" s="414"/>
      <c r="L401" s="414"/>
      <c r="M401" s="414"/>
      <c r="N401" s="414"/>
      <c r="O401" s="414"/>
      <c r="P401" s="414"/>
      <c r="Q401" s="414"/>
      <c r="R401" s="414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</row>
    <row r="402" spans="11:35" s="403" customFormat="1">
      <c r="K402" s="414"/>
      <c r="L402" s="414"/>
      <c r="M402" s="414"/>
      <c r="N402" s="414"/>
      <c r="O402" s="414"/>
      <c r="P402" s="414"/>
      <c r="Q402" s="414"/>
      <c r="R402" s="414"/>
      <c r="S402" s="415"/>
      <c r="T402" s="415"/>
      <c r="U402" s="415"/>
      <c r="V402" s="415"/>
      <c r="W402" s="415"/>
      <c r="X402" s="415"/>
      <c r="Y402" s="415"/>
      <c r="Z402" s="415"/>
      <c r="AA402" s="415"/>
      <c r="AB402" s="415"/>
      <c r="AC402" s="415"/>
      <c r="AD402" s="415"/>
      <c r="AE402" s="415"/>
      <c r="AF402" s="415"/>
      <c r="AG402" s="415"/>
      <c r="AH402" s="415"/>
      <c r="AI402" s="415"/>
    </row>
    <row r="403" spans="11:35" s="403" customFormat="1">
      <c r="K403" s="414"/>
      <c r="L403" s="414"/>
      <c r="M403" s="414"/>
      <c r="N403" s="414"/>
      <c r="O403" s="414"/>
      <c r="P403" s="414"/>
      <c r="Q403" s="414"/>
      <c r="R403" s="414"/>
      <c r="S403" s="415"/>
      <c r="T403" s="415"/>
      <c r="U403" s="415"/>
      <c r="V403" s="415"/>
      <c r="W403" s="415"/>
      <c r="X403" s="415"/>
      <c r="Y403" s="415"/>
      <c r="Z403" s="415"/>
      <c r="AA403" s="415"/>
      <c r="AB403" s="415"/>
      <c r="AC403" s="415"/>
      <c r="AD403" s="415"/>
      <c r="AE403" s="415"/>
      <c r="AF403" s="415"/>
      <c r="AG403" s="415"/>
      <c r="AH403" s="415"/>
      <c r="AI403" s="415"/>
    </row>
    <row r="404" spans="11:35" s="403" customFormat="1">
      <c r="K404" s="414"/>
      <c r="L404" s="414"/>
      <c r="M404" s="414"/>
      <c r="N404" s="414"/>
      <c r="O404" s="414"/>
      <c r="P404" s="414"/>
      <c r="Q404" s="414"/>
      <c r="R404" s="414"/>
      <c r="S404" s="415"/>
      <c r="T404" s="415"/>
      <c r="U404" s="415"/>
      <c r="V404" s="415"/>
      <c r="W404" s="415"/>
      <c r="X404" s="415"/>
      <c r="Y404" s="415"/>
      <c r="Z404" s="415"/>
      <c r="AA404" s="415"/>
      <c r="AB404" s="415"/>
      <c r="AC404" s="415"/>
      <c r="AD404" s="415"/>
      <c r="AE404" s="415"/>
      <c r="AF404" s="415"/>
      <c r="AG404" s="415"/>
      <c r="AH404" s="415"/>
      <c r="AI404" s="415"/>
    </row>
    <row r="405" spans="11:35" s="403" customFormat="1">
      <c r="K405" s="414"/>
      <c r="L405" s="414"/>
      <c r="M405" s="414"/>
      <c r="N405" s="414"/>
      <c r="O405" s="414"/>
      <c r="P405" s="414"/>
      <c r="Q405" s="414"/>
      <c r="R405" s="414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</row>
    <row r="406" spans="11:35" s="403" customFormat="1">
      <c r="K406" s="414"/>
      <c r="L406" s="414"/>
      <c r="M406" s="414"/>
      <c r="N406" s="414"/>
      <c r="O406" s="414"/>
      <c r="P406" s="414"/>
      <c r="Q406" s="414"/>
      <c r="R406" s="414"/>
      <c r="S406" s="415"/>
      <c r="T406" s="415"/>
      <c r="U406" s="415"/>
      <c r="V406" s="415"/>
      <c r="W406" s="415"/>
      <c r="X406" s="415"/>
      <c r="Y406" s="415"/>
      <c r="Z406" s="415"/>
      <c r="AA406" s="415"/>
      <c r="AB406" s="415"/>
      <c r="AC406" s="415"/>
      <c r="AD406" s="415"/>
      <c r="AE406" s="415"/>
      <c r="AF406" s="415"/>
      <c r="AG406" s="415"/>
      <c r="AH406" s="415"/>
      <c r="AI406" s="415"/>
    </row>
    <row r="407" spans="11:35" s="403" customFormat="1">
      <c r="K407" s="414"/>
      <c r="L407" s="414"/>
      <c r="M407" s="414"/>
      <c r="N407" s="414"/>
      <c r="O407" s="414"/>
      <c r="P407" s="414"/>
      <c r="Q407" s="414"/>
      <c r="R407" s="414"/>
      <c r="S407" s="415"/>
      <c r="T407" s="415"/>
      <c r="U407" s="415"/>
      <c r="V407" s="415"/>
      <c r="W407" s="415"/>
      <c r="X407" s="415"/>
      <c r="Y407" s="415"/>
      <c r="Z407" s="415"/>
      <c r="AA407" s="415"/>
      <c r="AB407" s="415"/>
      <c r="AC407" s="415"/>
      <c r="AD407" s="415"/>
      <c r="AE407" s="415"/>
      <c r="AF407" s="415"/>
      <c r="AG407" s="415"/>
      <c r="AH407" s="415"/>
      <c r="AI407" s="415"/>
    </row>
    <row r="408" spans="11:35" s="403" customFormat="1">
      <c r="K408" s="414"/>
      <c r="L408" s="414"/>
      <c r="M408" s="414"/>
      <c r="N408" s="414"/>
      <c r="O408" s="414"/>
      <c r="P408" s="414"/>
      <c r="Q408" s="414"/>
      <c r="R408" s="414"/>
      <c r="S408" s="415"/>
      <c r="T408" s="415"/>
      <c r="U408" s="415"/>
      <c r="V408" s="415"/>
      <c r="W408" s="415"/>
      <c r="X408" s="415"/>
      <c r="Y408" s="415"/>
      <c r="Z408" s="415"/>
      <c r="AA408" s="415"/>
      <c r="AB408" s="415"/>
      <c r="AC408" s="415"/>
      <c r="AD408" s="415"/>
      <c r="AE408" s="415"/>
      <c r="AF408" s="415"/>
      <c r="AG408" s="415"/>
      <c r="AH408" s="415"/>
      <c r="AI408" s="415"/>
    </row>
    <row r="409" spans="11:35" s="403" customFormat="1">
      <c r="K409" s="414"/>
      <c r="L409" s="414"/>
      <c r="M409" s="414"/>
      <c r="N409" s="414"/>
      <c r="O409" s="414"/>
      <c r="P409" s="414"/>
      <c r="Q409" s="414"/>
      <c r="R409" s="414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</row>
    <row r="410" spans="11:35" s="403" customFormat="1">
      <c r="K410" s="414"/>
      <c r="L410" s="414"/>
      <c r="M410" s="414"/>
      <c r="N410" s="414"/>
      <c r="O410" s="414"/>
      <c r="P410" s="414"/>
      <c r="Q410" s="414"/>
      <c r="R410" s="414"/>
      <c r="S410" s="415"/>
      <c r="T410" s="415"/>
      <c r="U410" s="415"/>
      <c r="V410" s="415"/>
      <c r="W410" s="415"/>
      <c r="X410" s="415"/>
      <c r="Y410" s="415"/>
      <c r="Z410" s="415"/>
      <c r="AA410" s="415"/>
      <c r="AB410" s="415"/>
      <c r="AC410" s="415"/>
      <c r="AD410" s="415"/>
      <c r="AE410" s="415"/>
      <c r="AF410" s="415"/>
      <c r="AG410" s="415"/>
      <c r="AH410" s="415"/>
      <c r="AI410" s="415"/>
    </row>
    <row r="411" spans="11:35" s="403" customFormat="1">
      <c r="K411" s="414"/>
      <c r="L411" s="414"/>
      <c r="M411" s="414"/>
      <c r="N411" s="414"/>
      <c r="O411" s="414"/>
      <c r="P411" s="414"/>
      <c r="Q411" s="414"/>
      <c r="R411" s="414"/>
      <c r="S411" s="415"/>
      <c r="T411" s="415"/>
      <c r="U411" s="415"/>
      <c r="V411" s="415"/>
      <c r="W411" s="415"/>
      <c r="X411" s="415"/>
      <c r="Y411" s="415"/>
      <c r="Z411" s="415"/>
      <c r="AA411" s="415"/>
      <c r="AB411" s="415"/>
      <c r="AC411" s="415"/>
      <c r="AD411" s="415"/>
      <c r="AE411" s="415"/>
      <c r="AF411" s="415"/>
      <c r="AG411" s="415"/>
      <c r="AH411" s="415"/>
      <c r="AI411" s="415"/>
    </row>
    <row r="412" spans="11:35" s="403" customFormat="1">
      <c r="K412" s="414"/>
      <c r="L412" s="414"/>
      <c r="M412" s="414"/>
      <c r="N412" s="414"/>
      <c r="O412" s="414"/>
      <c r="P412" s="414"/>
      <c r="Q412" s="414"/>
      <c r="R412" s="414"/>
      <c r="S412" s="415"/>
      <c r="T412" s="415"/>
      <c r="U412" s="415"/>
      <c r="V412" s="415"/>
      <c r="W412" s="415"/>
      <c r="X412" s="415"/>
      <c r="Y412" s="415"/>
      <c r="Z412" s="415"/>
      <c r="AA412" s="415"/>
      <c r="AB412" s="415"/>
      <c r="AC412" s="415"/>
      <c r="AD412" s="415"/>
      <c r="AE412" s="415"/>
      <c r="AF412" s="415"/>
      <c r="AG412" s="415"/>
      <c r="AH412" s="415"/>
      <c r="AI412" s="415"/>
    </row>
    <row r="413" spans="11:35" s="403" customFormat="1">
      <c r="K413" s="414"/>
      <c r="L413" s="414"/>
      <c r="M413" s="414"/>
      <c r="N413" s="414"/>
      <c r="O413" s="414"/>
      <c r="P413" s="414"/>
      <c r="Q413" s="414"/>
      <c r="R413" s="414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</row>
    <row r="414" spans="11:35" s="403" customFormat="1">
      <c r="K414" s="414"/>
      <c r="L414" s="414"/>
      <c r="M414" s="414"/>
      <c r="N414" s="414"/>
      <c r="O414" s="414"/>
      <c r="P414" s="414"/>
      <c r="Q414" s="414"/>
      <c r="R414" s="414"/>
      <c r="S414" s="415"/>
      <c r="T414" s="415"/>
      <c r="U414" s="415"/>
      <c r="V414" s="415"/>
      <c r="W414" s="415"/>
      <c r="X414" s="415"/>
      <c r="Y414" s="415"/>
      <c r="Z414" s="415"/>
      <c r="AA414" s="415"/>
      <c r="AB414" s="415"/>
      <c r="AC414" s="415"/>
      <c r="AD414" s="415"/>
      <c r="AE414" s="415"/>
      <c r="AF414" s="415"/>
      <c r="AG414" s="415"/>
      <c r="AH414" s="415"/>
      <c r="AI414" s="415"/>
    </row>
    <row r="415" spans="11:35" s="403" customFormat="1">
      <c r="K415" s="414"/>
      <c r="L415" s="414"/>
      <c r="M415" s="414"/>
      <c r="N415" s="414"/>
      <c r="O415" s="414"/>
      <c r="P415" s="414"/>
      <c r="Q415" s="414"/>
      <c r="R415" s="414"/>
      <c r="S415" s="415"/>
      <c r="T415" s="415"/>
      <c r="U415" s="415"/>
      <c r="V415" s="415"/>
      <c r="W415" s="415"/>
      <c r="X415" s="415"/>
      <c r="Y415" s="415"/>
      <c r="Z415" s="415"/>
      <c r="AA415" s="415"/>
      <c r="AB415" s="415"/>
      <c r="AC415" s="415"/>
      <c r="AD415" s="415"/>
      <c r="AE415" s="415"/>
      <c r="AF415" s="415"/>
      <c r="AG415" s="415"/>
      <c r="AH415" s="415"/>
      <c r="AI415" s="415"/>
    </row>
    <row r="416" spans="11:35" s="403" customFormat="1">
      <c r="K416" s="414"/>
      <c r="L416" s="414"/>
      <c r="M416" s="414"/>
      <c r="N416" s="414"/>
      <c r="O416" s="414"/>
      <c r="P416" s="414"/>
      <c r="Q416" s="414"/>
      <c r="R416" s="414"/>
      <c r="S416" s="415"/>
      <c r="T416" s="415"/>
      <c r="U416" s="415"/>
      <c r="V416" s="415"/>
      <c r="W416" s="415"/>
      <c r="X416" s="415"/>
      <c r="Y416" s="415"/>
      <c r="Z416" s="415"/>
      <c r="AA416" s="415"/>
      <c r="AB416" s="415"/>
      <c r="AC416" s="415"/>
      <c r="AD416" s="415"/>
      <c r="AE416" s="415"/>
      <c r="AF416" s="415"/>
      <c r="AG416" s="415"/>
      <c r="AH416" s="415"/>
      <c r="AI416" s="415"/>
    </row>
    <row r="417" spans="11:35" s="403" customFormat="1">
      <c r="K417" s="414"/>
      <c r="L417" s="414"/>
      <c r="M417" s="414"/>
      <c r="N417" s="414"/>
      <c r="O417" s="414"/>
      <c r="P417" s="414"/>
      <c r="Q417" s="414"/>
      <c r="R417" s="414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</row>
    <row r="418" spans="11:35" s="403" customFormat="1">
      <c r="K418" s="414"/>
      <c r="L418" s="414"/>
      <c r="M418" s="414"/>
      <c r="N418" s="414"/>
      <c r="O418" s="414"/>
      <c r="P418" s="414"/>
      <c r="Q418" s="414"/>
      <c r="R418" s="414"/>
      <c r="S418" s="415"/>
      <c r="T418" s="415"/>
      <c r="U418" s="415"/>
      <c r="V418" s="415"/>
      <c r="W418" s="415"/>
      <c r="X418" s="415"/>
      <c r="Y418" s="415"/>
      <c r="Z418" s="415"/>
      <c r="AA418" s="415"/>
      <c r="AB418" s="415"/>
      <c r="AC418" s="415"/>
      <c r="AD418" s="415"/>
      <c r="AE418" s="415"/>
      <c r="AF418" s="415"/>
      <c r="AG418" s="415"/>
      <c r="AH418" s="415"/>
      <c r="AI418" s="415"/>
    </row>
    <row r="419" spans="11:35" s="403" customFormat="1">
      <c r="K419" s="414"/>
      <c r="L419" s="414"/>
      <c r="M419" s="414"/>
      <c r="N419" s="414"/>
      <c r="O419" s="414"/>
      <c r="P419" s="414"/>
      <c r="Q419" s="414"/>
      <c r="R419" s="414"/>
      <c r="S419" s="415"/>
      <c r="T419" s="415"/>
      <c r="U419" s="415"/>
      <c r="V419" s="415"/>
      <c r="W419" s="415"/>
      <c r="X419" s="415"/>
      <c r="Y419" s="415"/>
      <c r="Z419" s="415"/>
      <c r="AA419" s="415"/>
      <c r="AB419" s="415"/>
      <c r="AC419" s="415"/>
      <c r="AD419" s="415"/>
      <c r="AE419" s="415"/>
      <c r="AF419" s="415"/>
      <c r="AG419" s="415"/>
      <c r="AH419" s="415"/>
      <c r="AI419" s="415"/>
    </row>
    <row r="420" spans="11:35" s="403" customFormat="1">
      <c r="K420" s="414"/>
      <c r="L420" s="414"/>
      <c r="M420" s="414"/>
      <c r="N420" s="414"/>
      <c r="O420" s="414"/>
      <c r="P420" s="414"/>
      <c r="Q420" s="414"/>
      <c r="R420" s="414"/>
      <c r="S420" s="415"/>
      <c r="T420" s="415"/>
      <c r="U420" s="415"/>
      <c r="V420" s="415"/>
      <c r="W420" s="415"/>
      <c r="X420" s="415"/>
      <c r="Y420" s="415"/>
      <c r="Z420" s="415"/>
      <c r="AA420" s="415"/>
      <c r="AB420" s="415"/>
      <c r="AC420" s="415"/>
      <c r="AD420" s="415"/>
      <c r="AE420" s="415"/>
      <c r="AF420" s="415"/>
      <c r="AG420" s="415"/>
      <c r="AH420" s="415"/>
      <c r="AI420" s="415"/>
    </row>
    <row r="421" spans="11:35" s="403" customFormat="1">
      <c r="K421" s="414"/>
      <c r="L421" s="414"/>
      <c r="M421" s="414"/>
      <c r="N421" s="414"/>
      <c r="O421" s="414"/>
      <c r="P421" s="414"/>
      <c r="Q421" s="414"/>
      <c r="R421" s="414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</row>
    <row r="422" spans="11:35" s="403" customFormat="1">
      <c r="K422" s="414"/>
      <c r="L422" s="414"/>
      <c r="M422" s="414"/>
      <c r="N422" s="414"/>
      <c r="O422" s="414"/>
      <c r="P422" s="414"/>
      <c r="Q422" s="414"/>
      <c r="R422" s="414"/>
      <c r="S422" s="415"/>
      <c r="T422" s="415"/>
      <c r="U422" s="415"/>
      <c r="V422" s="415"/>
      <c r="W422" s="415"/>
      <c r="X422" s="415"/>
      <c r="Y422" s="415"/>
      <c r="Z422" s="415"/>
      <c r="AA422" s="415"/>
      <c r="AB422" s="415"/>
      <c r="AC422" s="415"/>
      <c r="AD422" s="415"/>
      <c r="AE422" s="415"/>
      <c r="AF422" s="415"/>
      <c r="AG422" s="415"/>
      <c r="AH422" s="415"/>
      <c r="AI422" s="415"/>
    </row>
    <row r="423" spans="11:35" s="403" customFormat="1">
      <c r="K423" s="414"/>
      <c r="L423" s="414"/>
      <c r="M423" s="414"/>
      <c r="N423" s="414"/>
      <c r="O423" s="414"/>
      <c r="P423" s="414"/>
      <c r="Q423" s="414"/>
      <c r="R423" s="414"/>
      <c r="S423" s="415"/>
      <c r="T423" s="415"/>
      <c r="U423" s="415"/>
      <c r="V423" s="415"/>
      <c r="W423" s="415"/>
      <c r="X423" s="415"/>
      <c r="Y423" s="415"/>
      <c r="Z423" s="415"/>
      <c r="AA423" s="415"/>
      <c r="AB423" s="415"/>
      <c r="AC423" s="415"/>
      <c r="AD423" s="415"/>
      <c r="AE423" s="415"/>
      <c r="AF423" s="415"/>
      <c r="AG423" s="415"/>
      <c r="AH423" s="415"/>
      <c r="AI423" s="415"/>
    </row>
    <row r="424" spans="11:35" s="403" customFormat="1">
      <c r="K424" s="414"/>
      <c r="L424" s="414"/>
      <c r="M424" s="414"/>
      <c r="N424" s="414"/>
      <c r="O424" s="414"/>
      <c r="P424" s="414"/>
      <c r="Q424" s="414"/>
      <c r="R424" s="414"/>
      <c r="S424" s="415"/>
      <c r="T424" s="415"/>
      <c r="U424" s="415"/>
      <c r="V424" s="415"/>
      <c r="W424" s="415"/>
      <c r="X424" s="415"/>
      <c r="Y424" s="415"/>
      <c r="Z424" s="415"/>
      <c r="AA424" s="415"/>
      <c r="AB424" s="415"/>
      <c r="AC424" s="415"/>
      <c r="AD424" s="415"/>
      <c r="AE424" s="415"/>
      <c r="AF424" s="415"/>
      <c r="AG424" s="415"/>
      <c r="AH424" s="415"/>
      <c r="AI424" s="415"/>
    </row>
    <row r="425" spans="11:35" s="403" customFormat="1">
      <c r="K425" s="414"/>
      <c r="L425" s="414"/>
      <c r="M425" s="414"/>
      <c r="N425" s="414"/>
      <c r="O425" s="414"/>
      <c r="P425" s="414"/>
      <c r="Q425" s="414"/>
      <c r="R425" s="414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</row>
    <row r="426" spans="11:35" s="403" customFormat="1">
      <c r="K426" s="414"/>
      <c r="L426" s="414"/>
      <c r="M426" s="414"/>
      <c r="N426" s="414"/>
      <c r="O426" s="414"/>
      <c r="P426" s="414"/>
      <c r="Q426" s="414"/>
      <c r="R426" s="414"/>
      <c r="S426" s="415"/>
      <c r="T426" s="415"/>
      <c r="U426" s="415"/>
      <c r="V426" s="415"/>
      <c r="W426" s="415"/>
      <c r="X426" s="415"/>
      <c r="Y426" s="415"/>
      <c r="Z426" s="415"/>
      <c r="AA426" s="415"/>
      <c r="AB426" s="415"/>
      <c r="AC426" s="415"/>
      <c r="AD426" s="415"/>
      <c r="AE426" s="415"/>
      <c r="AF426" s="415"/>
      <c r="AG426" s="415"/>
      <c r="AH426" s="415"/>
      <c r="AI426" s="415"/>
    </row>
    <row r="427" spans="11:35" s="403" customFormat="1">
      <c r="K427" s="414"/>
      <c r="L427" s="414"/>
      <c r="M427" s="414"/>
      <c r="N427" s="414"/>
      <c r="O427" s="414"/>
      <c r="P427" s="414"/>
      <c r="Q427" s="414"/>
      <c r="R427" s="414"/>
      <c r="S427" s="415"/>
      <c r="T427" s="415"/>
      <c r="U427" s="415"/>
      <c r="V427" s="415"/>
      <c r="W427" s="415"/>
      <c r="X427" s="415"/>
      <c r="Y427" s="415"/>
      <c r="Z427" s="415"/>
      <c r="AA427" s="415"/>
      <c r="AB427" s="415"/>
      <c r="AC427" s="415"/>
      <c r="AD427" s="415"/>
      <c r="AE427" s="415"/>
      <c r="AF427" s="415"/>
      <c r="AG427" s="415"/>
      <c r="AH427" s="415"/>
      <c r="AI427" s="415"/>
    </row>
    <row r="428" spans="11:35" s="403" customFormat="1">
      <c r="K428" s="414"/>
      <c r="L428" s="414"/>
      <c r="M428" s="414"/>
      <c r="N428" s="414"/>
      <c r="O428" s="414"/>
      <c r="P428" s="414"/>
      <c r="Q428" s="414"/>
      <c r="R428" s="414"/>
      <c r="S428" s="415"/>
      <c r="T428" s="415"/>
      <c r="U428" s="415"/>
      <c r="V428" s="415"/>
      <c r="W428" s="415"/>
      <c r="X428" s="415"/>
      <c r="Y428" s="415"/>
      <c r="Z428" s="415"/>
      <c r="AA428" s="415"/>
      <c r="AB428" s="415"/>
      <c r="AC428" s="415"/>
      <c r="AD428" s="415"/>
      <c r="AE428" s="415"/>
      <c r="AF428" s="415"/>
      <c r="AG428" s="415"/>
      <c r="AH428" s="415"/>
      <c r="AI428" s="415"/>
    </row>
    <row r="429" spans="11:35" s="403" customFormat="1">
      <c r="K429" s="414"/>
      <c r="L429" s="414"/>
      <c r="M429" s="414"/>
      <c r="N429" s="414"/>
      <c r="O429" s="414"/>
      <c r="P429" s="414"/>
      <c r="Q429" s="414"/>
      <c r="R429" s="414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</row>
    <row r="430" spans="11:35" s="403" customFormat="1">
      <c r="K430" s="414"/>
      <c r="L430" s="414"/>
      <c r="M430" s="414"/>
      <c r="N430" s="414"/>
      <c r="O430" s="414"/>
      <c r="P430" s="414"/>
      <c r="Q430" s="414"/>
      <c r="R430" s="414"/>
      <c r="S430" s="415"/>
      <c r="T430" s="415"/>
      <c r="U430" s="415"/>
      <c r="V430" s="415"/>
      <c r="W430" s="415"/>
      <c r="X430" s="415"/>
      <c r="Y430" s="415"/>
      <c r="Z430" s="415"/>
      <c r="AA430" s="415"/>
      <c r="AB430" s="415"/>
      <c r="AC430" s="415"/>
      <c r="AD430" s="415"/>
      <c r="AE430" s="415"/>
      <c r="AF430" s="415"/>
      <c r="AG430" s="415"/>
      <c r="AH430" s="415"/>
      <c r="AI430" s="415"/>
    </row>
    <row r="431" spans="11:35" s="403" customFormat="1">
      <c r="K431" s="414"/>
      <c r="L431" s="414"/>
      <c r="M431" s="414"/>
      <c r="N431" s="414"/>
      <c r="O431" s="414"/>
      <c r="P431" s="414"/>
      <c r="Q431" s="414"/>
      <c r="R431" s="414"/>
      <c r="S431" s="415"/>
      <c r="T431" s="415"/>
      <c r="U431" s="415"/>
      <c r="V431" s="415"/>
      <c r="W431" s="415"/>
      <c r="X431" s="415"/>
      <c r="Y431" s="415"/>
      <c r="Z431" s="415"/>
      <c r="AA431" s="415"/>
      <c r="AB431" s="415"/>
      <c r="AC431" s="415"/>
      <c r="AD431" s="415"/>
      <c r="AE431" s="415"/>
      <c r="AF431" s="415"/>
      <c r="AG431" s="415"/>
      <c r="AH431" s="415"/>
      <c r="AI431" s="415"/>
    </row>
    <row r="432" spans="11:35" s="403" customFormat="1">
      <c r="K432" s="414"/>
      <c r="L432" s="414"/>
      <c r="M432" s="414"/>
      <c r="N432" s="414"/>
      <c r="O432" s="414"/>
      <c r="P432" s="414"/>
      <c r="Q432" s="414"/>
      <c r="R432" s="414"/>
      <c r="S432" s="415"/>
      <c r="T432" s="415"/>
      <c r="U432" s="415"/>
      <c r="V432" s="415"/>
      <c r="W432" s="415"/>
      <c r="X432" s="415"/>
      <c r="Y432" s="415"/>
      <c r="Z432" s="415"/>
      <c r="AA432" s="415"/>
      <c r="AB432" s="415"/>
      <c r="AC432" s="415"/>
      <c r="AD432" s="415"/>
      <c r="AE432" s="415"/>
      <c r="AF432" s="415"/>
      <c r="AG432" s="415"/>
      <c r="AH432" s="415"/>
      <c r="AI432" s="415"/>
    </row>
    <row r="433" spans="11:35" s="403" customFormat="1">
      <c r="K433" s="414"/>
      <c r="L433" s="414"/>
      <c r="M433" s="414"/>
      <c r="N433" s="414"/>
      <c r="O433" s="414"/>
      <c r="P433" s="414"/>
      <c r="Q433" s="414"/>
      <c r="R433" s="414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</row>
    <row r="434" spans="11:35" s="403" customFormat="1">
      <c r="K434" s="414"/>
      <c r="L434" s="414"/>
      <c r="M434" s="414"/>
      <c r="N434" s="414"/>
      <c r="O434" s="414"/>
      <c r="P434" s="414"/>
      <c r="Q434" s="414"/>
      <c r="R434" s="414"/>
      <c r="S434" s="415"/>
      <c r="T434" s="415"/>
      <c r="U434" s="415"/>
      <c r="V434" s="415"/>
      <c r="W434" s="415"/>
      <c r="X434" s="415"/>
      <c r="Y434" s="415"/>
      <c r="Z434" s="415"/>
      <c r="AA434" s="415"/>
      <c r="AB434" s="415"/>
      <c r="AC434" s="415"/>
      <c r="AD434" s="415"/>
      <c r="AE434" s="415"/>
      <c r="AF434" s="415"/>
      <c r="AG434" s="415"/>
      <c r="AH434" s="415"/>
      <c r="AI434" s="415"/>
    </row>
    <row r="435" spans="11:35" s="403" customFormat="1">
      <c r="K435" s="414"/>
      <c r="L435" s="414"/>
      <c r="M435" s="414"/>
      <c r="N435" s="414"/>
      <c r="O435" s="414"/>
      <c r="P435" s="414"/>
      <c r="Q435" s="414"/>
      <c r="R435" s="414"/>
      <c r="S435" s="415"/>
      <c r="T435" s="415"/>
      <c r="U435" s="415"/>
      <c r="V435" s="415"/>
      <c r="W435" s="415"/>
      <c r="X435" s="415"/>
      <c r="Y435" s="415"/>
      <c r="Z435" s="415"/>
      <c r="AA435" s="415"/>
      <c r="AB435" s="415"/>
      <c r="AC435" s="415"/>
      <c r="AD435" s="415"/>
      <c r="AE435" s="415"/>
      <c r="AF435" s="415"/>
      <c r="AG435" s="415"/>
      <c r="AH435" s="415"/>
      <c r="AI435" s="415"/>
    </row>
    <row r="436" spans="11:35" s="403" customFormat="1">
      <c r="K436" s="414"/>
      <c r="L436" s="414"/>
      <c r="M436" s="414"/>
      <c r="N436" s="414"/>
      <c r="O436" s="414"/>
      <c r="P436" s="414"/>
      <c r="Q436" s="414"/>
      <c r="R436" s="414"/>
      <c r="S436" s="415"/>
      <c r="T436" s="415"/>
      <c r="U436" s="415"/>
      <c r="V436" s="415"/>
      <c r="W436" s="415"/>
      <c r="X436" s="415"/>
      <c r="Y436" s="415"/>
      <c r="Z436" s="415"/>
      <c r="AA436" s="415"/>
      <c r="AB436" s="415"/>
      <c r="AC436" s="415"/>
      <c r="AD436" s="415"/>
      <c r="AE436" s="415"/>
      <c r="AF436" s="415"/>
      <c r="AG436" s="415"/>
      <c r="AH436" s="415"/>
      <c r="AI436" s="415"/>
    </row>
    <row r="437" spans="11:35" s="403" customFormat="1">
      <c r="K437" s="414"/>
      <c r="L437" s="414"/>
      <c r="M437" s="414"/>
      <c r="N437" s="414"/>
      <c r="O437" s="414"/>
      <c r="P437" s="414"/>
      <c r="Q437" s="414"/>
      <c r="R437" s="414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</row>
    <row r="438" spans="11:35" s="403" customFormat="1">
      <c r="K438" s="414"/>
      <c r="L438" s="414"/>
      <c r="M438" s="414"/>
      <c r="N438" s="414"/>
      <c r="O438" s="414"/>
      <c r="P438" s="414"/>
      <c r="Q438" s="414"/>
      <c r="R438" s="414"/>
      <c r="S438" s="415"/>
      <c r="T438" s="415"/>
      <c r="U438" s="415"/>
      <c r="V438" s="415"/>
      <c r="W438" s="415"/>
      <c r="X438" s="415"/>
      <c r="Y438" s="415"/>
      <c r="Z438" s="415"/>
      <c r="AA438" s="415"/>
      <c r="AB438" s="415"/>
      <c r="AC438" s="415"/>
      <c r="AD438" s="415"/>
      <c r="AE438" s="415"/>
      <c r="AF438" s="415"/>
      <c r="AG438" s="415"/>
      <c r="AH438" s="415"/>
      <c r="AI438" s="415"/>
    </row>
    <row r="439" spans="11:35" s="403" customFormat="1">
      <c r="K439" s="414"/>
      <c r="L439" s="414"/>
      <c r="M439" s="414"/>
      <c r="N439" s="414"/>
      <c r="O439" s="414"/>
      <c r="P439" s="414"/>
      <c r="Q439" s="414"/>
      <c r="R439" s="414"/>
      <c r="S439" s="415"/>
      <c r="T439" s="415"/>
      <c r="U439" s="415"/>
      <c r="V439" s="415"/>
      <c r="W439" s="415"/>
      <c r="X439" s="415"/>
      <c r="Y439" s="415"/>
      <c r="Z439" s="415"/>
      <c r="AA439" s="415"/>
      <c r="AB439" s="415"/>
      <c r="AC439" s="415"/>
      <c r="AD439" s="415"/>
      <c r="AE439" s="415"/>
      <c r="AF439" s="415"/>
      <c r="AG439" s="415"/>
      <c r="AH439" s="415"/>
      <c r="AI439" s="415"/>
    </row>
    <row r="440" spans="11:35" s="403" customFormat="1">
      <c r="K440" s="414"/>
      <c r="L440" s="414"/>
      <c r="M440" s="414"/>
      <c r="N440" s="414"/>
      <c r="O440" s="414"/>
      <c r="P440" s="414"/>
      <c r="Q440" s="414"/>
      <c r="R440" s="414"/>
      <c r="S440" s="415"/>
      <c r="T440" s="415"/>
      <c r="U440" s="415"/>
      <c r="V440" s="415"/>
      <c r="W440" s="415"/>
      <c r="X440" s="415"/>
      <c r="Y440" s="415"/>
      <c r="Z440" s="415"/>
      <c r="AA440" s="415"/>
      <c r="AB440" s="415"/>
      <c r="AC440" s="415"/>
      <c r="AD440" s="415"/>
      <c r="AE440" s="415"/>
      <c r="AF440" s="415"/>
      <c r="AG440" s="415"/>
      <c r="AH440" s="415"/>
      <c r="AI440" s="415"/>
    </row>
    <row r="441" spans="11:35" s="403" customFormat="1">
      <c r="K441" s="414"/>
      <c r="L441" s="414"/>
      <c r="M441" s="414"/>
      <c r="N441" s="414"/>
      <c r="O441" s="414"/>
      <c r="P441" s="414"/>
      <c r="Q441" s="414"/>
      <c r="R441" s="414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</row>
    <row r="442" spans="11:35" s="403" customFormat="1">
      <c r="K442" s="414"/>
      <c r="L442" s="414"/>
      <c r="M442" s="414"/>
      <c r="N442" s="414"/>
      <c r="O442" s="414"/>
      <c r="P442" s="414"/>
      <c r="Q442" s="414"/>
      <c r="R442" s="414"/>
      <c r="S442" s="415"/>
      <c r="T442" s="415"/>
      <c r="U442" s="415"/>
      <c r="V442" s="415"/>
      <c r="W442" s="415"/>
      <c r="X442" s="415"/>
      <c r="Y442" s="415"/>
      <c r="Z442" s="415"/>
      <c r="AA442" s="415"/>
      <c r="AB442" s="415"/>
      <c r="AC442" s="415"/>
      <c r="AD442" s="415"/>
      <c r="AE442" s="415"/>
      <c r="AF442" s="415"/>
      <c r="AG442" s="415"/>
      <c r="AH442" s="415"/>
      <c r="AI442" s="415"/>
    </row>
    <row r="443" spans="11:35" s="403" customFormat="1">
      <c r="K443" s="414"/>
      <c r="L443" s="414"/>
      <c r="M443" s="414"/>
      <c r="N443" s="414"/>
      <c r="O443" s="414"/>
      <c r="P443" s="414"/>
      <c r="Q443" s="414"/>
      <c r="R443" s="414"/>
      <c r="S443" s="415"/>
      <c r="T443" s="415"/>
      <c r="U443" s="415"/>
      <c r="V443" s="415"/>
      <c r="W443" s="415"/>
      <c r="X443" s="415"/>
      <c r="Y443" s="415"/>
      <c r="Z443" s="415"/>
      <c r="AA443" s="415"/>
      <c r="AB443" s="415"/>
      <c r="AC443" s="415"/>
      <c r="AD443" s="415"/>
      <c r="AE443" s="415"/>
      <c r="AF443" s="415"/>
      <c r="AG443" s="415"/>
      <c r="AH443" s="415"/>
      <c r="AI443" s="415"/>
    </row>
    <row r="444" spans="11:35" s="403" customFormat="1">
      <c r="K444" s="414"/>
      <c r="L444" s="414"/>
      <c r="M444" s="414"/>
      <c r="N444" s="414"/>
      <c r="O444" s="414"/>
      <c r="P444" s="414"/>
      <c r="Q444" s="414"/>
      <c r="R444" s="414"/>
      <c r="S444" s="415"/>
      <c r="T444" s="415"/>
      <c r="U444" s="415"/>
      <c r="V444" s="415"/>
      <c r="W444" s="415"/>
      <c r="X444" s="415"/>
      <c r="Y444" s="415"/>
      <c r="Z444" s="415"/>
      <c r="AA444" s="415"/>
      <c r="AB444" s="415"/>
      <c r="AC444" s="415"/>
      <c r="AD444" s="415"/>
      <c r="AE444" s="415"/>
      <c r="AF444" s="415"/>
      <c r="AG444" s="415"/>
      <c r="AH444" s="415"/>
      <c r="AI444" s="415"/>
    </row>
    <row r="445" spans="11:35" s="403" customFormat="1">
      <c r="K445" s="414"/>
      <c r="L445" s="414"/>
      <c r="M445" s="414"/>
      <c r="N445" s="414"/>
      <c r="O445" s="414"/>
      <c r="P445" s="414"/>
      <c r="Q445" s="414"/>
      <c r="R445" s="414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</row>
    <row r="446" spans="11:35" s="403" customFormat="1">
      <c r="K446" s="414"/>
      <c r="L446" s="414"/>
      <c r="M446" s="414"/>
      <c r="N446" s="414"/>
      <c r="O446" s="414"/>
      <c r="P446" s="414"/>
      <c r="Q446" s="414"/>
      <c r="R446" s="414"/>
      <c r="S446" s="415"/>
      <c r="T446" s="415"/>
      <c r="U446" s="415"/>
      <c r="V446" s="415"/>
      <c r="W446" s="415"/>
      <c r="X446" s="415"/>
      <c r="Y446" s="415"/>
      <c r="Z446" s="415"/>
      <c r="AA446" s="415"/>
      <c r="AB446" s="415"/>
      <c r="AC446" s="415"/>
      <c r="AD446" s="415"/>
      <c r="AE446" s="415"/>
      <c r="AF446" s="415"/>
      <c r="AG446" s="415"/>
      <c r="AH446" s="415"/>
      <c r="AI446" s="415"/>
    </row>
    <row r="447" spans="11:35" s="403" customFormat="1">
      <c r="K447" s="414"/>
      <c r="L447" s="414"/>
      <c r="M447" s="414"/>
      <c r="N447" s="414"/>
      <c r="O447" s="414"/>
      <c r="P447" s="414"/>
      <c r="Q447" s="414"/>
      <c r="R447" s="414"/>
      <c r="S447" s="415"/>
      <c r="T447" s="415"/>
      <c r="U447" s="415"/>
      <c r="V447" s="415"/>
      <c r="W447" s="415"/>
      <c r="X447" s="415"/>
      <c r="Y447" s="415"/>
      <c r="Z447" s="415"/>
      <c r="AA447" s="415"/>
      <c r="AB447" s="415"/>
      <c r="AC447" s="415"/>
      <c r="AD447" s="415"/>
      <c r="AE447" s="415"/>
      <c r="AF447" s="415"/>
      <c r="AG447" s="415"/>
      <c r="AH447" s="415"/>
      <c r="AI447" s="415"/>
    </row>
    <row r="448" spans="11:35" s="403" customFormat="1">
      <c r="K448" s="414"/>
      <c r="L448" s="414"/>
      <c r="M448" s="414"/>
      <c r="N448" s="414"/>
      <c r="O448" s="414"/>
      <c r="P448" s="414"/>
      <c r="Q448" s="414"/>
      <c r="R448" s="414"/>
      <c r="S448" s="415"/>
      <c r="T448" s="415"/>
      <c r="U448" s="415"/>
      <c r="V448" s="415"/>
      <c r="W448" s="415"/>
      <c r="X448" s="415"/>
      <c r="Y448" s="415"/>
      <c r="Z448" s="415"/>
      <c r="AA448" s="415"/>
      <c r="AB448" s="415"/>
      <c r="AC448" s="415"/>
      <c r="AD448" s="415"/>
      <c r="AE448" s="415"/>
      <c r="AF448" s="415"/>
      <c r="AG448" s="415"/>
      <c r="AH448" s="415"/>
      <c r="AI448" s="415"/>
    </row>
    <row r="449" spans="11:35" s="403" customFormat="1">
      <c r="K449" s="414"/>
      <c r="L449" s="414"/>
      <c r="M449" s="414"/>
      <c r="N449" s="414"/>
      <c r="O449" s="414"/>
      <c r="P449" s="414"/>
      <c r="Q449" s="414"/>
      <c r="R449" s="414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</row>
    <row r="450" spans="11:35" s="403" customFormat="1">
      <c r="K450" s="414"/>
      <c r="L450" s="414"/>
      <c r="M450" s="414"/>
      <c r="N450" s="414"/>
      <c r="O450" s="414"/>
      <c r="P450" s="414"/>
      <c r="Q450" s="414"/>
      <c r="R450" s="414"/>
      <c r="S450" s="415"/>
      <c r="T450" s="415"/>
      <c r="U450" s="415"/>
      <c r="V450" s="415"/>
      <c r="W450" s="415"/>
      <c r="X450" s="415"/>
      <c r="Y450" s="415"/>
      <c r="Z450" s="415"/>
      <c r="AA450" s="415"/>
      <c r="AB450" s="415"/>
      <c r="AC450" s="415"/>
      <c r="AD450" s="415"/>
      <c r="AE450" s="415"/>
      <c r="AF450" s="415"/>
      <c r="AG450" s="415"/>
      <c r="AH450" s="415"/>
      <c r="AI450" s="415"/>
    </row>
    <row r="451" spans="11:35" s="403" customFormat="1">
      <c r="K451" s="414"/>
      <c r="L451" s="414"/>
      <c r="M451" s="414"/>
      <c r="N451" s="414"/>
      <c r="O451" s="414"/>
      <c r="P451" s="414"/>
      <c r="Q451" s="414"/>
      <c r="R451" s="414"/>
      <c r="S451" s="415"/>
      <c r="T451" s="415"/>
      <c r="U451" s="415"/>
      <c r="V451" s="415"/>
      <c r="W451" s="415"/>
      <c r="X451" s="415"/>
      <c r="Y451" s="415"/>
      <c r="Z451" s="415"/>
      <c r="AA451" s="415"/>
      <c r="AB451" s="415"/>
      <c r="AC451" s="415"/>
      <c r="AD451" s="415"/>
      <c r="AE451" s="415"/>
      <c r="AF451" s="415"/>
      <c r="AG451" s="415"/>
      <c r="AH451" s="415"/>
      <c r="AI451" s="415"/>
    </row>
    <row r="452" spans="11:35" s="403" customFormat="1">
      <c r="K452" s="414"/>
      <c r="L452" s="414"/>
      <c r="M452" s="414"/>
      <c r="N452" s="414"/>
      <c r="O452" s="414"/>
      <c r="P452" s="414"/>
      <c r="Q452" s="414"/>
      <c r="R452" s="414"/>
      <c r="S452" s="415"/>
      <c r="T452" s="415"/>
      <c r="U452" s="415"/>
      <c r="V452" s="415"/>
      <c r="W452" s="415"/>
      <c r="X452" s="415"/>
      <c r="Y452" s="415"/>
      <c r="Z452" s="415"/>
      <c r="AA452" s="415"/>
      <c r="AB452" s="415"/>
      <c r="AC452" s="415"/>
      <c r="AD452" s="415"/>
      <c r="AE452" s="415"/>
      <c r="AF452" s="415"/>
      <c r="AG452" s="415"/>
      <c r="AH452" s="415"/>
      <c r="AI452" s="415"/>
    </row>
    <row r="453" spans="11:35" s="403" customFormat="1">
      <c r="K453" s="414"/>
      <c r="L453" s="414"/>
      <c r="M453" s="414"/>
      <c r="N453" s="414"/>
      <c r="O453" s="414"/>
      <c r="P453" s="414"/>
      <c r="Q453" s="414"/>
      <c r="R453" s="414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</row>
    <row r="454" spans="11:35" s="403" customFormat="1">
      <c r="K454" s="414"/>
      <c r="L454" s="414"/>
      <c r="M454" s="414"/>
      <c r="N454" s="414"/>
      <c r="O454" s="414"/>
      <c r="P454" s="414"/>
      <c r="Q454" s="414"/>
      <c r="R454" s="414"/>
      <c r="S454" s="415"/>
      <c r="T454" s="415"/>
      <c r="U454" s="415"/>
      <c r="V454" s="415"/>
      <c r="W454" s="415"/>
      <c r="X454" s="415"/>
      <c r="Y454" s="415"/>
      <c r="Z454" s="415"/>
      <c r="AA454" s="415"/>
      <c r="AB454" s="415"/>
      <c r="AC454" s="415"/>
      <c r="AD454" s="415"/>
      <c r="AE454" s="415"/>
      <c r="AF454" s="415"/>
      <c r="AG454" s="415"/>
      <c r="AH454" s="415"/>
      <c r="AI454" s="415"/>
    </row>
    <row r="455" spans="11:35" s="403" customFormat="1">
      <c r="K455" s="414"/>
      <c r="L455" s="414"/>
      <c r="M455" s="414"/>
      <c r="N455" s="414"/>
      <c r="O455" s="414"/>
      <c r="P455" s="414"/>
      <c r="Q455" s="414"/>
      <c r="R455" s="414"/>
      <c r="S455" s="415"/>
      <c r="T455" s="415"/>
      <c r="U455" s="415"/>
      <c r="V455" s="415"/>
      <c r="W455" s="415"/>
      <c r="X455" s="415"/>
      <c r="Y455" s="415"/>
      <c r="Z455" s="415"/>
      <c r="AA455" s="415"/>
      <c r="AB455" s="415"/>
      <c r="AC455" s="415"/>
      <c r="AD455" s="415"/>
      <c r="AE455" s="415"/>
      <c r="AF455" s="415"/>
      <c r="AG455" s="415"/>
      <c r="AH455" s="415"/>
      <c r="AI455" s="415"/>
    </row>
    <row r="456" spans="11:35" s="403" customFormat="1">
      <c r="K456" s="414"/>
      <c r="L456" s="414"/>
      <c r="M456" s="414"/>
      <c r="N456" s="414"/>
      <c r="O456" s="414"/>
      <c r="P456" s="414"/>
      <c r="Q456" s="414"/>
      <c r="R456" s="414"/>
      <c r="S456" s="415"/>
      <c r="T456" s="415"/>
      <c r="U456" s="415"/>
      <c r="V456" s="415"/>
      <c r="W456" s="415"/>
      <c r="X456" s="415"/>
      <c r="Y456" s="415"/>
      <c r="Z456" s="415"/>
      <c r="AA456" s="415"/>
      <c r="AB456" s="415"/>
      <c r="AC456" s="415"/>
      <c r="AD456" s="415"/>
      <c r="AE456" s="415"/>
      <c r="AF456" s="415"/>
      <c r="AG456" s="415"/>
      <c r="AH456" s="415"/>
      <c r="AI456" s="415"/>
    </row>
    <row r="457" spans="11:35" s="403" customFormat="1">
      <c r="K457" s="414"/>
      <c r="L457" s="414"/>
      <c r="M457" s="414"/>
      <c r="N457" s="414"/>
      <c r="O457" s="414"/>
      <c r="P457" s="414"/>
      <c r="Q457" s="414"/>
      <c r="R457" s="414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</row>
    <row r="458" spans="11:35" s="403" customFormat="1">
      <c r="K458" s="414"/>
      <c r="L458" s="414"/>
      <c r="M458" s="414"/>
      <c r="N458" s="414"/>
      <c r="O458" s="414"/>
      <c r="P458" s="414"/>
      <c r="Q458" s="414"/>
      <c r="R458" s="414"/>
      <c r="S458" s="415"/>
      <c r="T458" s="415"/>
      <c r="U458" s="415"/>
      <c r="V458" s="415"/>
      <c r="W458" s="415"/>
      <c r="X458" s="415"/>
      <c r="Y458" s="415"/>
      <c r="Z458" s="415"/>
      <c r="AA458" s="415"/>
      <c r="AB458" s="415"/>
      <c r="AC458" s="415"/>
      <c r="AD458" s="415"/>
      <c r="AE458" s="415"/>
      <c r="AF458" s="415"/>
      <c r="AG458" s="415"/>
      <c r="AH458" s="415"/>
      <c r="AI458" s="415"/>
    </row>
    <row r="459" spans="11:35" s="403" customFormat="1">
      <c r="K459" s="414"/>
      <c r="L459" s="414"/>
      <c r="M459" s="414"/>
      <c r="N459" s="414"/>
      <c r="O459" s="414"/>
      <c r="P459" s="414"/>
      <c r="Q459" s="414"/>
      <c r="R459" s="414"/>
      <c r="S459" s="415"/>
      <c r="T459" s="415"/>
      <c r="U459" s="415"/>
      <c r="V459" s="415"/>
      <c r="W459" s="415"/>
      <c r="X459" s="415"/>
      <c r="Y459" s="415"/>
      <c r="Z459" s="415"/>
      <c r="AA459" s="415"/>
      <c r="AB459" s="415"/>
      <c r="AC459" s="415"/>
      <c r="AD459" s="415"/>
      <c r="AE459" s="415"/>
      <c r="AF459" s="415"/>
      <c r="AG459" s="415"/>
      <c r="AH459" s="415"/>
      <c r="AI459" s="415"/>
    </row>
    <row r="460" spans="11:35" s="403" customFormat="1">
      <c r="K460" s="414"/>
      <c r="L460" s="414"/>
      <c r="M460" s="414"/>
      <c r="N460" s="414"/>
      <c r="O460" s="414"/>
      <c r="P460" s="414"/>
      <c r="Q460" s="414"/>
      <c r="R460" s="414"/>
      <c r="S460" s="415"/>
      <c r="T460" s="415"/>
      <c r="U460" s="415"/>
      <c r="V460" s="415"/>
      <c r="W460" s="415"/>
      <c r="X460" s="415"/>
      <c r="Y460" s="415"/>
      <c r="Z460" s="415"/>
      <c r="AA460" s="415"/>
      <c r="AB460" s="415"/>
      <c r="AC460" s="415"/>
      <c r="AD460" s="415"/>
      <c r="AE460" s="415"/>
      <c r="AF460" s="415"/>
      <c r="AG460" s="415"/>
      <c r="AH460" s="415"/>
      <c r="AI460" s="415"/>
    </row>
    <row r="461" spans="11:35" s="403" customFormat="1">
      <c r="K461" s="414"/>
      <c r="L461" s="414"/>
      <c r="M461" s="414"/>
      <c r="N461" s="414"/>
      <c r="O461" s="414"/>
      <c r="P461" s="414"/>
      <c r="Q461" s="414"/>
      <c r="R461" s="414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</row>
    <row r="462" spans="11:35" s="403" customFormat="1">
      <c r="K462" s="414"/>
      <c r="L462" s="414"/>
      <c r="M462" s="414"/>
      <c r="N462" s="414"/>
      <c r="O462" s="414"/>
      <c r="P462" s="414"/>
      <c r="Q462" s="414"/>
      <c r="R462" s="414"/>
      <c r="S462" s="415"/>
      <c r="T462" s="415"/>
      <c r="U462" s="415"/>
      <c r="V462" s="415"/>
      <c r="W462" s="415"/>
      <c r="X462" s="415"/>
      <c r="Y462" s="415"/>
      <c r="Z462" s="415"/>
      <c r="AA462" s="415"/>
      <c r="AB462" s="415"/>
      <c r="AC462" s="415"/>
      <c r="AD462" s="415"/>
      <c r="AE462" s="415"/>
      <c r="AF462" s="415"/>
      <c r="AG462" s="415"/>
      <c r="AH462" s="415"/>
      <c r="AI462" s="415"/>
    </row>
    <row r="463" spans="11:35" s="403" customFormat="1">
      <c r="K463" s="414"/>
      <c r="L463" s="414"/>
      <c r="M463" s="414"/>
      <c r="N463" s="414"/>
      <c r="O463" s="414"/>
      <c r="P463" s="414"/>
      <c r="Q463" s="414"/>
      <c r="R463" s="414"/>
      <c r="S463" s="415"/>
      <c r="T463" s="415"/>
      <c r="U463" s="415"/>
      <c r="V463" s="415"/>
      <c r="W463" s="415"/>
      <c r="X463" s="415"/>
      <c r="Y463" s="415"/>
      <c r="Z463" s="415"/>
      <c r="AA463" s="415"/>
      <c r="AB463" s="415"/>
      <c r="AC463" s="415"/>
      <c r="AD463" s="415"/>
      <c r="AE463" s="415"/>
      <c r="AF463" s="415"/>
      <c r="AG463" s="415"/>
      <c r="AH463" s="415"/>
      <c r="AI463" s="415"/>
    </row>
    <row r="464" spans="11:35" s="403" customFormat="1">
      <c r="K464" s="414"/>
      <c r="L464" s="414"/>
      <c r="M464" s="414"/>
      <c r="N464" s="414"/>
      <c r="O464" s="414"/>
      <c r="P464" s="414"/>
      <c r="Q464" s="414"/>
      <c r="R464" s="414"/>
      <c r="S464" s="415"/>
      <c r="T464" s="415"/>
      <c r="U464" s="415"/>
      <c r="V464" s="415"/>
      <c r="W464" s="415"/>
      <c r="X464" s="415"/>
      <c r="Y464" s="415"/>
      <c r="Z464" s="415"/>
      <c r="AA464" s="415"/>
      <c r="AB464" s="415"/>
      <c r="AC464" s="415"/>
      <c r="AD464" s="415"/>
      <c r="AE464" s="415"/>
      <c r="AF464" s="415"/>
      <c r="AG464" s="415"/>
      <c r="AH464" s="415"/>
      <c r="AI464" s="415"/>
    </row>
    <row r="465" spans="11:35" s="403" customFormat="1">
      <c r="K465" s="414"/>
      <c r="L465" s="414"/>
      <c r="M465" s="414"/>
      <c r="N465" s="414"/>
      <c r="O465" s="414"/>
      <c r="P465" s="414"/>
      <c r="Q465" s="414"/>
      <c r="R465" s="414"/>
      <c r="S465" s="415"/>
      <c r="T465" s="415"/>
      <c r="U465" s="415"/>
      <c r="V465" s="415"/>
      <c r="W465" s="415"/>
      <c r="X465" s="415"/>
      <c r="Y465" s="415"/>
      <c r="Z465" s="415"/>
      <c r="AA465" s="415"/>
      <c r="AB465" s="415"/>
      <c r="AC465" s="415"/>
      <c r="AD465" s="415"/>
      <c r="AE465" s="415"/>
      <c r="AF465" s="415"/>
      <c r="AG465" s="415"/>
      <c r="AH465" s="415"/>
      <c r="AI465" s="415"/>
    </row>
    <row r="466" spans="11:35" s="403" customFormat="1">
      <c r="K466" s="414"/>
      <c r="L466" s="414"/>
      <c r="M466" s="414"/>
      <c r="N466" s="414"/>
      <c r="O466" s="414"/>
      <c r="P466" s="414"/>
      <c r="Q466" s="414"/>
      <c r="R466" s="414"/>
      <c r="S466" s="415"/>
      <c r="T466" s="415"/>
      <c r="U466" s="415"/>
      <c r="V466" s="415"/>
      <c r="W466" s="415"/>
      <c r="X466" s="415"/>
      <c r="Y466" s="415"/>
      <c r="Z466" s="415"/>
      <c r="AA466" s="415"/>
      <c r="AB466" s="415"/>
      <c r="AC466" s="415"/>
      <c r="AD466" s="415"/>
      <c r="AE466" s="415"/>
      <c r="AF466" s="415"/>
      <c r="AG466" s="415"/>
      <c r="AH466" s="415"/>
      <c r="AI466" s="415"/>
    </row>
    <row r="467" spans="11:35" s="403" customFormat="1">
      <c r="K467" s="414"/>
      <c r="L467" s="414"/>
      <c r="M467" s="414"/>
      <c r="N467" s="414"/>
      <c r="O467" s="414"/>
      <c r="P467" s="414"/>
      <c r="Q467" s="414"/>
      <c r="R467" s="414"/>
      <c r="S467" s="415"/>
      <c r="T467" s="415"/>
      <c r="U467" s="415"/>
      <c r="V467" s="415"/>
      <c r="W467" s="415"/>
      <c r="X467" s="415"/>
      <c r="Y467" s="415"/>
      <c r="Z467" s="415"/>
      <c r="AA467" s="415"/>
      <c r="AB467" s="415"/>
      <c r="AC467" s="415"/>
      <c r="AD467" s="415"/>
      <c r="AE467" s="415"/>
      <c r="AF467" s="415"/>
      <c r="AG467" s="415"/>
      <c r="AH467" s="415"/>
      <c r="AI467" s="415"/>
    </row>
    <row r="468" spans="11:35" s="403" customFormat="1">
      <c r="K468" s="414"/>
      <c r="L468" s="414"/>
      <c r="M468" s="414"/>
      <c r="N468" s="414"/>
      <c r="O468" s="414"/>
      <c r="P468" s="414"/>
      <c r="Q468" s="414"/>
      <c r="R468" s="414"/>
      <c r="S468" s="415"/>
      <c r="T468" s="415"/>
      <c r="U468" s="415"/>
      <c r="V468" s="415"/>
      <c r="W468" s="415"/>
      <c r="X468" s="415"/>
      <c r="Y468" s="415"/>
      <c r="Z468" s="415"/>
      <c r="AA468" s="415"/>
      <c r="AB468" s="415"/>
      <c r="AC468" s="415"/>
      <c r="AD468" s="415"/>
      <c r="AE468" s="415"/>
      <c r="AF468" s="415"/>
      <c r="AG468" s="415"/>
      <c r="AH468" s="415"/>
      <c r="AI468" s="415"/>
    </row>
    <row r="469" spans="11:35" s="403" customFormat="1">
      <c r="K469" s="414"/>
      <c r="L469" s="414"/>
      <c r="M469" s="414"/>
      <c r="N469" s="414"/>
      <c r="O469" s="414"/>
      <c r="P469" s="414"/>
      <c r="Q469" s="414"/>
      <c r="R469" s="414"/>
      <c r="S469" s="415"/>
      <c r="T469" s="415"/>
      <c r="U469" s="415"/>
      <c r="V469" s="415"/>
      <c r="W469" s="415"/>
      <c r="X469" s="415"/>
      <c r="Y469" s="415"/>
      <c r="Z469" s="415"/>
      <c r="AA469" s="415"/>
      <c r="AB469" s="415"/>
      <c r="AC469" s="415"/>
      <c r="AD469" s="415"/>
      <c r="AE469" s="415"/>
      <c r="AF469" s="415"/>
      <c r="AG469" s="415"/>
      <c r="AH469" s="415"/>
      <c r="AI469" s="415"/>
    </row>
    <row r="470" spans="11:35" s="403" customFormat="1">
      <c r="K470" s="414"/>
      <c r="L470" s="414"/>
      <c r="M470" s="414"/>
      <c r="N470" s="414"/>
      <c r="O470" s="414"/>
      <c r="P470" s="414"/>
      <c r="Q470" s="414"/>
      <c r="R470" s="414"/>
      <c r="S470" s="415"/>
      <c r="T470" s="415"/>
      <c r="U470" s="415"/>
      <c r="V470" s="415"/>
      <c r="W470" s="415"/>
      <c r="X470" s="415"/>
      <c r="Y470" s="415"/>
      <c r="Z470" s="415"/>
      <c r="AA470" s="415"/>
      <c r="AB470" s="415"/>
      <c r="AC470" s="415"/>
      <c r="AD470" s="415"/>
      <c r="AE470" s="415"/>
      <c r="AF470" s="415"/>
      <c r="AG470" s="415"/>
      <c r="AH470" s="415"/>
      <c r="AI470" s="415"/>
    </row>
    <row r="471" spans="11:35" s="403" customFormat="1">
      <c r="K471" s="414"/>
      <c r="L471" s="414"/>
      <c r="M471" s="414"/>
      <c r="N471" s="414"/>
      <c r="O471" s="414"/>
      <c r="P471" s="414"/>
      <c r="Q471" s="414"/>
      <c r="R471" s="414"/>
      <c r="S471" s="415"/>
      <c r="T471" s="415"/>
      <c r="U471" s="415"/>
      <c r="V471" s="415"/>
      <c r="W471" s="415"/>
      <c r="X471" s="415"/>
      <c r="Y471" s="415"/>
      <c r="Z471" s="415"/>
      <c r="AA471" s="415"/>
      <c r="AB471" s="415"/>
      <c r="AC471" s="415"/>
      <c r="AD471" s="415"/>
      <c r="AE471" s="415"/>
      <c r="AF471" s="415"/>
      <c r="AG471" s="415"/>
      <c r="AH471" s="415"/>
      <c r="AI471" s="415"/>
    </row>
    <row r="472" spans="11:35" s="403" customFormat="1">
      <c r="K472" s="414"/>
      <c r="L472" s="414"/>
      <c r="M472" s="414"/>
      <c r="N472" s="414"/>
      <c r="O472" s="414"/>
      <c r="P472" s="414"/>
      <c r="Q472" s="414"/>
      <c r="R472" s="414"/>
      <c r="S472" s="415"/>
      <c r="T472" s="415"/>
      <c r="U472" s="415"/>
      <c r="V472" s="415"/>
      <c r="W472" s="415"/>
      <c r="X472" s="415"/>
      <c r="Y472" s="415"/>
      <c r="Z472" s="415"/>
      <c r="AA472" s="415"/>
      <c r="AB472" s="415"/>
      <c r="AC472" s="415"/>
      <c r="AD472" s="415"/>
      <c r="AE472" s="415"/>
      <c r="AF472" s="415"/>
      <c r="AG472" s="415"/>
      <c r="AH472" s="415"/>
      <c r="AI472" s="415"/>
    </row>
    <row r="473" spans="11:35" s="403" customFormat="1">
      <c r="K473" s="414"/>
      <c r="L473" s="414"/>
      <c r="M473" s="414"/>
      <c r="N473" s="414"/>
      <c r="O473" s="414"/>
      <c r="P473" s="414"/>
      <c r="Q473" s="414"/>
      <c r="R473" s="414"/>
      <c r="S473" s="415"/>
      <c r="T473" s="415"/>
      <c r="U473" s="415"/>
      <c r="V473" s="415"/>
      <c r="W473" s="415"/>
      <c r="X473" s="415"/>
      <c r="Y473" s="415"/>
      <c r="Z473" s="415"/>
      <c r="AA473" s="415"/>
      <c r="AB473" s="415"/>
      <c r="AC473" s="415"/>
      <c r="AD473" s="415"/>
      <c r="AE473" s="415"/>
      <c r="AF473" s="415"/>
      <c r="AG473" s="415"/>
      <c r="AH473" s="415"/>
      <c r="AI473" s="415"/>
    </row>
    <row r="474" spans="11:35" s="403" customFormat="1">
      <c r="K474" s="414"/>
      <c r="L474" s="414"/>
      <c r="M474" s="414"/>
      <c r="N474" s="414"/>
      <c r="O474" s="414"/>
      <c r="P474" s="414"/>
      <c r="Q474" s="414"/>
      <c r="R474" s="414"/>
      <c r="S474" s="415"/>
      <c r="T474" s="415"/>
      <c r="U474" s="415"/>
      <c r="V474" s="415"/>
      <c r="W474" s="415"/>
      <c r="X474" s="415"/>
      <c r="Y474" s="415"/>
      <c r="Z474" s="415"/>
      <c r="AA474" s="415"/>
      <c r="AB474" s="415"/>
      <c r="AC474" s="415"/>
      <c r="AD474" s="415"/>
      <c r="AE474" s="415"/>
      <c r="AF474" s="415"/>
      <c r="AG474" s="415"/>
      <c r="AH474" s="415"/>
      <c r="AI474" s="415"/>
    </row>
    <row r="475" spans="11:35" s="403" customFormat="1">
      <c r="K475" s="414"/>
      <c r="L475" s="414"/>
      <c r="M475" s="414"/>
      <c r="N475" s="414"/>
      <c r="O475" s="414"/>
      <c r="P475" s="414"/>
      <c r="Q475" s="414"/>
      <c r="R475" s="414"/>
      <c r="S475" s="415"/>
      <c r="T475" s="415"/>
      <c r="U475" s="415"/>
      <c r="V475" s="415"/>
      <c r="W475" s="415"/>
      <c r="X475" s="415"/>
      <c r="Y475" s="415"/>
      <c r="Z475" s="415"/>
      <c r="AA475" s="415"/>
      <c r="AB475" s="415"/>
      <c r="AC475" s="415"/>
      <c r="AD475" s="415"/>
      <c r="AE475" s="415"/>
      <c r="AF475" s="415"/>
      <c r="AG475" s="415"/>
      <c r="AH475" s="415"/>
      <c r="AI475" s="415"/>
    </row>
    <row r="476" spans="11:35" s="403" customFormat="1">
      <c r="K476" s="414"/>
      <c r="L476" s="414"/>
      <c r="M476" s="414"/>
      <c r="N476" s="414"/>
      <c r="O476" s="414"/>
      <c r="P476" s="414"/>
      <c r="Q476" s="414"/>
      <c r="R476" s="414"/>
      <c r="S476" s="415"/>
      <c r="T476" s="415"/>
      <c r="U476" s="415"/>
      <c r="V476" s="415"/>
      <c r="W476" s="415"/>
      <c r="X476" s="415"/>
      <c r="Y476" s="415"/>
      <c r="Z476" s="415"/>
      <c r="AA476" s="415"/>
      <c r="AB476" s="415"/>
      <c r="AC476" s="415"/>
      <c r="AD476" s="415"/>
      <c r="AE476" s="415"/>
      <c r="AF476" s="415"/>
      <c r="AG476" s="415"/>
      <c r="AH476" s="415"/>
      <c r="AI476" s="415"/>
    </row>
    <row r="477" spans="11:35" s="403" customFormat="1">
      <c r="K477" s="414"/>
      <c r="L477" s="414"/>
      <c r="M477" s="414"/>
      <c r="N477" s="414"/>
      <c r="O477" s="414"/>
      <c r="P477" s="414"/>
      <c r="Q477" s="414"/>
      <c r="R477" s="414"/>
      <c r="S477" s="415"/>
      <c r="T477" s="415"/>
      <c r="U477" s="415"/>
      <c r="V477" s="415"/>
      <c r="W477" s="415"/>
      <c r="X477" s="415"/>
      <c r="Y477" s="415"/>
      <c r="Z477" s="415"/>
      <c r="AA477" s="415"/>
      <c r="AB477" s="415"/>
      <c r="AC477" s="415"/>
      <c r="AD477" s="415"/>
      <c r="AE477" s="415"/>
      <c r="AF477" s="415"/>
      <c r="AG477" s="415"/>
      <c r="AH477" s="415"/>
      <c r="AI477" s="415"/>
    </row>
    <row r="478" spans="11:35" s="403" customFormat="1">
      <c r="K478" s="414"/>
      <c r="L478" s="414"/>
      <c r="M478" s="414"/>
      <c r="N478" s="414"/>
      <c r="O478" s="414"/>
      <c r="P478" s="414"/>
      <c r="Q478" s="414"/>
      <c r="R478" s="414"/>
      <c r="S478" s="415"/>
      <c r="T478" s="415"/>
      <c r="U478" s="415"/>
      <c r="V478" s="415"/>
      <c r="W478" s="415"/>
      <c r="X478" s="415"/>
      <c r="Y478" s="415"/>
      <c r="Z478" s="415"/>
      <c r="AA478" s="415"/>
      <c r="AB478" s="415"/>
      <c r="AC478" s="415"/>
      <c r="AD478" s="415"/>
      <c r="AE478" s="415"/>
      <c r="AF478" s="415"/>
      <c r="AG478" s="415"/>
      <c r="AH478" s="415"/>
      <c r="AI478" s="415"/>
    </row>
    <row r="479" spans="11:35" s="403" customFormat="1">
      <c r="K479" s="414"/>
      <c r="L479" s="414"/>
      <c r="M479" s="414"/>
      <c r="N479" s="414"/>
      <c r="O479" s="414"/>
      <c r="P479" s="414"/>
      <c r="Q479" s="414"/>
      <c r="R479" s="414"/>
      <c r="S479" s="415"/>
      <c r="T479" s="415"/>
      <c r="U479" s="415"/>
      <c r="V479" s="415"/>
      <c r="W479" s="415"/>
      <c r="X479" s="415"/>
      <c r="Y479" s="415"/>
      <c r="Z479" s="415"/>
      <c r="AA479" s="415"/>
      <c r="AB479" s="415"/>
      <c r="AC479" s="415"/>
      <c r="AD479" s="415"/>
      <c r="AE479" s="415"/>
      <c r="AF479" s="415"/>
      <c r="AG479" s="415"/>
      <c r="AH479" s="415"/>
      <c r="AI479" s="415"/>
    </row>
    <row r="480" spans="11:35" s="403" customFormat="1">
      <c r="K480" s="414"/>
      <c r="L480" s="414"/>
      <c r="M480" s="414"/>
      <c r="N480" s="414"/>
      <c r="O480" s="414"/>
      <c r="P480" s="414"/>
      <c r="Q480" s="414"/>
      <c r="R480" s="414"/>
      <c r="S480" s="415"/>
      <c r="T480" s="415"/>
      <c r="U480" s="415"/>
      <c r="V480" s="415"/>
      <c r="W480" s="415"/>
      <c r="X480" s="415"/>
      <c r="Y480" s="415"/>
      <c r="Z480" s="415"/>
      <c r="AA480" s="415"/>
      <c r="AB480" s="415"/>
      <c r="AC480" s="415"/>
      <c r="AD480" s="415"/>
      <c r="AE480" s="415"/>
      <c r="AF480" s="415"/>
      <c r="AG480" s="415"/>
      <c r="AH480" s="415"/>
      <c r="AI480" s="415"/>
    </row>
    <row r="481" spans="11:35" s="403" customFormat="1">
      <c r="K481" s="414"/>
      <c r="L481" s="414"/>
      <c r="M481" s="414"/>
      <c r="N481" s="414"/>
      <c r="O481" s="414"/>
      <c r="P481" s="414"/>
      <c r="Q481" s="414"/>
      <c r="R481" s="414"/>
      <c r="S481" s="415"/>
      <c r="T481" s="415"/>
      <c r="U481" s="415"/>
      <c r="V481" s="415"/>
      <c r="W481" s="415"/>
      <c r="X481" s="415"/>
      <c r="Y481" s="415"/>
      <c r="Z481" s="415"/>
      <c r="AA481" s="415"/>
      <c r="AB481" s="415"/>
      <c r="AC481" s="415"/>
      <c r="AD481" s="415"/>
      <c r="AE481" s="415"/>
      <c r="AF481" s="415"/>
      <c r="AG481" s="415"/>
      <c r="AH481" s="415"/>
      <c r="AI481" s="415"/>
    </row>
    <row r="482" spans="11:35" s="403" customFormat="1">
      <c r="K482" s="414"/>
      <c r="L482" s="414"/>
      <c r="M482" s="414"/>
      <c r="N482" s="414"/>
      <c r="O482" s="414"/>
      <c r="P482" s="414"/>
      <c r="Q482" s="414"/>
      <c r="R482" s="414"/>
      <c r="S482" s="415"/>
      <c r="T482" s="415"/>
      <c r="U482" s="415"/>
      <c r="V482" s="415"/>
      <c r="W482" s="415"/>
      <c r="X482" s="415"/>
      <c r="Y482" s="415"/>
      <c r="Z482" s="415"/>
      <c r="AA482" s="415"/>
      <c r="AB482" s="415"/>
      <c r="AC482" s="415"/>
      <c r="AD482" s="415"/>
      <c r="AE482" s="415"/>
      <c r="AF482" s="415"/>
      <c r="AG482" s="415"/>
      <c r="AH482" s="415"/>
      <c r="AI482" s="415"/>
    </row>
    <row r="483" spans="11:35" s="403" customFormat="1">
      <c r="K483" s="414"/>
      <c r="L483" s="414"/>
      <c r="M483" s="414"/>
      <c r="N483" s="414"/>
      <c r="O483" s="414"/>
      <c r="P483" s="414"/>
      <c r="Q483" s="414"/>
      <c r="R483" s="414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</row>
    <row r="484" spans="11:35" s="403" customFormat="1">
      <c r="K484" s="414"/>
      <c r="L484" s="414"/>
      <c r="M484" s="414"/>
      <c r="N484" s="414"/>
      <c r="O484" s="414"/>
      <c r="P484" s="414"/>
      <c r="Q484" s="414"/>
      <c r="R484" s="414"/>
      <c r="S484" s="415"/>
      <c r="T484" s="415"/>
      <c r="U484" s="415"/>
      <c r="V484" s="415"/>
      <c r="W484" s="415"/>
      <c r="X484" s="415"/>
      <c r="Y484" s="415"/>
      <c r="Z484" s="415"/>
      <c r="AA484" s="415"/>
      <c r="AB484" s="415"/>
      <c r="AC484" s="415"/>
      <c r="AD484" s="415"/>
      <c r="AE484" s="415"/>
      <c r="AF484" s="415"/>
      <c r="AG484" s="415"/>
      <c r="AH484" s="415"/>
      <c r="AI484" s="415"/>
    </row>
    <row r="485" spans="11:35" s="403" customFormat="1">
      <c r="K485" s="414"/>
      <c r="L485" s="414"/>
      <c r="M485" s="414"/>
      <c r="N485" s="414"/>
      <c r="O485" s="414"/>
      <c r="P485" s="414"/>
      <c r="Q485" s="414"/>
      <c r="R485" s="414"/>
      <c r="S485" s="415"/>
      <c r="T485" s="415"/>
      <c r="U485" s="415"/>
      <c r="V485" s="415"/>
      <c r="W485" s="415"/>
      <c r="X485" s="415"/>
      <c r="Y485" s="415"/>
      <c r="Z485" s="415"/>
      <c r="AA485" s="415"/>
      <c r="AB485" s="415"/>
      <c r="AC485" s="415"/>
      <c r="AD485" s="415"/>
      <c r="AE485" s="415"/>
      <c r="AF485" s="415"/>
      <c r="AG485" s="415"/>
      <c r="AH485" s="415"/>
      <c r="AI485" s="415"/>
    </row>
    <row r="486" spans="11:35" s="403" customFormat="1">
      <c r="K486" s="414"/>
      <c r="L486" s="414"/>
      <c r="M486" s="414"/>
      <c r="N486" s="414"/>
      <c r="O486" s="414"/>
      <c r="P486" s="414"/>
      <c r="Q486" s="414"/>
      <c r="R486" s="414"/>
      <c r="S486" s="415"/>
      <c r="T486" s="415"/>
      <c r="U486" s="415"/>
      <c r="V486" s="415"/>
      <c r="W486" s="415"/>
      <c r="X486" s="415"/>
      <c r="Y486" s="415"/>
      <c r="Z486" s="415"/>
      <c r="AA486" s="415"/>
      <c r="AB486" s="415"/>
      <c r="AC486" s="415"/>
      <c r="AD486" s="415"/>
      <c r="AE486" s="415"/>
      <c r="AF486" s="415"/>
      <c r="AG486" s="415"/>
      <c r="AH486" s="415"/>
      <c r="AI486" s="415"/>
    </row>
    <row r="487" spans="11:35" s="403" customFormat="1">
      <c r="K487" s="414"/>
      <c r="L487" s="414"/>
      <c r="M487" s="414"/>
      <c r="N487" s="414"/>
      <c r="O487" s="414"/>
      <c r="P487" s="414"/>
      <c r="Q487" s="414"/>
      <c r="R487" s="414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</row>
    <row r="488" spans="11:35" s="403" customFormat="1">
      <c r="K488" s="414"/>
      <c r="L488" s="414"/>
      <c r="M488" s="414"/>
      <c r="N488" s="414"/>
      <c r="O488" s="414"/>
      <c r="P488" s="414"/>
      <c r="Q488" s="414"/>
      <c r="R488" s="414"/>
      <c r="S488" s="415"/>
      <c r="T488" s="415"/>
      <c r="U488" s="415"/>
      <c r="V488" s="415"/>
      <c r="W488" s="415"/>
      <c r="X488" s="415"/>
      <c r="Y488" s="415"/>
      <c r="Z488" s="415"/>
      <c r="AA488" s="415"/>
      <c r="AB488" s="415"/>
      <c r="AC488" s="415"/>
      <c r="AD488" s="415"/>
      <c r="AE488" s="415"/>
      <c r="AF488" s="415"/>
      <c r="AG488" s="415"/>
      <c r="AH488" s="415"/>
      <c r="AI488" s="415"/>
    </row>
    <row r="489" spans="11:35" s="403" customFormat="1">
      <c r="K489" s="414"/>
      <c r="L489" s="414"/>
      <c r="M489" s="414"/>
      <c r="N489" s="414"/>
      <c r="O489" s="414"/>
      <c r="P489" s="414"/>
      <c r="Q489" s="414"/>
      <c r="R489" s="414"/>
      <c r="S489" s="415"/>
      <c r="T489" s="415"/>
      <c r="U489" s="415"/>
      <c r="V489" s="415"/>
      <c r="W489" s="415"/>
      <c r="X489" s="415"/>
      <c r="Y489" s="415"/>
      <c r="Z489" s="415"/>
      <c r="AA489" s="415"/>
      <c r="AB489" s="415"/>
      <c r="AC489" s="415"/>
      <c r="AD489" s="415"/>
      <c r="AE489" s="415"/>
      <c r="AF489" s="415"/>
      <c r="AG489" s="415"/>
      <c r="AH489" s="415"/>
      <c r="AI489" s="415"/>
    </row>
    <row r="490" spans="11:35" s="403" customFormat="1">
      <c r="K490" s="414"/>
      <c r="L490" s="414"/>
      <c r="M490" s="414"/>
      <c r="N490" s="414"/>
      <c r="O490" s="414"/>
      <c r="P490" s="414"/>
      <c r="Q490" s="414"/>
      <c r="R490" s="414"/>
      <c r="S490" s="415"/>
      <c r="T490" s="415"/>
      <c r="U490" s="415"/>
      <c r="V490" s="415"/>
      <c r="W490" s="415"/>
      <c r="X490" s="415"/>
      <c r="Y490" s="415"/>
      <c r="Z490" s="415"/>
      <c r="AA490" s="415"/>
      <c r="AB490" s="415"/>
      <c r="AC490" s="415"/>
      <c r="AD490" s="415"/>
      <c r="AE490" s="415"/>
      <c r="AF490" s="415"/>
      <c r="AG490" s="415"/>
      <c r="AH490" s="415"/>
      <c r="AI490" s="415"/>
    </row>
    <row r="491" spans="11:35" s="403" customFormat="1">
      <c r="K491" s="414"/>
      <c r="L491" s="414"/>
      <c r="M491" s="414"/>
      <c r="N491" s="414"/>
      <c r="O491" s="414"/>
      <c r="P491" s="414"/>
      <c r="Q491" s="414"/>
      <c r="R491" s="414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</row>
    <row r="492" spans="11:35" s="403" customFormat="1">
      <c r="K492" s="414"/>
      <c r="L492" s="414"/>
      <c r="M492" s="414"/>
      <c r="N492" s="414"/>
      <c r="O492" s="414"/>
      <c r="P492" s="414"/>
      <c r="Q492" s="414"/>
      <c r="R492" s="414"/>
      <c r="S492" s="415"/>
      <c r="T492" s="415"/>
      <c r="U492" s="415"/>
      <c r="V492" s="415"/>
      <c r="W492" s="415"/>
      <c r="X492" s="415"/>
      <c r="Y492" s="415"/>
      <c r="Z492" s="415"/>
      <c r="AA492" s="415"/>
      <c r="AB492" s="415"/>
      <c r="AC492" s="415"/>
      <c r="AD492" s="415"/>
      <c r="AE492" s="415"/>
      <c r="AF492" s="415"/>
      <c r="AG492" s="415"/>
      <c r="AH492" s="415"/>
      <c r="AI492" s="415"/>
    </row>
    <row r="493" spans="11:35" s="403" customFormat="1">
      <c r="K493" s="414"/>
      <c r="L493" s="414"/>
      <c r="M493" s="414"/>
      <c r="N493" s="414"/>
      <c r="O493" s="414"/>
      <c r="P493" s="414"/>
      <c r="Q493" s="414"/>
      <c r="R493" s="414"/>
      <c r="S493" s="415"/>
      <c r="T493" s="415"/>
      <c r="U493" s="415"/>
      <c r="V493" s="415"/>
      <c r="W493" s="415"/>
      <c r="X493" s="415"/>
      <c r="Y493" s="415"/>
      <c r="Z493" s="415"/>
      <c r="AA493" s="415"/>
      <c r="AB493" s="415"/>
      <c r="AC493" s="415"/>
      <c r="AD493" s="415"/>
      <c r="AE493" s="415"/>
      <c r="AF493" s="415"/>
      <c r="AG493" s="415"/>
      <c r="AH493" s="415"/>
      <c r="AI493" s="415"/>
    </row>
    <row r="494" spans="11:35" s="403" customFormat="1">
      <c r="K494" s="414"/>
      <c r="L494" s="414"/>
      <c r="M494" s="414"/>
      <c r="N494" s="414"/>
      <c r="O494" s="414"/>
      <c r="P494" s="414"/>
      <c r="Q494" s="414"/>
      <c r="R494" s="414"/>
      <c r="S494" s="415"/>
      <c r="T494" s="415"/>
      <c r="U494" s="415"/>
      <c r="V494" s="415"/>
      <c r="W494" s="415"/>
      <c r="X494" s="415"/>
      <c r="Y494" s="415"/>
      <c r="Z494" s="415"/>
      <c r="AA494" s="415"/>
      <c r="AB494" s="415"/>
      <c r="AC494" s="415"/>
      <c r="AD494" s="415"/>
      <c r="AE494" s="415"/>
      <c r="AF494" s="415"/>
      <c r="AG494" s="415"/>
      <c r="AH494" s="415"/>
      <c r="AI494" s="415"/>
    </row>
    <row r="495" spans="11:35" s="403" customFormat="1">
      <c r="K495" s="414"/>
      <c r="L495" s="414"/>
      <c r="M495" s="414"/>
      <c r="N495" s="414"/>
      <c r="O495" s="414"/>
      <c r="P495" s="414"/>
      <c r="Q495" s="414"/>
      <c r="R495" s="414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</row>
    <row r="496" spans="11:35" s="403" customFormat="1">
      <c r="K496" s="414"/>
      <c r="L496" s="414"/>
      <c r="M496" s="414"/>
      <c r="N496" s="414"/>
      <c r="O496" s="414"/>
      <c r="P496" s="414"/>
      <c r="Q496" s="414"/>
      <c r="R496" s="414"/>
      <c r="S496" s="415"/>
      <c r="T496" s="415"/>
      <c r="U496" s="415"/>
      <c r="V496" s="415"/>
      <c r="W496" s="415"/>
      <c r="X496" s="415"/>
      <c r="Y496" s="415"/>
      <c r="Z496" s="415"/>
      <c r="AA496" s="415"/>
      <c r="AB496" s="415"/>
      <c r="AC496" s="415"/>
      <c r="AD496" s="415"/>
      <c r="AE496" s="415"/>
      <c r="AF496" s="415"/>
      <c r="AG496" s="415"/>
      <c r="AH496" s="415"/>
      <c r="AI496" s="415"/>
    </row>
    <row r="497" spans="11:35" s="403" customFormat="1">
      <c r="K497" s="414"/>
      <c r="L497" s="414"/>
      <c r="M497" s="414"/>
      <c r="N497" s="414"/>
      <c r="O497" s="414"/>
      <c r="P497" s="414"/>
      <c r="Q497" s="414"/>
      <c r="R497" s="414"/>
      <c r="S497" s="415"/>
      <c r="T497" s="415"/>
      <c r="U497" s="415"/>
      <c r="V497" s="415"/>
      <c r="W497" s="415"/>
      <c r="X497" s="415"/>
      <c r="Y497" s="415"/>
      <c r="Z497" s="415"/>
      <c r="AA497" s="415"/>
      <c r="AB497" s="415"/>
      <c r="AC497" s="415"/>
      <c r="AD497" s="415"/>
      <c r="AE497" s="415"/>
      <c r="AF497" s="415"/>
      <c r="AG497" s="415"/>
      <c r="AH497" s="415"/>
      <c r="AI497" s="415"/>
    </row>
    <row r="498" spans="11:35" s="403" customFormat="1">
      <c r="K498" s="414"/>
      <c r="L498" s="414"/>
      <c r="M498" s="414"/>
      <c r="N498" s="414"/>
      <c r="O498" s="414"/>
      <c r="P498" s="414"/>
      <c r="Q498" s="414"/>
      <c r="R498" s="414"/>
      <c r="S498" s="415"/>
      <c r="T498" s="415"/>
      <c r="U498" s="415"/>
      <c r="V498" s="415"/>
      <c r="W498" s="415"/>
      <c r="X498" s="415"/>
      <c r="Y498" s="415"/>
      <c r="Z498" s="415"/>
      <c r="AA498" s="415"/>
      <c r="AB498" s="415"/>
      <c r="AC498" s="415"/>
      <c r="AD498" s="415"/>
      <c r="AE498" s="415"/>
      <c r="AF498" s="415"/>
      <c r="AG498" s="415"/>
      <c r="AH498" s="415"/>
      <c r="AI498" s="415"/>
    </row>
    <row r="499" spans="11:35" s="403" customFormat="1">
      <c r="K499" s="414"/>
      <c r="L499" s="414"/>
      <c r="M499" s="414"/>
      <c r="N499" s="414"/>
      <c r="O499" s="414"/>
      <c r="P499" s="414"/>
      <c r="Q499" s="414"/>
      <c r="R499" s="414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</row>
    <row r="500" spans="11:35" s="403" customFormat="1">
      <c r="K500" s="414"/>
      <c r="L500" s="414"/>
      <c r="M500" s="414"/>
      <c r="N500" s="414"/>
      <c r="O500" s="414"/>
      <c r="P500" s="414"/>
      <c r="Q500" s="414"/>
      <c r="R500" s="414"/>
      <c r="S500" s="415"/>
      <c r="T500" s="415"/>
      <c r="U500" s="415"/>
      <c r="V500" s="415"/>
      <c r="W500" s="415"/>
      <c r="X500" s="415"/>
      <c r="Y500" s="415"/>
      <c r="Z500" s="415"/>
      <c r="AA500" s="415"/>
      <c r="AB500" s="415"/>
      <c r="AC500" s="415"/>
      <c r="AD500" s="415"/>
      <c r="AE500" s="415"/>
      <c r="AF500" s="415"/>
      <c r="AG500" s="415"/>
      <c r="AH500" s="415"/>
      <c r="AI500" s="415"/>
    </row>
    <row r="501" spans="11:35" s="403" customFormat="1">
      <c r="K501" s="414"/>
      <c r="L501" s="414"/>
      <c r="M501" s="414"/>
      <c r="N501" s="414"/>
      <c r="O501" s="414"/>
      <c r="P501" s="414"/>
      <c r="Q501" s="414"/>
      <c r="R501" s="414"/>
      <c r="S501" s="415"/>
      <c r="T501" s="415"/>
      <c r="U501" s="415"/>
      <c r="V501" s="415"/>
      <c r="W501" s="415"/>
      <c r="X501" s="415"/>
      <c r="Y501" s="415"/>
      <c r="Z501" s="415"/>
      <c r="AA501" s="415"/>
      <c r="AB501" s="415"/>
      <c r="AC501" s="415"/>
      <c r="AD501" s="415"/>
      <c r="AE501" s="415"/>
      <c r="AF501" s="415"/>
      <c r="AG501" s="415"/>
      <c r="AH501" s="415"/>
      <c r="AI501" s="415"/>
    </row>
    <row r="502" spans="11:35" s="403" customFormat="1">
      <c r="K502" s="414"/>
      <c r="L502" s="414"/>
      <c r="M502" s="414"/>
      <c r="N502" s="414"/>
      <c r="O502" s="414"/>
      <c r="P502" s="414"/>
      <c r="Q502" s="414"/>
      <c r="R502" s="414"/>
      <c r="S502" s="415"/>
      <c r="T502" s="415"/>
      <c r="U502" s="415"/>
      <c r="V502" s="415"/>
      <c r="W502" s="415"/>
      <c r="X502" s="415"/>
      <c r="Y502" s="415"/>
      <c r="Z502" s="415"/>
      <c r="AA502" s="415"/>
      <c r="AB502" s="415"/>
      <c r="AC502" s="415"/>
      <c r="AD502" s="415"/>
      <c r="AE502" s="415"/>
      <c r="AF502" s="415"/>
      <c r="AG502" s="415"/>
      <c r="AH502" s="415"/>
      <c r="AI502" s="415"/>
    </row>
    <row r="503" spans="11:35" s="403" customFormat="1">
      <c r="K503" s="414"/>
      <c r="L503" s="414"/>
      <c r="M503" s="414"/>
      <c r="N503" s="414"/>
      <c r="O503" s="414"/>
      <c r="P503" s="414"/>
      <c r="Q503" s="414"/>
      <c r="R503" s="414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</row>
    <row r="504" spans="11:35" s="403" customFormat="1">
      <c r="K504" s="414"/>
      <c r="L504" s="414"/>
      <c r="M504" s="414"/>
      <c r="N504" s="414"/>
      <c r="O504" s="414"/>
      <c r="P504" s="414"/>
      <c r="Q504" s="414"/>
      <c r="R504" s="414"/>
      <c r="S504" s="415"/>
      <c r="T504" s="415"/>
      <c r="U504" s="415"/>
      <c r="V504" s="415"/>
      <c r="W504" s="415"/>
      <c r="X504" s="415"/>
      <c r="Y504" s="415"/>
      <c r="Z504" s="415"/>
      <c r="AA504" s="415"/>
      <c r="AB504" s="415"/>
      <c r="AC504" s="415"/>
      <c r="AD504" s="415"/>
      <c r="AE504" s="415"/>
      <c r="AF504" s="415"/>
      <c r="AG504" s="415"/>
      <c r="AH504" s="415"/>
      <c r="AI504" s="415"/>
    </row>
    <row r="505" spans="11:35" s="403" customFormat="1">
      <c r="K505" s="414"/>
      <c r="L505" s="414"/>
      <c r="M505" s="414"/>
      <c r="N505" s="414"/>
      <c r="O505" s="414"/>
      <c r="P505" s="414"/>
      <c r="Q505" s="414"/>
      <c r="R505" s="414"/>
      <c r="S505" s="415"/>
      <c r="T505" s="415"/>
      <c r="U505" s="415"/>
      <c r="V505" s="415"/>
      <c r="W505" s="415"/>
      <c r="X505" s="415"/>
      <c r="Y505" s="415"/>
      <c r="Z505" s="415"/>
      <c r="AA505" s="415"/>
      <c r="AB505" s="415"/>
      <c r="AC505" s="415"/>
      <c r="AD505" s="415"/>
      <c r="AE505" s="415"/>
      <c r="AF505" s="415"/>
      <c r="AG505" s="415"/>
      <c r="AH505" s="415"/>
      <c r="AI505" s="415"/>
    </row>
    <row r="506" spans="11:35" s="403" customFormat="1">
      <c r="K506" s="414"/>
      <c r="L506" s="414"/>
      <c r="M506" s="414"/>
      <c r="N506" s="414"/>
      <c r="O506" s="414"/>
      <c r="P506" s="414"/>
      <c r="Q506" s="414"/>
      <c r="R506" s="414"/>
      <c r="S506" s="415"/>
      <c r="T506" s="415"/>
      <c r="U506" s="415"/>
      <c r="V506" s="415"/>
      <c r="W506" s="415"/>
      <c r="X506" s="415"/>
      <c r="Y506" s="415"/>
      <c r="Z506" s="415"/>
      <c r="AA506" s="415"/>
      <c r="AB506" s="415"/>
      <c r="AC506" s="415"/>
      <c r="AD506" s="415"/>
      <c r="AE506" s="415"/>
      <c r="AF506" s="415"/>
      <c r="AG506" s="415"/>
      <c r="AH506" s="415"/>
      <c r="AI506" s="415"/>
    </row>
    <row r="507" spans="11:35" s="403" customFormat="1">
      <c r="K507" s="414"/>
      <c r="L507" s="414"/>
      <c r="M507" s="414"/>
      <c r="N507" s="414"/>
      <c r="O507" s="414"/>
      <c r="P507" s="414"/>
      <c r="Q507" s="414"/>
      <c r="R507" s="414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</row>
    <row r="508" spans="11:35" s="403" customFormat="1">
      <c r="K508" s="414"/>
      <c r="L508" s="414"/>
      <c r="M508" s="414"/>
      <c r="N508" s="414"/>
      <c r="O508" s="414"/>
      <c r="P508" s="414"/>
      <c r="Q508" s="414"/>
      <c r="R508" s="414"/>
      <c r="S508" s="415"/>
      <c r="T508" s="415"/>
      <c r="U508" s="415"/>
      <c r="V508" s="415"/>
      <c r="W508" s="415"/>
      <c r="X508" s="415"/>
      <c r="Y508" s="415"/>
      <c r="Z508" s="415"/>
      <c r="AA508" s="415"/>
      <c r="AB508" s="415"/>
      <c r="AC508" s="415"/>
      <c r="AD508" s="415"/>
      <c r="AE508" s="415"/>
      <c r="AF508" s="415"/>
      <c r="AG508" s="415"/>
      <c r="AH508" s="415"/>
      <c r="AI508" s="415"/>
    </row>
    <row r="509" spans="11:35" s="403" customFormat="1">
      <c r="K509" s="414"/>
      <c r="L509" s="414"/>
      <c r="M509" s="414"/>
      <c r="N509" s="414"/>
      <c r="O509" s="414"/>
      <c r="P509" s="414"/>
      <c r="Q509" s="414"/>
      <c r="R509" s="414"/>
      <c r="S509" s="415"/>
      <c r="T509" s="415"/>
      <c r="U509" s="415"/>
      <c r="V509" s="415"/>
      <c r="W509" s="415"/>
      <c r="X509" s="415"/>
      <c r="Y509" s="415"/>
      <c r="Z509" s="415"/>
      <c r="AA509" s="415"/>
      <c r="AB509" s="415"/>
      <c r="AC509" s="415"/>
      <c r="AD509" s="415"/>
      <c r="AE509" s="415"/>
      <c r="AF509" s="415"/>
      <c r="AG509" s="415"/>
      <c r="AH509" s="415"/>
      <c r="AI509" s="415"/>
    </row>
    <row r="510" spans="11:35" s="403" customFormat="1">
      <c r="K510" s="414"/>
      <c r="L510" s="414"/>
      <c r="M510" s="414"/>
      <c r="N510" s="414"/>
      <c r="O510" s="414"/>
      <c r="P510" s="414"/>
      <c r="Q510" s="414"/>
      <c r="R510" s="414"/>
      <c r="S510" s="415"/>
      <c r="T510" s="415"/>
      <c r="U510" s="415"/>
      <c r="V510" s="415"/>
      <c r="W510" s="415"/>
      <c r="X510" s="415"/>
      <c r="Y510" s="415"/>
      <c r="Z510" s="415"/>
      <c r="AA510" s="415"/>
      <c r="AB510" s="415"/>
      <c r="AC510" s="415"/>
      <c r="AD510" s="415"/>
      <c r="AE510" s="415"/>
      <c r="AF510" s="415"/>
      <c r="AG510" s="415"/>
      <c r="AH510" s="415"/>
      <c r="AI510" s="415"/>
    </row>
    <row r="511" spans="11:35" s="403" customFormat="1">
      <c r="K511" s="414"/>
      <c r="L511" s="414"/>
      <c r="M511" s="414"/>
      <c r="N511" s="414"/>
      <c r="O511" s="414"/>
      <c r="P511" s="414"/>
      <c r="Q511" s="414"/>
      <c r="R511" s="414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</row>
    <row r="512" spans="11:35" s="403" customFormat="1">
      <c r="K512" s="414"/>
      <c r="L512" s="414"/>
      <c r="M512" s="414"/>
      <c r="N512" s="414"/>
      <c r="O512" s="414"/>
      <c r="P512" s="414"/>
      <c r="Q512" s="414"/>
      <c r="R512" s="414"/>
      <c r="S512" s="415"/>
      <c r="T512" s="415"/>
      <c r="U512" s="415"/>
      <c r="V512" s="415"/>
      <c r="W512" s="415"/>
      <c r="X512" s="415"/>
      <c r="Y512" s="415"/>
      <c r="Z512" s="415"/>
      <c r="AA512" s="415"/>
      <c r="AB512" s="415"/>
      <c r="AC512" s="415"/>
      <c r="AD512" s="415"/>
      <c r="AE512" s="415"/>
      <c r="AF512" s="415"/>
      <c r="AG512" s="415"/>
      <c r="AH512" s="415"/>
      <c r="AI512" s="415"/>
    </row>
    <row r="513" spans="11:35" s="403" customFormat="1">
      <c r="K513" s="414"/>
      <c r="L513" s="414"/>
      <c r="M513" s="414"/>
      <c r="N513" s="414"/>
      <c r="O513" s="414"/>
      <c r="P513" s="414"/>
      <c r="Q513" s="414"/>
      <c r="R513" s="414"/>
      <c r="S513" s="415"/>
      <c r="T513" s="415"/>
      <c r="U513" s="415"/>
      <c r="V513" s="415"/>
      <c r="W513" s="415"/>
      <c r="X513" s="415"/>
      <c r="Y513" s="415"/>
      <c r="Z513" s="415"/>
      <c r="AA513" s="415"/>
      <c r="AB513" s="415"/>
      <c r="AC513" s="415"/>
      <c r="AD513" s="415"/>
      <c r="AE513" s="415"/>
      <c r="AF513" s="415"/>
      <c r="AG513" s="415"/>
      <c r="AH513" s="415"/>
      <c r="AI513" s="415"/>
    </row>
    <row r="514" spans="11:35" s="403" customFormat="1">
      <c r="K514" s="414"/>
      <c r="L514" s="414"/>
      <c r="M514" s="414"/>
      <c r="N514" s="414"/>
      <c r="O514" s="414"/>
      <c r="P514" s="414"/>
      <c r="Q514" s="414"/>
      <c r="R514" s="414"/>
      <c r="S514" s="415"/>
      <c r="T514" s="415"/>
      <c r="U514" s="415"/>
      <c r="V514" s="415"/>
      <c r="W514" s="415"/>
      <c r="X514" s="415"/>
      <c r="Y514" s="415"/>
      <c r="Z514" s="415"/>
      <c r="AA514" s="415"/>
      <c r="AB514" s="415"/>
      <c r="AC514" s="415"/>
      <c r="AD514" s="415"/>
      <c r="AE514" s="415"/>
      <c r="AF514" s="415"/>
      <c r="AG514" s="415"/>
      <c r="AH514" s="415"/>
      <c r="AI514" s="415"/>
    </row>
    <row r="515" spans="11:35" s="403" customFormat="1">
      <c r="K515" s="414"/>
      <c r="L515" s="414"/>
      <c r="M515" s="414"/>
      <c r="N515" s="414"/>
      <c r="O515" s="414"/>
      <c r="P515" s="414"/>
      <c r="Q515" s="414"/>
      <c r="R515" s="414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</row>
    <row r="516" spans="11:35" s="403" customFormat="1">
      <c r="K516" s="414"/>
      <c r="L516" s="414"/>
      <c r="M516" s="414"/>
      <c r="N516" s="414"/>
      <c r="O516" s="414"/>
      <c r="P516" s="414"/>
      <c r="Q516" s="414"/>
      <c r="R516" s="414"/>
      <c r="S516" s="415"/>
      <c r="T516" s="415"/>
      <c r="U516" s="415"/>
      <c r="V516" s="415"/>
      <c r="W516" s="415"/>
      <c r="X516" s="415"/>
      <c r="Y516" s="415"/>
      <c r="Z516" s="415"/>
      <c r="AA516" s="415"/>
      <c r="AB516" s="415"/>
      <c r="AC516" s="415"/>
      <c r="AD516" s="415"/>
      <c r="AE516" s="415"/>
      <c r="AF516" s="415"/>
      <c r="AG516" s="415"/>
      <c r="AH516" s="415"/>
      <c r="AI516" s="415"/>
    </row>
    <row r="517" spans="11:35" s="403" customFormat="1">
      <c r="K517" s="414"/>
      <c r="L517" s="414"/>
      <c r="M517" s="414"/>
      <c r="N517" s="414"/>
      <c r="O517" s="414"/>
      <c r="P517" s="414"/>
      <c r="Q517" s="414"/>
      <c r="R517" s="414"/>
      <c r="S517" s="415"/>
      <c r="T517" s="415"/>
      <c r="U517" s="415"/>
      <c r="V517" s="415"/>
      <c r="W517" s="415"/>
      <c r="X517" s="415"/>
      <c r="Y517" s="415"/>
      <c r="Z517" s="415"/>
      <c r="AA517" s="415"/>
      <c r="AB517" s="415"/>
      <c r="AC517" s="415"/>
      <c r="AD517" s="415"/>
      <c r="AE517" s="415"/>
      <c r="AF517" s="415"/>
      <c r="AG517" s="415"/>
      <c r="AH517" s="415"/>
      <c r="AI517" s="415"/>
    </row>
    <row r="518" spans="11:35" s="403" customFormat="1">
      <c r="K518" s="414"/>
      <c r="L518" s="414"/>
      <c r="M518" s="414"/>
      <c r="N518" s="414"/>
      <c r="O518" s="414"/>
      <c r="P518" s="414"/>
      <c r="Q518" s="414"/>
      <c r="R518" s="414"/>
      <c r="S518" s="415"/>
      <c r="T518" s="415"/>
      <c r="U518" s="415"/>
      <c r="V518" s="415"/>
      <c r="W518" s="415"/>
      <c r="X518" s="415"/>
      <c r="Y518" s="415"/>
      <c r="Z518" s="415"/>
      <c r="AA518" s="415"/>
      <c r="AB518" s="415"/>
      <c r="AC518" s="415"/>
      <c r="AD518" s="415"/>
      <c r="AE518" s="415"/>
      <c r="AF518" s="415"/>
      <c r="AG518" s="415"/>
      <c r="AH518" s="415"/>
      <c r="AI518" s="415"/>
    </row>
    <row r="519" spans="11:35" s="403" customFormat="1">
      <c r="K519" s="414"/>
      <c r="L519" s="414"/>
      <c r="M519" s="414"/>
      <c r="N519" s="414"/>
      <c r="O519" s="414"/>
      <c r="P519" s="414"/>
      <c r="Q519" s="414"/>
      <c r="R519" s="414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</row>
    <row r="520" spans="11:35" s="403" customFormat="1">
      <c r="K520" s="414"/>
      <c r="L520" s="414"/>
      <c r="M520" s="414"/>
      <c r="N520" s="414"/>
      <c r="O520" s="414"/>
      <c r="P520" s="414"/>
      <c r="Q520" s="414"/>
      <c r="R520" s="414"/>
      <c r="S520" s="415"/>
      <c r="T520" s="415"/>
      <c r="U520" s="415"/>
      <c r="V520" s="415"/>
      <c r="W520" s="415"/>
      <c r="X520" s="415"/>
      <c r="Y520" s="415"/>
      <c r="Z520" s="415"/>
      <c r="AA520" s="415"/>
      <c r="AB520" s="415"/>
      <c r="AC520" s="415"/>
      <c r="AD520" s="415"/>
      <c r="AE520" s="415"/>
      <c r="AF520" s="415"/>
      <c r="AG520" s="415"/>
      <c r="AH520" s="415"/>
      <c r="AI520" s="415"/>
    </row>
    <row r="521" spans="11:35" s="403" customFormat="1">
      <c r="K521" s="414"/>
      <c r="L521" s="414"/>
      <c r="M521" s="414"/>
      <c r="N521" s="414"/>
      <c r="O521" s="414"/>
      <c r="P521" s="414"/>
      <c r="Q521" s="414"/>
      <c r="R521" s="414"/>
      <c r="S521" s="415"/>
      <c r="T521" s="415"/>
      <c r="U521" s="415"/>
      <c r="V521" s="415"/>
      <c r="W521" s="415"/>
      <c r="X521" s="415"/>
      <c r="Y521" s="415"/>
      <c r="Z521" s="415"/>
      <c r="AA521" s="415"/>
      <c r="AB521" s="415"/>
      <c r="AC521" s="415"/>
      <c r="AD521" s="415"/>
      <c r="AE521" s="415"/>
      <c r="AF521" s="415"/>
      <c r="AG521" s="415"/>
      <c r="AH521" s="415"/>
      <c r="AI521" s="415"/>
    </row>
    <row r="522" spans="11:35" s="403" customFormat="1">
      <c r="K522" s="414"/>
      <c r="L522" s="414"/>
      <c r="M522" s="414"/>
      <c r="N522" s="414"/>
      <c r="O522" s="414"/>
      <c r="P522" s="414"/>
      <c r="Q522" s="414"/>
      <c r="R522" s="414"/>
      <c r="S522" s="415"/>
      <c r="T522" s="415"/>
      <c r="U522" s="415"/>
      <c r="V522" s="415"/>
      <c r="W522" s="415"/>
      <c r="X522" s="415"/>
      <c r="Y522" s="415"/>
      <c r="Z522" s="415"/>
      <c r="AA522" s="415"/>
      <c r="AB522" s="415"/>
      <c r="AC522" s="415"/>
      <c r="AD522" s="415"/>
      <c r="AE522" s="415"/>
      <c r="AF522" s="415"/>
      <c r="AG522" s="415"/>
      <c r="AH522" s="415"/>
      <c r="AI522" s="415"/>
    </row>
    <row r="523" spans="11:35" s="403" customFormat="1">
      <c r="K523" s="414"/>
      <c r="L523" s="414"/>
      <c r="M523" s="414"/>
      <c r="N523" s="414"/>
      <c r="O523" s="414"/>
      <c r="P523" s="414"/>
      <c r="Q523" s="414"/>
      <c r="R523" s="414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</row>
    <row r="524" spans="11:35" s="403" customFormat="1">
      <c r="K524" s="414"/>
      <c r="L524" s="414"/>
      <c r="M524" s="414"/>
      <c r="N524" s="414"/>
      <c r="O524" s="414"/>
      <c r="P524" s="414"/>
      <c r="Q524" s="414"/>
      <c r="R524" s="414"/>
      <c r="S524" s="415"/>
      <c r="T524" s="415"/>
      <c r="U524" s="415"/>
      <c r="V524" s="415"/>
      <c r="W524" s="415"/>
      <c r="X524" s="415"/>
      <c r="Y524" s="415"/>
      <c r="Z524" s="415"/>
      <c r="AA524" s="415"/>
      <c r="AB524" s="415"/>
      <c r="AC524" s="415"/>
      <c r="AD524" s="415"/>
      <c r="AE524" s="415"/>
      <c r="AF524" s="415"/>
      <c r="AG524" s="415"/>
      <c r="AH524" s="415"/>
      <c r="AI524" s="415"/>
    </row>
    <row r="525" spans="11:35" s="403" customFormat="1">
      <c r="K525" s="414"/>
      <c r="L525" s="414"/>
      <c r="M525" s="414"/>
      <c r="N525" s="414"/>
      <c r="O525" s="414"/>
      <c r="P525" s="414"/>
      <c r="Q525" s="414"/>
      <c r="R525" s="414"/>
      <c r="S525" s="415"/>
      <c r="T525" s="415"/>
      <c r="U525" s="415"/>
      <c r="V525" s="415"/>
      <c r="W525" s="415"/>
      <c r="X525" s="415"/>
      <c r="Y525" s="415"/>
      <c r="Z525" s="415"/>
      <c r="AA525" s="415"/>
      <c r="AB525" s="415"/>
      <c r="AC525" s="415"/>
      <c r="AD525" s="415"/>
      <c r="AE525" s="415"/>
      <c r="AF525" s="415"/>
      <c r="AG525" s="415"/>
      <c r="AH525" s="415"/>
      <c r="AI525" s="415"/>
    </row>
    <row r="526" spans="11:35" s="403" customFormat="1">
      <c r="K526" s="414"/>
      <c r="L526" s="414"/>
      <c r="M526" s="414"/>
      <c r="N526" s="414"/>
      <c r="O526" s="414"/>
      <c r="P526" s="414"/>
      <c r="Q526" s="414"/>
      <c r="R526" s="414"/>
      <c r="S526" s="415"/>
      <c r="T526" s="415"/>
      <c r="U526" s="415"/>
      <c r="V526" s="415"/>
      <c r="W526" s="415"/>
      <c r="X526" s="415"/>
      <c r="Y526" s="415"/>
      <c r="Z526" s="415"/>
      <c r="AA526" s="415"/>
      <c r="AB526" s="415"/>
      <c r="AC526" s="415"/>
      <c r="AD526" s="415"/>
      <c r="AE526" s="415"/>
      <c r="AF526" s="415"/>
      <c r="AG526" s="415"/>
      <c r="AH526" s="415"/>
      <c r="AI526" s="415"/>
    </row>
    <row r="527" spans="11:35" s="403" customFormat="1">
      <c r="K527" s="414"/>
      <c r="L527" s="414"/>
      <c r="M527" s="414"/>
      <c r="N527" s="414"/>
      <c r="O527" s="414"/>
      <c r="P527" s="414"/>
      <c r="Q527" s="414"/>
      <c r="R527" s="414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</row>
    <row r="528" spans="11:35" s="403" customFormat="1">
      <c r="K528" s="414"/>
      <c r="L528" s="414"/>
      <c r="M528" s="414"/>
      <c r="N528" s="414"/>
      <c r="O528" s="414"/>
      <c r="P528" s="414"/>
      <c r="Q528" s="414"/>
      <c r="R528" s="414"/>
      <c r="S528" s="415"/>
      <c r="T528" s="415"/>
      <c r="U528" s="415"/>
      <c r="V528" s="415"/>
      <c r="W528" s="415"/>
      <c r="X528" s="415"/>
      <c r="Y528" s="415"/>
      <c r="Z528" s="415"/>
      <c r="AA528" s="415"/>
      <c r="AB528" s="415"/>
      <c r="AC528" s="415"/>
      <c r="AD528" s="415"/>
      <c r="AE528" s="415"/>
      <c r="AF528" s="415"/>
      <c r="AG528" s="415"/>
      <c r="AH528" s="415"/>
      <c r="AI528" s="415"/>
    </row>
    <row r="529" spans="11:35" s="403" customFormat="1">
      <c r="K529" s="414"/>
      <c r="L529" s="414"/>
      <c r="M529" s="414"/>
      <c r="N529" s="414"/>
      <c r="O529" s="414"/>
      <c r="P529" s="414"/>
      <c r="Q529" s="414"/>
      <c r="R529" s="414"/>
      <c r="S529" s="415"/>
      <c r="T529" s="415"/>
      <c r="U529" s="415"/>
      <c r="V529" s="415"/>
      <c r="W529" s="415"/>
      <c r="X529" s="415"/>
      <c r="Y529" s="415"/>
      <c r="Z529" s="415"/>
      <c r="AA529" s="415"/>
      <c r="AB529" s="415"/>
      <c r="AC529" s="415"/>
      <c r="AD529" s="415"/>
      <c r="AE529" s="415"/>
      <c r="AF529" s="415"/>
      <c r="AG529" s="415"/>
      <c r="AH529" s="415"/>
      <c r="AI529" s="415"/>
    </row>
    <row r="530" spans="11:35" s="403" customFormat="1">
      <c r="K530" s="414"/>
      <c r="L530" s="414"/>
      <c r="M530" s="414"/>
      <c r="N530" s="414"/>
      <c r="O530" s="414"/>
      <c r="P530" s="414"/>
      <c r="Q530" s="414"/>
      <c r="R530" s="414"/>
      <c r="S530" s="415"/>
      <c r="T530" s="415"/>
      <c r="U530" s="415"/>
      <c r="V530" s="415"/>
      <c r="W530" s="415"/>
      <c r="X530" s="415"/>
      <c r="Y530" s="415"/>
      <c r="Z530" s="415"/>
      <c r="AA530" s="415"/>
      <c r="AB530" s="415"/>
      <c r="AC530" s="415"/>
      <c r="AD530" s="415"/>
      <c r="AE530" s="415"/>
      <c r="AF530" s="415"/>
      <c r="AG530" s="415"/>
      <c r="AH530" s="415"/>
      <c r="AI530" s="415"/>
    </row>
    <row r="531" spans="11:35" s="403" customFormat="1">
      <c r="K531" s="414"/>
      <c r="L531" s="414"/>
      <c r="M531" s="414"/>
      <c r="N531" s="414"/>
      <c r="O531" s="414"/>
      <c r="P531" s="414"/>
      <c r="Q531" s="414"/>
      <c r="R531" s="414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</row>
    <row r="532" spans="11:35" s="403" customFormat="1">
      <c r="K532" s="414"/>
      <c r="L532" s="414"/>
      <c r="M532" s="414"/>
      <c r="N532" s="414"/>
      <c r="O532" s="414"/>
      <c r="P532" s="414"/>
      <c r="Q532" s="414"/>
      <c r="R532" s="414"/>
      <c r="S532" s="415"/>
      <c r="T532" s="415"/>
      <c r="U532" s="415"/>
      <c r="V532" s="415"/>
      <c r="W532" s="415"/>
      <c r="X532" s="415"/>
      <c r="Y532" s="415"/>
      <c r="Z532" s="415"/>
      <c r="AA532" s="415"/>
      <c r="AB532" s="415"/>
      <c r="AC532" s="415"/>
      <c r="AD532" s="415"/>
      <c r="AE532" s="415"/>
      <c r="AF532" s="415"/>
      <c r="AG532" s="415"/>
      <c r="AH532" s="415"/>
      <c r="AI532" s="415"/>
    </row>
    <row r="533" spans="11:35" s="403" customFormat="1">
      <c r="K533" s="414"/>
      <c r="L533" s="414"/>
      <c r="M533" s="414"/>
      <c r="N533" s="414"/>
      <c r="O533" s="414"/>
      <c r="P533" s="414"/>
      <c r="Q533" s="414"/>
      <c r="R533" s="414"/>
      <c r="S533" s="415"/>
      <c r="T533" s="415"/>
      <c r="U533" s="415"/>
      <c r="V533" s="415"/>
      <c r="W533" s="415"/>
      <c r="X533" s="415"/>
      <c r="Y533" s="415"/>
      <c r="Z533" s="415"/>
      <c r="AA533" s="415"/>
      <c r="AB533" s="415"/>
      <c r="AC533" s="415"/>
      <c r="AD533" s="415"/>
      <c r="AE533" s="415"/>
      <c r="AF533" s="415"/>
      <c r="AG533" s="415"/>
      <c r="AH533" s="415"/>
      <c r="AI533" s="415"/>
    </row>
    <row r="534" spans="11:35" s="403" customFormat="1">
      <c r="K534" s="414"/>
      <c r="L534" s="414"/>
      <c r="M534" s="414"/>
      <c r="N534" s="414"/>
      <c r="O534" s="414"/>
      <c r="P534" s="414"/>
      <c r="Q534" s="414"/>
      <c r="R534" s="414"/>
      <c r="S534" s="415"/>
      <c r="T534" s="415"/>
      <c r="U534" s="415"/>
      <c r="V534" s="415"/>
      <c r="W534" s="415"/>
      <c r="X534" s="415"/>
      <c r="Y534" s="415"/>
      <c r="Z534" s="415"/>
      <c r="AA534" s="415"/>
      <c r="AB534" s="415"/>
      <c r="AC534" s="415"/>
      <c r="AD534" s="415"/>
      <c r="AE534" s="415"/>
      <c r="AF534" s="415"/>
      <c r="AG534" s="415"/>
      <c r="AH534" s="415"/>
      <c r="AI534" s="415"/>
    </row>
    <row r="535" spans="11:35" s="403" customFormat="1">
      <c r="K535" s="414"/>
      <c r="L535" s="414"/>
      <c r="M535" s="414"/>
      <c r="N535" s="414"/>
      <c r="O535" s="414"/>
      <c r="P535" s="414"/>
      <c r="Q535" s="414"/>
      <c r="R535" s="414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</row>
    <row r="536" spans="11:35" s="403" customFormat="1">
      <c r="K536" s="414"/>
      <c r="L536" s="414"/>
      <c r="M536" s="414"/>
      <c r="N536" s="414"/>
      <c r="O536" s="414"/>
      <c r="P536" s="414"/>
      <c r="Q536" s="414"/>
      <c r="R536" s="414"/>
      <c r="S536" s="415"/>
      <c r="T536" s="415"/>
      <c r="U536" s="415"/>
      <c r="V536" s="415"/>
      <c r="W536" s="415"/>
      <c r="X536" s="415"/>
      <c r="Y536" s="415"/>
      <c r="Z536" s="415"/>
      <c r="AA536" s="415"/>
      <c r="AB536" s="415"/>
      <c r="AC536" s="415"/>
      <c r="AD536" s="415"/>
      <c r="AE536" s="415"/>
      <c r="AF536" s="415"/>
      <c r="AG536" s="415"/>
      <c r="AH536" s="415"/>
      <c r="AI536" s="415"/>
    </row>
    <row r="537" spans="11:35" s="403" customFormat="1">
      <c r="K537" s="414"/>
      <c r="L537" s="414"/>
      <c r="M537" s="414"/>
      <c r="N537" s="414"/>
      <c r="O537" s="414"/>
      <c r="P537" s="414"/>
      <c r="Q537" s="414"/>
      <c r="R537" s="414"/>
      <c r="S537" s="415"/>
      <c r="T537" s="415"/>
      <c r="U537" s="415"/>
      <c r="V537" s="415"/>
      <c r="W537" s="415"/>
      <c r="X537" s="415"/>
      <c r="Y537" s="415"/>
      <c r="Z537" s="415"/>
      <c r="AA537" s="415"/>
      <c r="AB537" s="415"/>
      <c r="AC537" s="415"/>
      <c r="AD537" s="415"/>
      <c r="AE537" s="415"/>
      <c r="AF537" s="415"/>
      <c r="AG537" s="415"/>
      <c r="AH537" s="415"/>
      <c r="AI537" s="415"/>
    </row>
    <row r="538" spans="11:35" s="403" customFormat="1">
      <c r="K538" s="414"/>
      <c r="L538" s="414"/>
      <c r="M538" s="414"/>
      <c r="N538" s="414"/>
      <c r="O538" s="414"/>
      <c r="P538" s="414"/>
      <c r="Q538" s="414"/>
      <c r="R538" s="414"/>
      <c r="S538" s="415"/>
      <c r="T538" s="415"/>
      <c r="U538" s="415"/>
      <c r="V538" s="415"/>
      <c r="W538" s="415"/>
      <c r="X538" s="415"/>
      <c r="Y538" s="415"/>
      <c r="Z538" s="415"/>
      <c r="AA538" s="415"/>
      <c r="AB538" s="415"/>
      <c r="AC538" s="415"/>
      <c r="AD538" s="415"/>
      <c r="AE538" s="415"/>
      <c r="AF538" s="415"/>
      <c r="AG538" s="415"/>
      <c r="AH538" s="415"/>
      <c r="AI538" s="415"/>
    </row>
    <row r="539" spans="11:35" s="403" customFormat="1">
      <c r="K539" s="414"/>
      <c r="L539" s="414"/>
      <c r="M539" s="414"/>
      <c r="N539" s="414"/>
      <c r="O539" s="414"/>
      <c r="P539" s="414"/>
      <c r="Q539" s="414"/>
      <c r="R539" s="414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</row>
    <row r="540" spans="11:35" s="403" customFormat="1">
      <c r="K540" s="414"/>
      <c r="L540" s="414"/>
      <c r="M540" s="414"/>
      <c r="N540" s="414"/>
      <c r="O540" s="414"/>
      <c r="P540" s="414"/>
      <c r="Q540" s="414"/>
      <c r="R540" s="414"/>
      <c r="S540" s="415"/>
      <c r="T540" s="415"/>
      <c r="U540" s="415"/>
      <c r="V540" s="415"/>
      <c r="W540" s="415"/>
      <c r="X540" s="415"/>
      <c r="Y540" s="415"/>
      <c r="Z540" s="415"/>
      <c r="AA540" s="415"/>
      <c r="AB540" s="415"/>
      <c r="AC540" s="415"/>
      <c r="AD540" s="415"/>
      <c r="AE540" s="415"/>
      <c r="AF540" s="415"/>
      <c r="AG540" s="415"/>
      <c r="AH540" s="415"/>
      <c r="AI540" s="415"/>
    </row>
    <row r="541" spans="11:35" s="403" customFormat="1">
      <c r="K541" s="414"/>
      <c r="L541" s="414"/>
      <c r="M541" s="414"/>
      <c r="N541" s="414"/>
      <c r="O541" s="414"/>
      <c r="P541" s="414"/>
      <c r="Q541" s="414"/>
      <c r="R541" s="414"/>
      <c r="S541" s="415"/>
      <c r="T541" s="415"/>
      <c r="U541" s="415"/>
      <c r="V541" s="415"/>
      <c r="W541" s="415"/>
      <c r="X541" s="415"/>
      <c r="Y541" s="415"/>
      <c r="Z541" s="415"/>
      <c r="AA541" s="415"/>
      <c r="AB541" s="415"/>
      <c r="AC541" s="415"/>
      <c r="AD541" s="415"/>
      <c r="AE541" s="415"/>
      <c r="AF541" s="415"/>
      <c r="AG541" s="415"/>
      <c r="AH541" s="415"/>
      <c r="AI541" s="415"/>
    </row>
    <row r="542" spans="11:35" s="403" customFormat="1">
      <c r="K542" s="414"/>
      <c r="L542" s="414"/>
      <c r="M542" s="414"/>
      <c r="N542" s="414"/>
      <c r="O542" s="414"/>
      <c r="P542" s="414"/>
      <c r="Q542" s="414"/>
      <c r="R542" s="414"/>
      <c r="S542" s="415"/>
      <c r="T542" s="415"/>
      <c r="U542" s="415"/>
      <c r="V542" s="415"/>
      <c r="W542" s="415"/>
      <c r="X542" s="415"/>
      <c r="Y542" s="415"/>
      <c r="Z542" s="415"/>
      <c r="AA542" s="415"/>
      <c r="AB542" s="415"/>
      <c r="AC542" s="415"/>
      <c r="AD542" s="415"/>
      <c r="AE542" s="415"/>
      <c r="AF542" s="415"/>
      <c r="AG542" s="415"/>
      <c r="AH542" s="415"/>
      <c r="AI542" s="415"/>
    </row>
    <row r="543" spans="11:35" s="403" customFormat="1">
      <c r="K543" s="414"/>
      <c r="L543" s="414"/>
      <c r="M543" s="414"/>
      <c r="N543" s="414"/>
      <c r="O543" s="414"/>
      <c r="P543" s="414"/>
      <c r="Q543" s="414"/>
      <c r="R543" s="414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</row>
    <row r="544" spans="11:35" s="403" customFormat="1">
      <c r="K544" s="414"/>
      <c r="L544" s="414"/>
      <c r="M544" s="414"/>
      <c r="N544" s="414"/>
      <c r="O544" s="414"/>
      <c r="P544" s="414"/>
      <c r="Q544" s="414"/>
      <c r="R544" s="414"/>
      <c r="S544" s="415"/>
      <c r="T544" s="415"/>
      <c r="U544" s="415"/>
      <c r="V544" s="415"/>
      <c r="W544" s="415"/>
      <c r="X544" s="415"/>
      <c r="Y544" s="415"/>
      <c r="Z544" s="415"/>
      <c r="AA544" s="415"/>
      <c r="AB544" s="415"/>
      <c r="AC544" s="415"/>
      <c r="AD544" s="415"/>
      <c r="AE544" s="415"/>
      <c r="AF544" s="415"/>
      <c r="AG544" s="415"/>
      <c r="AH544" s="415"/>
      <c r="AI544" s="415"/>
    </row>
    <row r="545" spans="11:35" s="403" customFormat="1">
      <c r="K545" s="414"/>
      <c r="L545" s="414"/>
      <c r="M545" s="414"/>
      <c r="N545" s="414"/>
      <c r="O545" s="414"/>
      <c r="P545" s="414"/>
      <c r="Q545" s="414"/>
      <c r="R545" s="414"/>
      <c r="S545" s="415"/>
      <c r="T545" s="415"/>
      <c r="U545" s="415"/>
      <c r="V545" s="415"/>
      <c r="W545" s="415"/>
      <c r="X545" s="415"/>
      <c r="Y545" s="415"/>
      <c r="Z545" s="415"/>
      <c r="AA545" s="415"/>
      <c r="AB545" s="415"/>
      <c r="AC545" s="415"/>
      <c r="AD545" s="415"/>
      <c r="AE545" s="415"/>
      <c r="AF545" s="415"/>
      <c r="AG545" s="415"/>
      <c r="AH545" s="415"/>
      <c r="AI545" s="415"/>
    </row>
    <row r="546" spans="11:35" s="403" customFormat="1">
      <c r="K546" s="414"/>
      <c r="L546" s="414"/>
      <c r="M546" s="414"/>
      <c r="N546" s="414"/>
      <c r="O546" s="414"/>
      <c r="P546" s="414"/>
      <c r="Q546" s="414"/>
      <c r="R546" s="414"/>
      <c r="S546" s="415"/>
      <c r="T546" s="415"/>
      <c r="U546" s="415"/>
      <c r="V546" s="415"/>
      <c r="W546" s="415"/>
      <c r="X546" s="415"/>
      <c r="Y546" s="415"/>
      <c r="Z546" s="415"/>
      <c r="AA546" s="415"/>
      <c r="AB546" s="415"/>
      <c r="AC546" s="415"/>
      <c r="AD546" s="415"/>
      <c r="AE546" s="415"/>
      <c r="AF546" s="415"/>
      <c r="AG546" s="415"/>
      <c r="AH546" s="415"/>
      <c r="AI546" s="415"/>
    </row>
    <row r="547" spans="11:35" s="403" customFormat="1">
      <c r="K547" s="414"/>
      <c r="L547" s="414"/>
      <c r="M547" s="414"/>
      <c r="N547" s="414"/>
      <c r="O547" s="414"/>
      <c r="P547" s="414"/>
      <c r="Q547" s="414"/>
      <c r="R547" s="414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</row>
    <row r="548" spans="11:35" s="403" customFormat="1">
      <c r="K548" s="414"/>
      <c r="L548" s="414"/>
      <c r="M548" s="414"/>
      <c r="N548" s="414"/>
      <c r="O548" s="414"/>
      <c r="P548" s="414"/>
      <c r="Q548" s="414"/>
      <c r="R548" s="414"/>
      <c r="S548" s="415"/>
      <c r="T548" s="415"/>
      <c r="U548" s="415"/>
      <c r="V548" s="415"/>
      <c r="W548" s="415"/>
      <c r="X548" s="415"/>
      <c r="Y548" s="415"/>
      <c r="Z548" s="415"/>
      <c r="AA548" s="415"/>
      <c r="AB548" s="415"/>
      <c r="AC548" s="415"/>
      <c r="AD548" s="415"/>
      <c r="AE548" s="415"/>
      <c r="AF548" s="415"/>
      <c r="AG548" s="415"/>
      <c r="AH548" s="415"/>
      <c r="AI548" s="415"/>
    </row>
    <row r="549" spans="11:35" s="403" customFormat="1">
      <c r="K549" s="414"/>
      <c r="L549" s="414"/>
      <c r="M549" s="414"/>
      <c r="N549" s="414"/>
      <c r="O549" s="414"/>
      <c r="P549" s="414"/>
      <c r="Q549" s="414"/>
      <c r="R549" s="414"/>
      <c r="S549" s="415"/>
      <c r="T549" s="415"/>
      <c r="U549" s="415"/>
      <c r="V549" s="415"/>
      <c r="W549" s="415"/>
      <c r="X549" s="415"/>
      <c r="Y549" s="415"/>
      <c r="Z549" s="415"/>
      <c r="AA549" s="415"/>
      <c r="AB549" s="415"/>
      <c r="AC549" s="415"/>
      <c r="AD549" s="415"/>
      <c r="AE549" s="415"/>
      <c r="AF549" s="415"/>
      <c r="AG549" s="415"/>
      <c r="AH549" s="415"/>
      <c r="AI549" s="415"/>
    </row>
    <row r="550" spans="11:35" s="403" customFormat="1">
      <c r="K550" s="414"/>
      <c r="L550" s="414"/>
      <c r="M550" s="414"/>
      <c r="N550" s="414"/>
      <c r="O550" s="414"/>
      <c r="P550" s="414"/>
      <c r="Q550" s="414"/>
      <c r="R550" s="414"/>
      <c r="S550" s="415"/>
      <c r="T550" s="415"/>
      <c r="U550" s="415"/>
      <c r="V550" s="415"/>
      <c r="W550" s="415"/>
      <c r="X550" s="415"/>
      <c r="Y550" s="415"/>
      <c r="Z550" s="415"/>
      <c r="AA550" s="415"/>
      <c r="AB550" s="415"/>
      <c r="AC550" s="415"/>
      <c r="AD550" s="415"/>
      <c r="AE550" s="415"/>
      <c r="AF550" s="415"/>
      <c r="AG550" s="415"/>
      <c r="AH550" s="415"/>
      <c r="AI550" s="415"/>
    </row>
    <row r="551" spans="11:35" s="403" customFormat="1">
      <c r="K551" s="414"/>
      <c r="L551" s="414"/>
      <c r="M551" s="414"/>
      <c r="N551" s="414"/>
      <c r="O551" s="414"/>
      <c r="P551" s="414"/>
      <c r="Q551" s="414"/>
      <c r="R551" s="414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</row>
    <row r="552" spans="11:35" s="403" customFormat="1">
      <c r="K552" s="414"/>
      <c r="L552" s="414"/>
      <c r="M552" s="414"/>
      <c r="N552" s="414"/>
      <c r="O552" s="414"/>
      <c r="P552" s="414"/>
      <c r="Q552" s="414"/>
      <c r="R552" s="414"/>
      <c r="S552" s="415"/>
      <c r="T552" s="415"/>
      <c r="U552" s="415"/>
      <c r="V552" s="415"/>
      <c r="W552" s="415"/>
      <c r="X552" s="415"/>
      <c r="Y552" s="415"/>
      <c r="Z552" s="415"/>
      <c r="AA552" s="415"/>
      <c r="AB552" s="415"/>
      <c r="AC552" s="415"/>
      <c r="AD552" s="415"/>
      <c r="AE552" s="415"/>
      <c r="AF552" s="415"/>
      <c r="AG552" s="415"/>
      <c r="AH552" s="415"/>
      <c r="AI552" s="415"/>
    </row>
    <row r="553" spans="11:35" s="403" customFormat="1">
      <c r="K553" s="414"/>
      <c r="L553" s="414"/>
      <c r="M553" s="414"/>
      <c r="N553" s="414"/>
      <c r="O553" s="414"/>
      <c r="P553" s="414"/>
      <c r="Q553" s="414"/>
      <c r="R553" s="414"/>
      <c r="S553" s="415"/>
      <c r="T553" s="415"/>
      <c r="U553" s="415"/>
      <c r="V553" s="415"/>
      <c r="W553" s="415"/>
      <c r="X553" s="415"/>
      <c r="Y553" s="415"/>
      <c r="Z553" s="415"/>
      <c r="AA553" s="415"/>
      <c r="AB553" s="415"/>
      <c r="AC553" s="415"/>
      <c r="AD553" s="415"/>
      <c r="AE553" s="415"/>
      <c r="AF553" s="415"/>
      <c r="AG553" s="415"/>
      <c r="AH553" s="415"/>
      <c r="AI553" s="415"/>
    </row>
    <row r="554" spans="11:35" s="403" customFormat="1">
      <c r="K554" s="414"/>
      <c r="L554" s="414"/>
      <c r="M554" s="414"/>
      <c r="N554" s="414"/>
      <c r="O554" s="414"/>
      <c r="P554" s="414"/>
      <c r="Q554" s="414"/>
      <c r="R554" s="414"/>
      <c r="S554" s="415"/>
      <c r="T554" s="415"/>
      <c r="U554" s="415"/>
      <c r="V554" s="415"/>
      <c r="W554" s="415"/>
      <c r="X554" s="415"/>
      <c r="Y554" s="415"/>
      <c r="Z554" s="415"/>
      <c r="AA554" s="415"/>
      <c r="AB554" s="415"/>
      <c r="AC554" s="415"/>
      <c r="AD554" s="415"/>
      <c r="AE554" s="415"/>
      <c r="AF554" s="415"/>
      <c r="AG554" s="415"/>
      <c r="AH554" s="415"/>
      <c r="AI554" s="415"/>
    </row>
    <row r="555" spans="11:35" s="403" customFormat="1">
      <c r="K555" s="414"/>
      <c r="L555" s="414"/>
      <c r="M555" s="414"/>
      <c r="N555" s="414"/>
      <c r="O555" s="414"/>
      <c r="P555" s="414"/>
      <c r="Q555" s="414"/>
      <c r="R555" s="414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</row>
    <row r="556" spans="11:35" s="403" customFormat="1">
      <c r="K556" s="414"/>
      <c r="L556" s="414"/>
      <c r="M556" s="414"/>
      <c r="N556" s="414"/>
      <c r="O556" s="414"/>
      <c r="P556" s="414"/>
      <c r="Q556" s="414"/>
      <c r="R556" s="414"/>
      <c r="S556" s="415"/>
      <c r="T556" s="415"/>
      <c r="U556" s="415"/>
      <c r="V556" s="415"/>
      <c r="W556" s="415"/>
      <c r="X556" s="415"/>
      <c r="Y556" s="415"/>
      <c r="Z556" s="415"/>
      <c r="AA556" s="415"/>
      <c r="AB556" s="415"/>
      <c r="AC556" s="415"/>
      <c r="AD556" s="415"/>
      <c r="AE556" s="415"/>
      <c r="AF556" s="415"/>
      <c r="AG556" s="415"/>
      <c r="AH556" s="415"/>
      <c r="AI556" s="415"/>
    </row>
    <row r="557" spans="11:35" s="403" customFormat="1">
      <c r="K557" s="414"/>
      <c r="L557" s="414"/>
      <c r="M557" s="414"/>
      <c r="N557" s="414"/>
      <c r="O557" s="414"/>
      <c r="P557" s="414"/>
      <c r="Q557" s="414"/>
      <c r="R557" s="414"/>
      <c r="S557" s="415"/>
      <c r="T557" s="415"/>
      <c r="U557" s="415"/>
      <c r="V557" s="415"/>
      <c r="W557" s="415"/>
      <c r="X557" s="415"/>
      <c r="Y557" s="415"/>
      <c r="Z557" s="415"/>
      <c r="AA557" s="415"/>
      <c r="AB557" s="415"/>
      <c r="AC557" s="415"/>
      <c r="AD557" s="415"/>
      <c r="AE557" s="415"/>
      <c r="AF557" s="415"/>
      <c r="AG557" s="415"/>
      <c r="AH557" s="415"/>
      <c r="AI557" s="415"/>
    </row>
    <row r="558" spans="11:35" s="403" customFormat="1">
      <c r="K558" s="414"/>
      <c r="L558" s="414"/>
      <c r="M558" s="414"/>
      <c r="N558" s="414"/>
      <c r="O558" s="414"/>
      <c r="P558" s="414"/>
      <c r="Q558" s="414"/>
      <c r="R558" s="414"/>
      <c r="S558" s="415"/>
      <c r="T558" s="415"/>
      <c r="U558" s="415"/>
      <c r="V558" s="415"/>
      <c r="W558" s="415"/>
      <c r="X558" s="415"/>
      <c r="Y558" s="415"/>
      <c r="Z558" s="415"/>
      <c r="AA558" s="415"/>
      <c r="AB558" s="415"/>
      <c r="AC558" s="415"/>
      <c r="AD558" s="415"/>
      <c r="AE558" s="415"/>
      <c r="AF558" s="415"/>
      <c r="AG558" s="415"/>
      <c r="AH558" s="415"/>
      <c r="AI558" s="415"/>
    </row>
    <row r="559" spans="11:35" s="403" customFormat="1">
      <c r="K559" s="414"/>
      <c r="L559" s="414"/>
      <c r="M559" s="414"/>
      <c r="N559" s="414"/>
      <c r="O559" s="414"/>
      <c r="P559" s="414"/>
      <c r="Q559" s="414"/>
      <c r="R559" s="414"/>
      <c r="S559" s="415"/>
      <c r="T559" s="415"/>
      <c r="U559" s="415"/>
      <c r="V559" s="415"/>
      <c r="W559" s="415"/>
      <c r="X559" s="415"/>
      <c r="Y559" s="415"/>
      <c r="Z559" s="415"/>
      <c r="AA559" s="415"/>
      <c r="AB559" s="415"/>
      <c r="AC559" s="415"/>
      <c r="AD559" s="415"/>
      <c r="AE559" s="415"/>
      <c r="AF559" s="415"/>
      <c r="AG559" s="415"/>
      <c r="AH559" s="415"/>
      <c r="AI559" s="415"/>
    </row>
    <row r="560" spans="11:35" s="403" customFormat="1">
      <c r="K560" s="414"/>
      <c r="L560" s="414"/>
      <c r="M560" s="414"/>
      <c r="N560" s="414"/>
      <c r="O560" s="414"/>
      <c r="P560" s="414"/>
      <c r="Q560" s="414"/>
      <c r="R560" s="414"/>
      <c r="S560" s="415"/>
      <c r="T560" s="415"/>
      <c r="U560" s="415"/>
      <c r="V560" s="415"/>
      <c r="W560" s="415"/>
      <c r="X560" s="415"/>
      <c r="Y560" s="415"/>
      <c r="Z560" s="415"/>
      <c r="AA560" s="415"/>
      <c r="AB560" s="415"/>
      <c r="AC560" s="415"/>
      <c r="AD560" s="415"/>
      <c r="AE560" s="415"/>
      <c r="AF560" s="415"/>
      <c r="AG560" s="415"/>
      <c r="AH560" s="415"/>
      <c r="AI560" s="415"/>
    </row>
    <row r="561" spans="11:35" s="403" customFormat="1">
      <c r="K561" s="414"/>
      <c r="L561" s="414"/>
      <c r="M561" s="414"/>
      <c r="N561" s="414"/>
      <c r="O561" s="414"/>
      <c r="P561" s="414"/>
      <c r="Q561" s="414"/>
      <c r="R561" s="414"/>
      <c r="S561" s="415"/>
      <c r="T561" s="415"/>
      <c r="U561" s="415"/>
      <c r="V561" s="415"/>
      <c r="W561" s="415"/>
      <c r="X561" s="415"/>
      <c r="Y561" s="415"/>
      <c r="Z561" s="415"/>
      <c r="AA561" s="415"/>
      <c r="AB561" s="415"/>
      <c r="AC561" s="415"/>
      <c r="AD561" s="415"/>
      <c r="AE561" s="415"/>
      <c r="AF561" s="415"/>
      <c r="AG561" s="415"/>
      <c r="AH561" s="415"/>
      <c r="AI561" s="415"/>
    </row>
    <row r="562" spans="11:35" s="403" customFormat="1">
      <c r="K562" s="414"/>
      <c r="L562" s="414"/>
      <c r="M562" s="414"/>
      <c r="N562" s="414"/>
      <c r="O562" s="414"/>
      <c r="P562" s="414"/>
      <c r="Q562" s="414"/>
      <c r="R562" s="414"/>
      <c r="S562" s="415"/>
      <c r="T562" s="415"/>
      <c r="U562" s="415"/>
      <c r="V562" s="415"/>
      <c r="W562" s="415"/>
      <c r="X562" s="415"/>
      <c r="Y562" s="415"/>
      <c r="Z562" s="415"/>
      <c r="AA562" s="415"/>
      <c r="AB562" s="415"/>
      <c r="AC562" s="415"/>
      <c r="AD562" s="415"/>
      <c r="AE562" s="415"/>
      <c r="AF562" s="415"/>
      <c r="AG562" s="415"/>
      <c r="AH562" s="415"/>
      <c r="AI562" s="415"/>
    </row>
    <row r="563" spans="11:35" s="403" customFormat="1">
      <c r="K563" s="414"/>
      <c r="L563" s="414"/>
      <c r="M563" s="414"/>
      <c r="N563" s="414"/>
      <c r="O563" s="414"/>
      <c r="P563" s="414"/>
      <c r="Q563" s="414"/>
      <c r="R563" s="414"/>
      <c r="S563" s="415"/>
      <c r="T563" s="415"/>
      <c r="U563" s="415"/>
      <c r="V563" s="415"/>
      <c r="W563" s="415"/>
      <c r="X563" s="415"/>
      <c r="Y563" s="415"/>
      <c r="Z563" s="415"/>
      <c r="AA563" s="415"/>
      <c r="AB563" s="415"/>
      <c r="AC563" s="415"/>
      <c r="AD563" s="415"/>
      <c r="AE563" s="415"/>
      <c r="AF563" s="415"/>
      <c r="AG563" s="415"/>
      <c r="AH563" s="415"/>
      <c r="AI563" s="415"/>
    </row>
    <row r="564" spans="11:35" s="403" customFormat="1">
      <c r="K564" s="414"/>
      <c r="L564" s="414"/>
      <c r="M564" s="414"/>
      <c r="N564" s="414"/>
      <c r="O564" s="414"/>
      <c r="P564" s="414"/>
      <c r="Q564" s="414"/>
      <c r="R564" s="414"/>
      <c r="S564" s="415"/>
      <c r="T564" s="415"/>
      <c r="U564" s="415"/>
      <c r="V564" s="415"/>
      <c r="W564" s="415"/>
      <c r="X564" s="415"/>
      <c r="Y564" s="415"/>
      <c r="Z564" s="415"/>
      <c r="AA564" s="415"/>
      <c r="AB564" s="415"/>
      <c r="AC564" s="415"/>
      <c r="AD564" s="415"/>
      <c r="AE564" s="415"/>
      <c r="AF564" s="415"/>
      <c r="AG564" s="415"/>
      <c r="AH564" s="415"/>
      <c r="AI564" s="415"/>
    </row>
    <row r="565" spans="11:35" s="403" customFormat="1">
      <c r="K565" s="414"/>
      <c r="L565" s="414"/>
      <c r="M565" s="414"/>
      <c r="N565" s="414"/>
      <c r="O565" s="414"/>
      <c r="P565" s="414"/>
      <c r="Q565" s="414"/>
      <c r="R565" s="414"/>
      <c r="S565" s="415"/>
      <c r="T565" s="415"/>
      <c r="U565" s="415"/>
      <c r="V565" s="415"/>
      <c r="W565" s="415"/>
      <c r="X565" s="415"/>
      <c r="Y565" s="415"/>
      <c r="Z565" s="415"/>
      <c r="AA565" s="415"/>
      <c r="AB565" s="415"/>
      <c r="AC565" s="415"/>
      <c r="AD565" s="415"/>
      <c r="AE565" s="415"/>
      <c r="AF565" s="415"/>
      <c r="AG565" s="415"/>
      <c r="AH565" s="415"/>
      <c r="AI565" s="415"/>
    </row>
    <row r="566" spans="11:35" s="403" customFormat="1">
      <c r="K566" s="414"/>
      <c r="L566" s="414"/>
      <c r="M566" s="414"/>
      <c r="N566" s="414"/>
      <c r="O566" s="414"/>
      <c r="P566" s="414"/>
      <c r="Q566" s="414"/>
      <c r="R566" s="414"/>
      <c r="S566" s="415"/>
      <c r="T566" s="415"/>
      <c r="U566" s="415"/>
      <c r="V566" s="415"/>
      <c r="W566" s="415"/>
      <c r="X566" s="415"/>
      <c r="Y566" s="415"/>
      <c r="Z566" s="415"/>
      <c r="AA566" s="415"/>
      <c r="AB566" s="415"/>
      <c r="AC566" s="415"/>
      <c r="AD566" s="415"/>
      <c r="AE566" s="415"/>
      <c r="AF566" s="415"/>
      <c r="AG566" s="415"/>
      <c r="AH566" s="415"/>
      <c r="AI566" s="415"/>
    </row>
    <row r="567" spans="11:35" s="403" customFormat="1">
      <c r="K567" s="414"/>
      <c r="L567" s="414"/>
      <c r="M567" s="414"/>
      <c r="N567" s="414"/>
      <c r="O567" s="414"/>
      <c r="P567" s="414"/>
      <c r="Q567" s="414"/>
      <c r="R567" s="414"/>
      <c r="S567" s="415"/>
      <c r="T567" s="415"/>
      <c r="U567" s="415"/>
      <c r="V567" s="415"/>
      <c r="W567" s="415"/>
      <c r="X567" s="415"/>
      <c r="Y567" s="415"/>
      <c r="Z567" s="415"/>
      <c r="AA567" s="415"/>
      <c r="AB567" s="415"/>
      <c r="AC567" s="415"/>
      <c r="AD567" s="415"/>
      <c r="AE567" s="415"/>
      <c r="AF567" s="415"/>
      <c r="AG567" s="415"/>
      <c r="AH567" s="415"/>
      <c r="AI567" s="415"/>
    </row>
    <row r="568" spans="11:35" s="403" customFormat="1">
      <c r="K568" s="414"/>
      <c r="L568" s="414"/>
      <c r="M568" s="414"/>
      <c r="N568" s="414"/>
      <c r="O568" s="414"/>
      <c r="P568" s="414"/>
      <c r="Q568" s="414"/>
      <c r="R568" s="414"/>
      <c r="S568" s="415"/>
      <c r="T568" s="415"/>
      <c r="U568" s="415"/>
      <c r="V568" s="415"/>
      <c r="W568" s="415"/>
      <c r="X568" s="415"/>
      <c r="Y568" s="415"/>
      <c r="Z568" s="415"/>
      <c r="AA568" s="415"/>
      <c r="AB568" s="415"/>
      <c r="AC568" s="415"/>
      <c r="AD568" s="415"/>
      <c r="AE568" s="415"/>
      <c r="AF568" s="415"/>
      <c r="AG568" s="415"/>
      <c r="AH568" s="415"/>
      <c r="AI568" s="415"/>
    </row>
    <row r="569" spans="11:35" s="403" customFormat="1">
      <c r="K569" s="414"/>
      <c r="L569" s="414"/>
      <c r="M569" s="414"/>
      <c r="N569" s="414"/>
      <c r="O569" s="414"/>
      <c r="P569" s="414"/>
      <c r="Q569" s="414"/>
      <c r="R569" s="414"/>
      <c r="S569" s="415"/>
      <c r="T569" s="415"/>
      <c r="U569" s="415"/>
      <c r="V569" s="415"/>
      <c r="W569" s="415"/>
      <c r="X569" s="415"/>
      <c r="Y569" s="415"/>
      <c r="Z569" s="415"/>
      <c r="AA569" s="415"/>
      <c r="AB569" s="415"/>
      <c r="AC569" s="415"/>
      <c r="AD569" s="415"/>
      <c r="AE569" s="415"/>
      <c r="AF569" s="415"/>
      <c r="AG569" s="415"/>
      <c r="AH569" s="415"/>
      <c r="AI569" s="415"/>
    </row>
    <row r="570" spans="11:35" s="403" customFormat="1">
      <c r="K570" s="414"/>
      <c r="L570" s="414"/>
      <c r="M570" s="414"/>
      <c r="N570" s="414"/>
      <c r="O570" s="414"/>
      <c r="P570" s="414"/>
      <c r="Q570" s="414"/>
      <c r="R570" s="414"/>
      <c r="S570" s="415"/>
      <c r="T570" s="415"/>
      <c r="U570" s="415"/>
      <c r="V570" s="415"/>
      <c r="W570" s="415"/>
      <c r="X570" s="415"/>
      <c r="Y570" s="415"/>
      <c r="Z570" s="415"/>
      <c r="AA570" s="415"/>
      <c r="AB570" s="415"/>
      <c r="AC570" s="415"/>
      <c r="AD570" s="415"/>
      <c r="AE570" s="415"/>
      <c r="AF570" s="415"/>
      <c r="AG570" s="415"/>
      <c r="AH570" s="415"/>
      <c r="AI570" s="415"/>
    </row>
    <row r="571" spans="11:35" s="403" customFormat="1">
      <c r="K571" s="414"/>
      <c r="L571" s="414"/>
      <c r="M571" s="414"/>
      <c r="N571" s="414"/>
      <c r="O571" s="414"/>
      <c r="P571" s="414"/>
      <c r="Q571" s="414"/>
      <c r="R571" s="414"/>
      <c r="S571" s="415"/>
      <c r="T571" s="415"/>
      <c r="U571" s="415"/>
      <c r="V571" s="415"/>
      <c r="W571" s="415"/>
      <c r="X571" s="415"/>
      <c r="Y571" s="415"/>
      <c r="Z571" s="415"/>
      <c r="AA571" s="415"/>
      <c r="AB571" s="415"/>
      <c r="AC571" s="415"/>
      <c r="AD571" s="415"/>
      <c r="AE571" s="415"/>
      <c r="AF571" s="415"/>
      <c r="AG571" s="415"/>
      <c r="AH571" s="415"/>
      <c r="AI571" s="415"/>
    </row>
    <row r="572" spans="11:35" s="403" customFormat="1">
      <c r="K572" s="414"/>
      <c r="L572" s="414"/>
      <c r="M572" s="414"/>
      <c r="N572" s="414"/>
      <c r="O572" s="414"/>
      <c r="P572" s="414"/>
      <c r="Q572" s="414"/>
      <c r="R572" s="414"/>
      <c r="S572" s="415"/>
      <c r="T572" s="415"/>
      <c r="U572" s="415"/>
      <c r="V572" s="415"/>
      <c r="W572" s="415"/>
      <c r="X572" s="415"/>
      <c r="Y572" s="415"/>
      <c r="Z572" s="415"/>
      <c r="AA572" s="415"/>
      <c r="AB572" s="415"/>
      <c r="AC572" s="415"/>
      <c r="AD572" s="415"/>
      <c r="AE572" s="415"/>
      <c r="AF572" s="415"/>
      <c r="AG572" s="415"/>
      <c r="AH572" s="415"/>
      <c r="AI572" s="415"/>
    </row>
    <row r="573" spans="11:35" s="403" customFormat="1">
      <c r="K573" s="414"/>
      <c r="L573" s="414"/>
      <c r="M573" s="414"/>
      <c r="N573" s="414"/>
      <c r="O573" s="414"/>
      <c r="P573" s="414"/>
      <c r="Q573" s="414"/>
      <c r="R573" s="414"/>
      <c r="S573" s="415"/>
      <c r="T573" s="415"/>
      <c r="U573" s="415"/>
      <c r="V573" s="415"/>
      <c r="W573" s="415"/>
      <c r="X573" s="415"/>
      <c r="Y573" s="415"/>
      <c r="Z573" s="415"/>
      <c r="AA573" s="415"/>
      <c r="AB573" s="415"/>
      <c r="AC573" s="415"/>
      <c r="AD573" s="415"/>
      <c r="AE573" s="415"/>
      <c r="AF573" s="415"/>
      <c r="AG573" s="415"/>
      <c r="AH573" s="415"/>
      <c r="AI573" s="415"/>
    </row>
    <row r="574" spans="11:35" s="403" customFormat="1">
      <c r="K574" s="414"/>
      <c r="L574" s="414"/>
      <c r="M574" s="414"/>
      <c r="N574" s="414"/>
      <c r="O574" s="414"/>
      <c r="P574" s="414"/>
      <c r="Q574" s="414"/>
      <c r="R574" s="414"/>
      <c r="S574" s="415"/>
      <c r="T574" s="415"/>
      <c r="U574" s="415"/>
      <c r="V574" s="415"/>
      <c r="W574" s="415"/>
      <c r="X574" s="415"/>
      <c r="Y574" s="415"/>
      <c r="Z574" s="415"/>
      <c r="AA574" s="415"/>
      <c r="AB574" s="415"/>
      <c r="AC574" s="415"/>
      <c r="AD574" s="415"/>
      <c r="AE574" s="415"/>
      <c r="AF574" s="415"/>
      <c r="AG574" s="415"/>
      <c r="AH574" s="415"/>
      <c r="AI574" s="415"/>
    </row>
    <row r="575" spans="11:35" s="403" customFormat="1">
      <c r="K575" s="414"/>
      <c r="L575" s="414"/>
      <c r="M575" s="414"/>
      <c r="N575" s="414"/>
      <c r="O575" s="414"/>
      <c r="P575" s="414"/>
      <c r="Q575" s="414"/>
      <c r="R575" s="414"/>
      <c r="S575" s="415"/>
      <c r="T575" s="415"/>
      <c r="U575" s="415"/>
      <c r="V575" s="415"/>
      <c r="W575" s="415"/>
      <c r="X575" s="415"/>
      <c r="Y575" s="415"/>
      <c r="Z575" s="415"/>
      <c r="AA575" s="415"/>
      <c r="AB575" s="415"/>
      <c r="AC575" s="415"/>
      <c r="AD575" s="415"/>
      <c r="AE575" s="415"/>
      <c r="AF575" s="415"/>
      <c r="AG575" s="415"/>
      <c r="AH575" s="415"/>
      <c r="AI575" s="415"/>
    </row>
    <row r="576" spans="11:35" s="403" customFormat="1">
      <c r="K576" s="414"/>
      <c r="L576" s="414"/>
      <c r="M576" s="414"/>
      <c r="N576" s="414"/>
      <c r="O576" s="414"/>
      <c r="P576" s="414"/>
      <c r="Q576" s="414"/>
      <c r="R576" s="414"/>
      <c r="S576" s="415"/>
      <c r="T576" s="415"/>
      <c r="U576" s="415"/>
      <c r="V576" s="415"/>
      <c r="W576" s="415"/>
      <c r="X576" s="415"/>
      <c r="Y576" s="415"/>
      <c r="Z576" s="415"/>
      <c r="AA576" s="415"/>
      <c r="AB576" s="415"/>
      <c r="AC576" s="415"/>
      <c r="AD576" s="415"/>
      <c r="AE576" s="415"/>
      <c r="AF576" s="415"/>
      <c r="AG576" s="415"/>
      <c r="AH576" s="415"/>
      <c r="AI576" s="415"/>
    </row>
    <row r="577" spans="11:35" s="403" customFormat="1">
      <c r="K577" s="414"/>
      <c r="L577" s="414"/>
      <c r="M577" s="414"/>
      <c r="N577" s="414"/>
      <c r="O577" s="414"/>
      <c r="P577" s="414"/>
      <c r="Q577" s="414"/>
      <c r="R577" s="414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</row>
    <row r="578" spans="11:35" s="403" customFormat="1">
      <c r="K578" s="414"/>
      <c r="L578" s="414"/>
      <c r="M578" s="414"/>
      <c r="N578" s="414"/>
      <c r="O578" s="414"/>
      <c r="P578" s="414"/>
      <c r="Q578" s="414"/>
      <c r="R578" s="414"/>
      <c r="S578" s="415"/>
      <c r="T578" s="415"/>
      <c r="U578" s="415"/>
      <c r="V578" s="415"/>
      <c r="W578" s="415"/>
      <c r="X578" s="415"/>
      <c r="Y578" s="415"/>
      <c r="Z578" s="415"/>
      <c r="AA578" s="415"/>
      <c r="AB578" s="415"/>
      <c r="AC578" s="415"/>
      <c r="AD578" s="415"/>
      <c r="AE578" s="415"/>
      <c r="AF578" s="415"/>
      <c r="AG578" s="415"/>
      <c r="AH578" s="415"/>
      <c r="AI578" s="415"/>
    </row>
    <row r="579" spans="11:35" s="403" customFormat="1">
      <c r="K579" s="414"/>
      <c r="L579" s="414"/>
      <c r="M579" s="414"/>
      <c r="N579" s="414"/>
      <c r="O579" s="414"/>
      <c r="P579" s="414"/>
      <c r="Q579" s="414"/>
      <c r="R579" s="414"/>
      <c r="S579" s="415"/>
      <c r="T579" s="415"/>
      <c r="U579" s="415"/>
      <c r="V579" s="415"/>
      <c r="W579" s="415"/>
      <c r="X579" s="415"/>
      <c r="Y579" s="415"/>
      <c r="Z579" s="415"/>
      <c r="AA579" s="415"/>
      <c r="AB579" s="415"/>
      <c r="AC579" s="415"/>
      <c r="AD579" s="415"/>
      <c r="AE579" s="415"/>
      <c r="AF579" s="415"/>
      <c r="AG579" s="415"/>
      <c r="AH579" s="415"/>
      <c r="AI579" s="415"/>
    </row>
    <row r="580" spans="11:35" s="403" customFormat="1">
      <c r="K580" s="414"/>
      <c r="L580" s="414"/>
      <c r="M580" s="414"/>
      <c r="N580" s="414"/>
      <c r="O580" s="414"/>
      <c r="P580" s="414"/>
      <c r="Q580" s="414"/>
      <c r="R580" s="414"/>
      <c r="S580" s="415"/>
      <c r="T580" s="415"/>
      <c r="U580" s="415"/>
      <c r="V580" s="415"/>
      <c r="W580" s="415"/>
      <c r="X580" s="415"/>
      <c r="Y580" s="415"/>
      <c r="Z580" s="415"/>
      <c r="AA580" s="415"/>
      <c r="AB580" s="415"/>
      <c r="AC580" s="415"/>
      <c r="AD580" s="415"/>
      <c r="AE580" s="415"/>
      <c r="AF580" s="415"/>
      <c r="AG580" s="415"/>
      <c r="AH580" s="415"/>
      <c r="AI580" s="415"/>
    </row>
    <row r="581" spans="11:35" s="403" customFormat="1">
      <c r="K581" s="414"/>
      <c r="L581" s="414"/>
      <c r="M581" s="414"/>
      <c r="N581" s="414"/>
      <c r="O581" s="414"/>
      <c r="P581" s="414"/>
      <c r="Q581" s="414"/>
      <c r="R581" s="414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</row>
    <row r="582" spans="11:35" s="403" customFormat="1">
      <c r="K582" s="414"/>
      <c r="L582" s="414"/>
      <c r="M582" s="414"/>
      <c r="N582" s="414"/>
      <c r="O582" s="414"/>
      <c r="P582" s="414"/>
      <c r="Q582" s="414"/>
      <c r="R582" s="414"/>
      <c r="S582" s="415"/>
      <c r="T582" s="415"/>
      <c r="U582" s="415"/>
      <c r="V582" s="415"/>
      <c r="W582" s="415"/>
      <c r="X582" s="415"/>
      <c r="Y582" s="415"/>
      <c r="Z582" s="415"/>
      <c r="AA582" s="415"/>
      <c r="AB582" s="415"/>
      <c r="AC582" s="415"/>
      <c r="AD582" s="415"/>
      <c r="AE582" s="415"/>
      <c r="AF582" s="415"/>
      <c r="AG582" s="415"/>
      <c r="AH582" s="415"/>
      <c r="AI582" s="415"/>
    </row>
    <row r="583" spans="11:35" s="403" customFormat="1">
      <c r="K583" s="414"/>
      <c r="L583" s="414"/>
      <c r="M583" s="414"/>
      <c r="N583" s="414"/>
      <c r="O583" s="414"/>
      <c r="P583" s="414"/>
      <c r="Q583" s="414"/>
      <c r="R583" s="414"/>
      <c r="S583" s="415"/>
      <c r="T583" s="415"/>
      <c r="U583" s="415"/>
      <c r="V583" s="415"/>
      <c r="W583" s="415"/>
      <c r="X583" s="415"/>
      <c r="Y583" s="415"/>
      <c r="Z583" s="415"/>
      <c r="AA583" s="415"/>
      <c r="AB583" s="415"/>
      <c r="AC583" s="415"/>
      <c r="AD583" s="415"/>
      <c r="AE583" s="415"/>
      <c r="AF583" s="415"/>
      <c r="AG583" s="415"/>
      <c r="AH583" s="415"/>
      <c r="AI583" s="415"/>
    </row>
    <row r="584" spans="11:35" s="403" customFormat="1">
      <c r="K584" s="414"/>
      <c r="L584" s="414"/>
      <c r="M584" s="414"/>
      <c r="N584" s="414"/>
      <c r="O584" s="414"/>
      <c r="P584" s="414"/>
      <c r="Q584" s="414"/>
      <c r="R584" s="414"/>
      <c r="S584" s="415"/>
      <c r="T584" s="415"/>
      <c r="U584" s="415"/>
      <c r="V584" s="415"/>
      <c r="W584" s="415"/>
      <c r="X584" s="415"/>
      <c r="Y584" s="415"/>
      <c r="Z584" s="415"/>
      <c r="AA584" s="415"/>
      <c r="AB584" s="415"/>
      <c r="AC584" s="415"/>
      <c r="AD584" s="415"/>
      <c r="AE584" s="415"/>
      <c r="AF584" s="415"/>
      <c r="AG584" s="415"/>
      <c r="AH584" s="415"/>
      <c r="AI584" s="415"/>
    </row>
    <row r="585" spans="11:35" s="403" customFormat="1">
      <c r="K585" s="414"/>
      <c r="L585" s="414"/>
      <c r="M585" s="414"/>
      <c r="N585" s="414"/>
      <c r="O585" s="414"/>
      <c r="P585" s="414"/>
      <c r="Q585" s="414"/>
      <c r="R585" s="414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</row>
    <row r="586" spans="11:35" s="403" customFormat="1">
      <c r="K586" s="414"/>
      <c r="L586" s="414"/>
      <c r="M586" s="414"/>
      <c r="N586" s="414"/>
      <c r="O586" s="414"/>
      <c r="P586" s="414"/>
      <c r="Q586" s="414"/>
      <c r="R586" s="414"/>
      <c r="S586" s="415"/>
      <c r="T586" s="415"/>
      <c r="U586" s="415"/>
      <c r="V586" s="415"/>
      <c r="W586" s="415"/>
      <c r="X586" s="415"/>
      <c r="Y586" s="415"/>
      <c r="Z586" s="415"/>
      <c r="AA586" s="415"/>
      <c r="AB586" s="415"/>
      <c r="AC586" s="415"/>
      <c r="AD586" s="415"/>
      <c r="AE586" s="415"/>
      <c r="AF586" s="415"/>
      <c r="AG586" s="415"/>
      <c r="AH586" s="415"/>
      <c r="AI586" s="415"/>
    </row>
    <row r="587" spans="11:35" s="403" customFormat="1">
      <c r="K587" s="414"/>
      <c r="L587" s="414"/>
      <c r="M587" s="414"/>
      <c r="N587" s="414"/>
      <c r="O587" s="414"/>
      <c r="P587" s="414"/>
      <c r="Q587" s="414"/>
      <c r="R587" s="414"/>
      <c r="S587" s="415"/>
      <c r="T587" s="415"/>
      <c r="U587" s="415"/>
      <c r="V587" s="415"/>
      <c r="W587" s="415"/>
      <c r="X587" s="415"/>
      <c r="Y587" s="415"/>
      <c r="Z587" s="415"/>
      <c r="AA587" s="415"/>
      <c r="AB587" s="415"/>
      <c r="AC587" s="415"/>
      <c r="AD587" s="415"/>
      <c r="AE587" s="415"/>
      <c r="AF587" s="415"/>
      <c r="AG587" s="415"/>
      <c r="AH587" s="415"/>
      <c r="AI587" s="415"/>
    </row>
    <row r="588" spans="11:35" s="403" customFormat="1">
      <c r="K588" s="414"/>
      <c r="L588" s="414"/>
      <c r="M588" s="414"/>
      <c r="N588" s="414"/>
      <c r="O588" s="414"/>
      <c r="P588" s="414"/>
      <c r="Q588" s="414"/>
      <c r="R588" s="414"/>
      <c r="S588" s="415"/>
      <c r="T588" s="415"/>
      <c r="U588" s="415"/>
      <c r="V588" s="415"/>
      <c r="W588" s="415"/>
      <c r="X588" s="415"/>
      <c r="Y588" s="415"/>
      <c r="Z588" s="415"/>
      <c r="AA588" s="415"/>
      <c r="AB588" s="415"/>
      <c r="AC588" s="415"/>
      <c r="AD588" s="415"/>
      <c r="AE588" s="415"/>
      <c r="AF588" s="415"/>
      <c r="AG588" s="415"/>
      <c r="AH588" s="415"/>
      <c r="AI588" s="415"/>
    </row>
    <row r="589" spans="11:35" s="403" customFormat="1">
      <c r="K589" s="414"/>
      <c r="L589" s="414"/>
      <c r="M589" s="414"/>
      <c r="N589" s="414"/>
      <c r="O589" s="414"/>
      <c r="P589" s="414"/>
      <c r="Q589" s="414"/>
      <c r="R589" s="414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</row>
    <row r="590" spans="11:35" s="403" customFormat="1">
      <c r="K590" s="414"/>
      <c r="L590" s="414"/>
      <c r="M590" s="414"/>
      <c r="N590" s="414"/>
      <c r="O590" s="414"/>
      <c r="P590" s="414"/>
      <c r="Q590" s="414"/>
      <c r="R590" s="414"/>
      <c r="S590" s="415"/>
      <c r="T590" s="415"/>
      <c r="U590" s="415"/>
      <c r="V590" s="415"/>
      <c r="W590" s="415"/>
      <c r="X590" s="415"/>
      <c r="Y590" s="415"/>
      <c r="Z590" s="415"/>
      <c r="AA590" s="415"/>
      <c r="AB590" s="415"/>
      <c r="AC590" s="415"/>
      <c r="AD590" s="415"/>
      <c r="AE590" s="415"/>
      <c r="AF590" s="415"/>
      <c r="AG590" s="415"/>
      <c r="AH590" s="415"/>
      <c r="AI590" s="415"/>
    </row>
    <row r="591" spans="11:35" s="403" customFormat="1">
      <c r="K591" s="414"/>
      <c r="L591" s="414"/>
      <c r="M591" s="414"/>
      <c r="N591" s="414"/>
      <c r="O591" s="414"/>
      <c r="P591" s="414"/>
      <c r="Q591" s="414"/>
      <c r="R591" s="414"/>
      <c r="S591" s="415"/>
      <c r="T591" s="415"/>
      <c r="U591" s="415"/>
      <c r="V591" s="415"/>
      <c r="W591" s="415"/>
      <c r="X591" s="415"/>
      <c r="Y591" s="415"/>
      <c r="Z591" s="415"/>
      <c r="AA591" s="415"/>
      <c r="AB591" s="415"/>
      <c r="AC591" s="415"/>
      <c r="AD591" s="415"/>
      <c r="AE591" s="415"/>
      <c r="AF591" s="415"/>
      <c r="AG591" s="415"/>
      <c r="AH591" s="415"/>
      <c r="AI591" s="415"/>
    </row>
    <row r="592" spans="11:35" s="403" customFormat="1">
      <c r="K592" s="414"/>
      <c r="L592" s="414"/>
      <c r="M592" s="414"/>
      <c r="N592" s="414"/>
      <c r="O592" s="414"/>
      <c r="P592" s="414"/>
      <c r="Q592" s="414"/>
      <c r="R592" s="414"/>
      <c r="S592" s="415"/>
      <c r="T592" s="415"/>
      <c r="U592" s="415"/>
      <c r="V592" s="415"/>
      <c r="W592" s="415"/>
      <c r="X592" s="415"/>
      <c r="Y592" s="415"/>
      <c r="Z592" s="415"/>
      <c r="AA592" s="415"/>
      <c r="AB592" s="415"/>
      <c r="AC592" s="415"/>
      <c r="AD592" s="415"/>
      <c r="AE592" s="415"/>
      <c r="AF592" s="415"/>
      <c r="AG592" s="415"/>
      <c r="AH592" s="415"/>
      <c r="AI592" s="415"/>
    </row>
    <row r="593" spans="11:35" s="403" customFormat="1">
      <c r="K593" s="414"/>
      <c r="L593" s="414"/>
      <c r="M593" s="414"/>
      <c r="N593" s="414"/>
      <c r="O593" s="414"/>
      <c r="P593" s="414"/>
      <c r="Q593" s="414"/>
      <c r="R593" s="414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</row>
    <row r="594" spans="11:35" s="403" customFormat="1">
      <c r="K594" s="414"/>
      <c r="L594" s="414"/>
      <c r="M594" s="414"/>
      <c r="N594" s="414"/>
      <c r="O594" s="414"/>
      <c r="P594" s="414"/>
      <c r="Q594" s="414"/>
      <c r="R594" s="414"/>
      <c r="S594" s="415"/>
      <c r="T594" s="415"/>
      <c r="U594" s="415"/>
      <c r="V594" s="415"/>
      <c r="W594" s="415"/>
      <c r="X594" s="415"/>
      <c r="Y594" s="415"/>
      <c r="Z594" s="415"/>
      <c r="AA594" s="415"/>
      <c r="AB594" s="415"/>
      <c r="AC594" s="415"/>
      <c r="AD594" s="415"/>
      <c r="AE594" s="415"/>
      <c r="AF594" s="415"/>
      <c r="AG594" s="415"/>
      <c r="AH594" s="415"/>
      <c r="AI594" s="415"/>
    </row>
    <row r="595" spans="11:35" s="403" customFormat="1">
      <c r="K595" s="414"/>
      <c r="L595" s="414"/>
      <c r="M595" s="414"/>
      <c r="N595" s="414"/>
      <c r="O595" s="414"/>
      <c r="P595" s="414"/>
      <c r="Q595" s="414"/>
      <c r="R595" s="414"/>
      <c r="S595" s="415"/>
      <c r="T595" s="415"/>
      <c r="U595" s="415"/>
      <c r="V595" s="415"/>
      <c r="W595" s="415"/>
      <c r="X595" s="415"/>
      <c r="Y595" s="415"/>
      <c r="Z595" s="415"/>
      <c r="AA595" s="415"/>
      <c r="AB595" s="415"/>
      <c r="AC595" s="415"/>
      <c r="AD595" s="415"/>
      <c r="AE595" s="415"/>
      <c r="AF595" s="415"/>
      <c r="AG595" s="415"/>
      <c r="AH595" s="415"/>
      <c r="AI595" s="415"/>
    </row>
    <row r="596" spans="11:35" s="403" customFormat="1">
      <c r="K596" s="414"/>
      <c r="L596" s="414"/>
      <c r="M596" s="414"/>
      <c r="N596" s="414"/>
      <c r="O596" s="414"/>
      <c r="P596" s="414"/>
      <c r="Q596" s="414"/>
      <c r="R596" s="414"/>
      <c r="S596" s="415"/>
      <c r="T596" s="415"/>
      <c r="U596" s="415"/>
      <c r="V596" s="415"/>
      <c r="W596" s="415"/>
      <c r="X596" s="415"/>
      <c r="Y596" s="415"/>
      <c r="Z596" s="415"/>
      <c r="AA596" s="415"/>
      <c r="AB596" s="415"/>
      <c r="AC596" s="415"/>
      <c r="AD596" s="415"/>
      <c r="AE596" s="415"/>
      <c r="AF596" s="415"/>
      <c r="AG596" s="415"/>
      <c r="AH596" s="415"/>
      <c r="AI596" s="415"/>
    </row>
    <row r="597" spans="11:35" s="403" customFormat="1">
      <c r="K597" s="414"/>
      <c r="L597" s="414"/>
      <c r="M597" s="414"/>
      <c r="N597" s="414"/>
      <c r="O597" s="414"/>
      <c r="P597" s="414"/>
      <c r="Q597" s="414"/>
      <c r="R597" s="414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</row>
    <row r="598" spans="11:35" s="403" customFormat="1">
      <c r="K598" s="414"/>
      <c r="L598" s="414"/>
      <c r="M598" s="414"/>
      <c r="N598" s="414"/>
      <c r="O598" s="414"/>
      <c r="P598" s="414"/>
      <c r="Q598" s="414"/>
      <c r="R598" s="414"/>
      <c r="S598" s="415"/>
      <c r="T598" s="415"/>
      <c r="U598" s="415"/>
      <c r="V598" s="415"/>
      <c r="W598" s="415"/>
      <c r="X598" s="415"/>
      <c r="Y598" s="415"/>
      <c r="Z598" s="415"/>
      <c r="AA598" s="415"/>
      <c r="AB598" s="415"/>
      <c r="AC598" s="415"/>
      <c r="AD598" s="415"/>
      <c r="AE598" s="415"/>
      <c r="AF598" s="415"/>
      <c r="AG598" s="415"/>
      <c r="AH598" s="415"/>
      <c r="AI598" s="415"/>
    </row>
    <row r="599" spans="11:35" s="403" customFormat="1">
      <c r="K599" s="414"/>
      <c r="L599" s="414"/>
      <c r="M599" s="414"/>
      <c r="N599" s="414"/>
      <c r="O599" s="414"/>
      <c r="P599" s="414"/>
      <c r="Q599" s="414"/>
      <c r="R599" s="414"/>
      <c r="S599" s="415"/>
      <c r="T599" s="415"/>
      <c r="U599" s="415"/>
      <c r="V599" s="415"/>
      <c r="W599" s="415"/>
      <c r="X599" s="415"/>
      <c r="Y599" s="415"/>
      <c r="Z599" s="415"/>
      <c r="AA599" s="415"/>
      <c r="AB599" s="415"/>
      <c r="AC599" s="415"/>
      <c r="AD599" s="415"/>
      <c r="AE599" s="415"/>
      <c r="AF599" s="415"/>
      <c r="AG599" s="415"/>
      <c r="AH599" s="415"/>
      <c r="AI599" s="415"/>
    </row>
    <row r="600" spans="11:35" s="403" customFormat="1">
      <c r="K600" s="414"/>
      <c r="L600" s="414"/>
      <c r="M600" s="414"/>
      <c r="N600" s="414"/>
      <c r="O600" s="414"/>
      <c r="P600" s="414"/>
      <c r="Q600" s="414"/>
      <c r="R600" s="414"/>
      <c r="S600" s="415"/>
      <c r="T600" s="415"/>
      <c r="U600" s="415"/>
      <c r="V600" s="415"/>
      <c r="W600" s="415"/>
      <c r="X600" s="415"/>
      <c r="Y600" s="415"/>
      <c r="Z600" s="415"/>
      <c r="AA600" s="415"/>
      <c r="AB600" s="415"/>
      <c r="AC600" s="415"/>
      <c r="AD600" s="415"/>
      <c r="AE600" s="415"/>
      <c r="AF600" s="415"/>
      <c r="AG600" s="415"/>
      <c r="AH600" s="415"/>
      <c r="AI600" s="415"/>
    </row>
    <row r="601" spans="11:35" s="403" customFormat="1">
      <c r="K601" s="414"/>
      <c r="L601" s="414"/>
      <c r="M601" s="414"/>
      <c r="N601" s="414"/>
      <c r="O601" s="414"/>
      <c r="P601" s="414"/>
      <c r="Q601" s="414"/>
      <c r="R601" s="414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</row>
    <row r="602" spans="11:35" s="403" customFormat="1">
      <c r="K602" s="414"/>
      <c r="L602" s="414"/>
      <c r="M602" s="414"/>
      <c r="N602" s="414"/>
      <c r="O602" s="414"/>
      <c r="P602" s="414"/>
      <c r="Q602" s="414"/>
      <c r="R602" s="414"/>
      <c r="S602" s="415"/>
      <c r="T602" s="415"/>
      <c r="U602" s="415"/>
      <c r="V602" s="415"/>
      <c r="W602" s="415"/>
      <c r="X602" s="415"/>
      <c r="Y602" s="415"/>
      <c r="Z602" s="415"/>
      <c r="AA602" s="415"/>
      <c r="AB602" s="415"/>
      <c r="AC602" s="415"/>
      <c r="AD602" s="415"/>
      <c r="AE602" s="415"/>
      <c r="AF602" s="415"/>
      <c r="AG602" s="415"/>
      <c r="AH602" s="415"/>
      <c r="AI602" s="415"/>
    </row>
    <row r="603" spans="11:35" s="403" customFormat="1">
      <c r="K603" s="414"/>
      <c r="L603" s="414"/>
      <c r="M603" s="414"/>
      <c r="N603" s="414"/>
      <c r="O603" s="414"/>
      <c r="P603" s="414"/>
      <c r="Q603" s="414"/>
      <c r="R603" s="414"/>
      <c r="S603" s="415"/>
      <c r="T603" s="415"/>
      <c r="U603" s="415"/>
      <c r="V603" s="415"/>
      <c r="W603" s="415"/>
      <c r="X603" s="415"/>
      <c r="Y603" s="415"/>
      <c r="Z603" s="415"/>
      <c r="AA603" s="415"/>
      <c r="AB603" s="415"/>
      <c r="AC603" s="415"/>
      <c r="AD603" s="415"/>
      <c r="AE603" s="415"/>
      <c r="AF603" s="415"/>
      <c r="AG603" s="415"/>
      <c r="AH603" s="415"/>
      <c r="AI603" s="415"/>
    </row>
    <row r="604" spans="11:35" s="403" customFormat="1">
      <c r="K604" s="414"/>
      <c r="L604" s="414"/>
      <c r="M604" s="414"/>
      <c r="N604" s="414"/>
      <c r="O604" s="414"/>
      <c r="P604" s="414"/>
      <c r="Q604" s="414"/>
      <c r="R604" s="414"/>
      <c r="S604" s="415"/>
      <c r="T604" s="415"/>
      <c r="U604" s="415"/>
      <c r="V604" s="415"/>
      <c r="W604" s="415"/>
      <c r="X604" s="415"/>
      <c r="Y604" s="415"/>
      <c r="Z604" s="415"/>
      <c r="AA604" s="415"/>
      <c r="AB604" s="415"/>
      <c r="AC604" s="415"/>
      <c r="AD604" s="415"/>
      <c r="AE604" s="415"/>
      <c r="AF604" s="415"/>
      <c r="AG604" s="415"/>
      <c r="AH604" s="415"/>
      <c r="AI604" s="415"/>
    </row>
    <row r="605" spans="11:35" s="403" customFormat="1">
      <c r="K605" s="414"/>
      <c r="L605" s="414"/>
      <c r="M605" s="414"/>
      <c r="N605" s="414"/>
      <c r="O605" s="414"/>
      <c r="P605" s="414"/>
      <c r="Q605" s="414"/>
      <c r="R605" s="414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</row>
    <row r="606" spans="11:35" s="403" customFormat="1">
      <c r="K606" s="414"/>
      <c r="L606" s="414"/>
      <c r="M606" s="414"/>
      <c r="N606" s="414"/>
      <c r="O606" s="414"/>
      <c r="P606" s="414"/>
      <c r="Q606" s="414"/>
      <c r="R606" s="414"/>
      <c r="S606" s="415"/>
      <c r="T606" s="415"/>
      <c r="U606" s="415"/>
      <c r="V606" s="415"/>
      <c r="W606" s="415"/>
      <c r="X606" s="415"/>
      <c r="Y606" s="415"/>
      <c r="Z606" s="415"/>
      <c r="AA606" s="415"/>
      <c r="AB606" s="415"/>
      <c r="AC606" s="415"/>
      <c r="AD606" s="415"/>
      <c r="AE606" s="415"/>
      <c r="AF606" s="415"/>
      <c r="AG606" s="415"/>
      <c r="AH606" s="415"/>
      <c r="AI606" s="415"/>
    </row>
    <row r="607" spans="11:35" s="403" customFormat="1">
      <c r="K607" s="414"/>
      <c r="L607" s="414"/>
      <c r="M607" s="414"/>
      <c r="N607" s="414"/>
      <c r="O607" s="414"/>
      <c r="P607" s="414"/>
      <c r="Q607" s="414"/>
      <c r="R607" s="414"/>
      <c r="S607" s="415"/>
      <c r="T607" s="415"/>
      <c r="U607" s="415"/>
      <c r="V607" s="415"/>
      <c r="W607" s="415"/>
      <c r="X607" s="415"/>
      <c r="Y607" s="415"/>
      <c r="Z607" s="415"/>
      <c r="AA607" s="415"/>
      <c r="AB607" s="415"/>
      <c r="AC607" s="415"/>
      <c r="AD607" s="415"/>
      <c r="AE607" s="415"/>
      <c r="AF607" s="415"/>
      <c r="AG607" s="415"/>
      <c r="AH607" s="415"/>
      <c r="AI607" s="415"/>
    </row>
    <row r="608" spans="11:35" s="403" customFormat="1">
      <c r="K608" s="414"/>
      <c r="L608" s="414"/>
      <c r="M608" s="414"/>
      <c r="N608" s="414"/>
      <c r="O608" s="414"/>
      <c r="P608" s="414"/>
      <c r="Q608" s="414"/>
      <c r="R608" s="414"/>
      <c r="S608" s="415"/>
      <c r="T608" s="415"/>
      <c r="U608" s="415"/>
      <c r="V608" s="415"/>
      <c r="W608" s="415"/>
      <c r="X608" s="415"/>
      <c r="Y608" s="415"/>
      <c r="Z608" s="415"/>
      <c r="AA608" s="415"/>
      <c r="AB608" s="415"/>
      <c r="AC608" s="415"/>
      <c r="AD608" s="415"/>
      <c r="AE608" s="415"/>
      <c r="AF608" s="415"/>
      <c r="AG608" s="415"/>
      <c r="AH608" s="415"/>
      <c r="AI608" s="415"/>
    </row>
    <row r="609" spans="11:35" s="403" customFormat="1">
      <c r="K609" s="414"/>
      <c r="L609" s="414"/>
      <c r="M609" s="414"/>
      <c r="N609" s="414"/>
      <c r="O609" s="414"/>
      <c r="P609" s="414"/>
      <c r="Q609" s="414"/>
      <c r="R609" s="414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</row>
    <row r="610" spans="11:35" s="403" customFormat="1">
      <c r="K610" s="414"/>
      <c r="L610" s="414"/>
      <c r="M610" s="414"/>
      <c r="N610" s="414"/>
      <c r="O610" s="414"/>
      <c r="P610" s="414"/>
      <c r="Q610" s="414"/>
      <c r="R610" s="414"/>
      <c r="S610" s="415"/>
      <c r="T610" s="415"/>
      <c r="U610" s="415"/>
      <c r="V610" s="415"/>
      <c r="W610" s="415"/>
      <c r="X610" s="415"/>
      <c r="Y610" s="415"/>
      <c r="Z610" s="415"/>
      <c r="AA610" s="415"/>
      <c r="AB610" s="415"/>
      <c r="AC610" s="415"/>
      <c r="AD610" s="415"/>
      <c r="AE610" s="415"/>
      <c r="AF610" s="415"/>
      <c r="AG610" s="415"/>
      <c r="AH610" s="415"/>
      <c r="AI610" s="415"/>
    </row>
    <row r="611" spans="11:35" s="403" customFormat="1">
      <c r="K611" s="414"/>
      <c r="L611" s="414"/>
      <c r="M611" s="414"/>
      <c r="N611" s="414"/>
      <c r="O611" s="414"/>
      <c r="P611" s="414"/>
      <c r="Q611" s="414"/>
      <c r="R611" s="414"/>
      <c r="S611" s="415"/>
      <c r="T611" s="415"/>
      <c r="U611" s="415"/>
      <c r="V611" s="415"/>
      <c r="W611" s="415"/>
      <c r="X611" s="415"/>
      <c r="Y611" s="415"/>
      <c r="Z611" s="415"/>
      <c r="AA611" s="415"/>
      <c r="AB611" s="415"/>
      <c r="AC611" s="415"/>
      <c r="AD611" s="415"/>
      <c r="AE611" s="415"/>
      <c r="AF611" s="415"/>
      <c r="AG611" s="415"/>
      <c r="AH611" s="415"/>
      <c r="AI611" s="415"/>
    </row>
    <row r="612" spans="11:35" s="403" customFormat="1">
      <c r="K612" s="414"/>
      <c r="L612" s="414"/>
      <c r="M612" s="414"/>
      <c r="N612" s="414"/>
      <c r="O612" s="414"/>
      <c r="P612" s="414"/>
      <c r="Q612" s="414"/>
      <c r="R612" s="414"/>
      <c r="S612" s="415"/>
      <c r="T612" s="415"/>
      <c r="U612" s="415"/>
      <c r="V612" s="415"/>
      <c r="W612" s="415"/>
      <c r="X612" s="415"/>
      <c r="Y612" s="415"/>
      <c r="Z612" s="415"/>
      <c r="AA612" s="415"/>
      <c r="AB612" s="415"/>
      <c r="AC612" s="415"/>
      <c r="AD612" s="415"/>
      <c r="AE612" s="415"/>
      <c r="AF612" s="415"/>
      <c r="AG612" s="415"/>
      <c r="AH612" s="415"/>
      <c r="AI612" s="415"/>
    </row>
    <row r="613" spans="11:35" s="403" customFormat="1">
      <c r="K613" s="414"/>
      <c r="L613" s="414"/>
      <c r="M613" s="414"/>
      <c r="N613" s="414"/>
      <c r="O613" s="414"/>
      <c r="P613" s="414"/>
      <c r="Q613" s="414"/>
      <c r="R613" s="414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</row>
    <row r="614" spans="11:35" s="403" customFormat="1">
      <c r="K614" s="414"/>
      <c r="L614" s="414"/>
      <c r="M614" s="414"/>
      <c r="N614" s="414"/>
      <c r="O614" s="414"/>
      <c r="P614" s="414"/>
      <c r="Q614" s="414"/>
      <c r="R614" s="414"/>
      <c r="S614" s="415"/>
      <c r="T614" s="415"/>
      <c r="U614" s="415"/>
      <c r="V614" s="415"/>
      <c r="W614" s="415"/>
      <c r="X614" s="415"/>
      <c r="Y614" s="415"/>
      <c r="Z614" s="415"/>
      <c r="AA614" s="415"/>
      <c r="AB614" s="415"/>
      <c r="AC614" s="415"/>
      <c r="AD614" s="415"/>
      <c r="AE614" s="415"/>
      <c r="AF614" s="415"/>
      <c r="AG614" s="415"/>
      <c r="AH614" s="415"/>
      <c r="AI614" s="415"/>
    </row>
    <row r="615" spans="11:35" s="403" customFormat="1">
      <c r="K615" s="414"/>
      <c r="L615" s="414"/>
      <c r="M615" s="414"/>
      <c r="N615" s="414"/>
      <c r="O615" s="414"/>
      <c r="P615" s="414"/>
      <c r="Q615" s="414"/>
      <c r="R615" s="414"/>
      <c r="S615" s="415"/>
      <c r="T615" s="415"/>
      <c r="U615" s="415"/>
      <c r="V615" s="415"/>
      <c r="W615" s="415"/>
      <c r="X615" s="415"/>
      <c r="Y615" s="415"/>
      <c r="Z615" s="415"/>
      <c r="AA615" s="415"/>
      <c r="AB615" s="415"/>
      <c r="AC615" s="415"/>
      <c r="AD615" s="415"/>
      <c r="AE615" s="415"/>
      <c r="AF615" s="415"/>
      <c r="AG615" s="415"/>
      <c r="AH615" s="415"/>
      <c r="AI615" s="415"/>
    </row>
    <row r="616" spans="11:35" s="403" customFormat="1">
      <c r="K616" s="414"/>
      <c r="L616" s="414"/>
      <c r="M616" s="414"/>
      <c r="N616" s="414"/>
      <c r="O616" s="414"/>
      <c r="P616" s="414"/>
      <c r="Q616" s="414"/>
      <c r="R616" s="414"/>
      <c r="S616" s="415"/>
      <c r="T616" s="415"/>
      <c r="U616" s="415"/>
      <c r="V616" s="415"/>
      <c r="W616" s="415"/>
      <c r="X616" s="415"/>
      <c r="Y616" s="415"/>
      <c r="Z616" s="415"/>
      <c r="AA616" s="415"/>
      <c r="AB616" s="415"/>
      <c r="AC616" s="415"/>
      <c r="AD616" s="415"/>
      <c r="AE616" s="415"/>
      <c r="AF616" s="415"/>
      <c r="AG616" s="415"/>
      <c r="AH616" s="415"/>
      <c r="AI616" s="415"/>
    </row>
    <row r="617" spans="11:35" s="403" customFormat="1">
      <c r="K617" s="414"/>
      <c r="L617" s="414"/>
      <c r="M617" s="414"/>
      <c r="N617" s="414"/>
      <c r="O617" s="414"/>
      <c r="P617" s="414"/>
      <c r="Q617" s="414"/>
      <c r="R617" s="414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</row>
    <row r="618" spans="11:35" s="403" customFormat="1">
      <c r="K618" s="414"/>
      <c r="L618" s="414"/>
      <c r="M618" s="414"/>
      <c r="N618" s="414"/>
      <c r="O618" s="414"/>
      <c r="P618" s="414"/>
      <c r="Q618" s="414"/>
      <c r="R618" s="414"/>
      <c r="S618" s="415"/>
      <c r="T618" s="415"/>
      <c r="U618" s="415"/>
      <c r="V618" s="415"/>
      <c r="W618" s="415"/>
      <c r="X618" s="415"/>
      <c r="Y618" s="415"/>
      <c r="Z618" s="415"/>
      <c r="AA618" s="415"/>
      <c r="AB618" s="415"/>
      <c r="AC618" s="415"/>
      <c r="AD618" s="415"/>
      <c r="AE618" s="415"/>
      <c r="AF618" s="415"/>
      <c r="AG618" s="415"/>
      <c r="AH618" s="415"/>
      <c r="AI618" s="415"/>
    </row>
    <row r="619" spans="11:35" s="403" customFormat="1">
      <c r="K619" s="414"/>
      <c r="L619" s="414"/>
      <c r="M619" s="414"/>
      <c r="N619" s="414"/>
      <c r="O619" s="414"/>
      <c r="P619" s="414"/>
      <c r="Q619" s="414"/>
      <c r="R619" s="414"/>
      <c r="S619" s="415"/>
      <c r="T619" s="415"/>
      <c r="U619" s="415"/>
      <c r="V619" s="415"/>
      <c r="W619" s="415"/>
      <c r="X619" s="415"/>
      <c r="Y619" s="415"/>
      <c r="Z619" s="415"/>
      <c r="AA619" s="415"/>
      <c r="AB619" s="415"/>
      <c r="AC619" s="415"/>
      <c r="AD619" s="415"/>
      <c r="AE619" s="415"/>
      <c r="AF619" s="415"/>
      <c r="AG619" s="415"/>
      <c r="AH619" s="415"/>
      <c r="AI619" s="415"/>
    </row>
    <row r="620" spans="11:35" s="403" customFormat="1">
      <c r="K620" s="414"/>
      <c r="L620" s="414"/>
      <c r="M620" s="414"/>
      <c r="N620" s="414"/>
      <c r="O620" s="414"/>
      <c r="P620" s="414"/>
      <c r="Q620" s="414"/>
      <c r="R620" s="414"/>
      <c r="S620" s="415"/>
      <c r="T620" s="415"/>
      <c r="U620" s="415"/>
      <c r="V620" s="415"/>
      <c r="W620" s="415"/>
      <c r="X620" s="415"/>
      <c r="Y620" s="415"/>
      <c r="Z620" s="415"/>
      <c r="AA620" s="415"/>
      <c r="AB620" s="415"/>
      <c r="AC620" s="415"/>
      <c r="AD620" s="415"/>
      <c r="AE620" s="415"/>
      <c r="AF620" s="415"/>
      <c r="AG620" s="415"/>
      <c r="AH620" s="415"/>
      <c r="AI620" s="415"/>
    </row>
    <row r="621" spans="11:35" s="403" customFormat="1">
      <c r="K621" s="414"/>
      <c r="L621" s="414"/>
      <c r="M621" s="414"/>
      <c r="N621" s="414"/>
      <c r="O621" s="414"/>
      <c r="P621" s="414"/>
      <c r="Q621" s="414"/>
      <c r="R621" s="414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</row>
    <row r="622" spans="11:35" s="403" customFormat="1">
      <c r="K622" s="414"/>
      <c r="L622" s="414"/>
      <c r="M622" s="414"/>
      <c r="N622" s="414"/>
      <c r="O622" s="414"/>
      <c r="P622" s="414"/>
      <c r="Q622" s="414"/>
      <c r="R622" s="414"/>
      <c r="S622" s="415"/>
      <c r="T622" s="415"/>
      <c r="U622" s="415"/>
      <c r="V622" s="415"/>
      <c r="W622" s="415"/>
      <c r="X622" s="415"/>
      <c r="Y622" s="415"/>
      <c r="Z622" s="415"/>
      <c r="AA622" s="415"/>
      <c r="AB622" s="415"/>
      <c r="AC622" s="415"/>
      <c r="AD622" s="415"/>
      <c r="AE622" s="415"/>
      <c r="AF622" s="415"/>
      <c r="AG622" s="415"/>
      <c r="AH622" s="415"/>
      <c r="AI622" s="415"/>
    </row>
    <row r="623" spans="11:35" s="403" customFormat="1">
      <c r="K623" s="414"/>
      <c r="L623" s="414"/>
      <c r="M623" s="414"/>
      <c r="N623" s="414"/>
      <c r="O623" s="414"/>
      <c r="P623" s="414"/>
      <c r="Q623" s="414"/>
      <c r="R623" s="414"/>
      <c r="S623" s="415"/>
      <c r="T623" s="415"/>
      <c r="U623" s="415"/>
      <c r="V623" s="415"/>
      <c r="W623" s="415"/>
      <c r="X623" s="415"/>
      <c r="Y623" s="415"/>
      <c r="Z623" s="415"/>
      <c r="AA623" s="415"/>
      <c r="AB623" s="415"/>
      <c r="AC623" s="415"/>
      <c r="AD623" s="415"/>
      <c r="AE623" s="415"/>
      <c r="AF623" s="415"/>
      <c r="AG623" s="415"/>
      <c r="AH623" s="415"/>
      <c r="AI623" s="415"/>
    </row>
    <row r="624" spans="11:35" s="403" customFormat="1">
      <c r="K624" s="414"/>
      <c r="L624" s="414"/>
      <c r="M624" s="414"/>
      <c r="N624" s="414"/>
      <c r="O624" s="414"/>
      <c r="P624" s="414"/>
      <c r="Q624" s="414"/>
      <c r="R624" s="414"/>
      <c r="S624" s="415"/>
      <c r="T624" s="415"/>
      <c r="U624" s="415"/>
      <c r="V624" s="415"/>
      <c r="W624" s="415"/>
      <c r="X624" s="415"/>
      <c r="Y624" s="415"/>
      <c r="Z624" s="415"/>
      <c r="AA624" s="415"/>
      <c r="AB624" s="415"/>
      <c r="AC624" s="415"/>
      <c r="AD624" s="415"/>
      <c r="AE624" s="415"/>
      <c r="AF624" s="415"/>
      <c r="AG624" s="415"/>
      <c r="AH624" s="415"/>
      <c r="AI624" s="415"/>
    </row>
    <row r="625" spans="11:35" s="403" customFormat="1">
      <c r="K625" s="414"/>
      <c r="L625" s="414"/>
      <c r="M625" s="414"/>
      <c r="N625" s="414"/>
      <c r="O625" s="414"/>
      <c r="P625" s="414"/>
      <c r="Q625" s="414"/>
      <c r="R625" s="414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</row>
    <row r="626" spans="11:35" s="403" customFormat="1">
      <c r="K626" s="414"/>
      <c r="L626" s="414"/>
      <c r="M626" s="414"/>
      <c r="N626" s="414"/>
      <c r="O626" s="414"/>
      <c r="P626" s="414"/>
      <c r="Q626" s="414"/>
      <c r="R626" s="414"/>
      <c r="S626" s="415"/>
      <c r="T626" s="415"/>
      <c r="U626" s="415"/>
      <c r="V626" s="415"/>
      <c r="W626" s="415"/>
      <c r="X626" s="415"/>
      <c r="Y626" s="415"/>
      <c r="Z626" s="415"/>
      <c r="AA626" s="415"/>
      <c r="AB626" s="415"/>
      <c r="AC626" s="415"/>
      <c r="AD626" s="415"/>
      <c r="AE626" s="415"/>
      <c r="AF626" s="415"/>
      <c r="AG626" s="415"/>
      <c r="AH626" s="415"/>
      <c r="AI626" s="415"/>
    </row>
    <row r="627" spans="11:35" s="403" customFormat="1">
      <c r="K627" s="414"/>
      <c r="L627" s="414"/>
      <c r="M627" s="414"/>
      <c r="N627" s="414"/>
      <c r="O627" s="414"/>
      <c r="P627" s="414"/>
      <c r="Q627" s="414"/>
      <c r="R627" s="414"/>
      <c r="S627" s="415"/>
      <c r="T627" s="415"/>
      <c r="U627" s="415"/>
      <c r="V627" s="415"/>
      <c r="W627" s="415"/>
      <c r="X627" s="415"/>
      <c r="Y627" s="415"/>
      <c r="Z627" s="415"/>
      <c r="AA627" s="415"/>
      <c r="AB627" s="415"/>
      <c r="AC627" s="415"/>
      <c r="AD627" s="415"/>
      <c r="AE627" s="415"/>
      <c r="AF627" s="415"/>
      <c r="AG627" s="415"/>
      <c r="AH627" s="415"/>
      <c r="AI627" s="415"/>
    </row>
    <row r="628" spans="11:35" s="403" customFormat="1">
      <c r="K628" s="414"/>
      <c r="L628" s="414"/>
      <c r="M628" s="414"/>
      <c r="N628" s="414"/>
      <c r="O628" s="414"/>
      <c r="P628" s="414"/>
      <c r="Q628" s="414"/>
      <c r="R628" s="414"/>
      <c r="S628" s="415"/>
      <c r="T628" s="415"/>
      <c r="U628" s="415"/>
      <c r="V628" s="415"/>
      <c r="W628" s="415"/>
      <c r="X628" s="415"/>
      <c r="Y628" s="415"/>
      <c r="Z628" s="415"/>
      <c r="AA628" s="415"/>
      <c r="AB628" s="415"/>
      <c r="AC628" s="415"/>
      <c r="AD628" s="415"/>
      <c r="AE628" s="415"/>
      <c r="AF628" s="415"/>
      <c r="AG628" s="415"/>
      <c r="AH628" s="415"/>
      <c r="AI628" s="415"/>
    </row>
    <row r="629" spans="11:35" s="403" customFormat="1">
      <c r="K629" s="414"/>
      <c r="L629" s="414"/>
      <c r="M629" s="414"/>
      <c r="N629" s="414"/>
      <c r="O629" s="414"/>
      <c r="P629" s="414"/>
      <c r="Q629" s="414"/>
      <c r="R629" s="414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</row>
    <row r="630" spans="11:35" s="403" customFormat="1">
      <c r="K630" s="414"/>
      <c r="L630" s="414"/>
      <c r="M630" s="414"/>
      <c r="N630" s="414"/>
      <c r="O630" s="414"/>
      <c r="P630" s="414"/>
      <c r="Q630" s="414"/>
      <c r="R630" s="414"/>
      <c r="S630" s="415"/>
      <c r="T630" s="415"/>
      <c r="U630" s="415"/>
      <c r="V630" s="415"/>
      <c r="W630" s="415"/>
      <c r="X630" s="415"/>
      <c r="Y630" s="415"/>
      <c r="Z630" s="415"/>
      <c r="AA630" s="415"/>
      <c r="AB630" s="415"/>
      <c r="AC630" s="415"/>
      <c r="AD630" s="415"/>
      <c r="AE630" s="415"/>
      <c r="AF630" s="415"/>
      <c r="AG630" s="415"/>
      <c r="AH630" s="415"/>
      <c r="AI630" s="415"/>
    </row>
    <row r="631" spans="11:35" s="403" customFormat="1">
      <c r="K631" s="414"/>
      <c r="L631" s="414"/>
      <c r="M631" s="414"/>
      <c r="N631" s="414"/>
      <c r="O631" s="414"/>
      <c r="P631" s="414"/>
      <c r="Q631" s="414"/>
      <c r="R631" s="414"/>
      <c r="S631" s="415"/>
      <c r="T631" s="415"/>
      <c r="U631" s="415"/>
      <c r="V631" s="415"/>
      <c r="W631" s="415"/>
      <c r="X631" s="415"/>
      <c r="Y631" s="415"/>
      <c r="Z631" s="415"/>
      <c r="AA631" s="415"/>
      <c r="AB631" s="415"/>
      <c r="AC631" s="415"/>
      <c r="AD631" s="415"/>
      <c r="AE631" s="415"/>
      <c r="AF631" s="415"/>
      <c r="AG631" s="415"/>
      <c r="AH631" s="415"/>
      <c r="AI631" s="415"/>
    </row>
    <row r="632" spans="11:35" s="403" customFormat="1">
      <c r="K632" s="414"/>
      <c r="L632" s="414"/>
      <c r="M632" s="414"/>
      <c r="N632" s="414"/>
      <c r="O632" s="414"/>
      <c r="P632" s="414"/>
      <c r="Q632" s="414"/>
      <c r="R632" s="414"/>
      <c r="S632" s="415"/>
      <c r="T632" s="415"/>
      <c r="U632" s="415"/>
      <c r="V632" s="415"/>
      <c r="W632" s="415"/>
      <c r="X632" s="415"/>
      <c r="Y632" s="415"/>
      <c r="Z632" s="415"/>
      <c r="AA632" s="415"/>
      <c r="AB632" s="415"/>
      <c r="AC632" s="415"/>
      <c r="AD632" s="415"/>
      <c r="AE632" s="415"/>
      <c r="AF632" s="415"/>
      <c r="AG632" s="415"/>
      <c r="AH632" s="415"/>
      <c r="AI632" s="415"/>
    </row>
    <row r="633" spans="11:35" s="403" customFormat="1">
      <c r="K633" s="414"/>
      <c r="L633" s="414"/>
      <c r="M633" s="414"/>
      <c r="N633" s="414"/>
      <c r="O633" s="414"/>
      <c r="P633" s="414"/>
      <c r="Q633" s="414"/>
      <c r="R633" s="414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</row>
    <row r="634" spans="11:35" s="403" customFormat="1">
      <c r="K634" s="414"/>
      <c r="L634" s="414"/>
      <c r="M634" s="414"/>
      <c r="N634" s="414"/>
      <c r="O634" s="414"/>
      <c r="P634" s="414"/>
      <c r="Q634" s="414"/>
      <c r="R634" s="414"/>
      <c r="S634" s="415"/>
      <c r="T634" s="415"/>
      <c r="U634" s="415"/>
      <c r="V634" s="415"/>
      <c r="W634" s="415"/>
      <c r="X634" s="415"/>
      <c r="Y634" s="415"/>
      <c r="Z634" s="415"/>
      <c r="AA634" s="415"/>
      <c r="AB634" s="415"/>
      <c r="AC634" s="415"/>
      <c r="AD634" s="415"/>
      <c r="AE634" s="415"/>
      <c r="AF634" s="415"/>
      <c r="AG634" s="415"/>
      <c r="AH634" s="415"/>
      <c r="AI634" s="415"/>
    </row>
    <row r="635" spans="11:35" s="403" customFormat="1">
      <c r="K635" s="414"/>
      <c r="L635" s="414"/>
      <c r="M635" s="414"/>
      <c r="N635" s="414"/>
      <c r="O635" s="414"/>
      <c r="P635" s="414"/>
      <c r="Q635" s="414"/>
      <c r="R635" s="414"/>
      <c r="S635" s="415"/>
      <c r="T635" s="415"/>
      <c r="U635" s="415"/>
      <c r="V635" s="415"/>
      <c r="W635" s="415"/>
      <c r="X635" s="415"/>
      <c r="Y635" s="415"/>
      <c r="Z635" s="415"/>
      <c r="AA635" s="415"/>
      <c r="AB635" s="415"/>
      <c r="AC635" s="415"/>
      <c r="AD635" s="415"/>
      <c r="AE635" s="415"/>
      <c r="AF635" s="415"/>
      <c r="AG635" s="415"/>
      <c r="AH635" s="415"/>
      <c r="AI635" s="415"/>
    </row>
    <row r="636" spans="11:35" s="403" customFormat="1">
      <c r="K636" s="414"/>
      <c r="L636" s="414"/>
      <c r="M636" s="414"/>
      <c r="N636" s="414"/>
      <c r="O636" s="414"/>
      <c r="P636" s="414"/>
      <c r="Q636" s="414"/>
      <c r="R636" s="414"/>
      <c r="S636" s="415"/>
      <c r="T636" s="415"/>
      <c r="U636" s="415"/>
      <c r="V636" s="415"/>
      <c r="W636" s="415"/>
      <c r="X636" s="415"/>
      <c r="Y636" s="415"/>
      <c r="Z636" s="415"/>
      <c r="AA636" s="415"/>
      <c r="AB636" s="415"/>
      <c r="AC636" s="415"/>
      <c r="AD636" s="415"/>
      <c r="AE636" s="415"/>
      <c r="AF636" s="415"/>
      <c r="AG636" s="415"/>
      <c r="AH636" s="415"/>
      <c r="AI636" s="415"/>
    </row>
    <row r="637" spans="11:35" s="403" customFormat="1">
      <c r="K637" s="414"/>
      <c r="L637" s="414"/>
      <c r="M637" s="414"/>
      <c r="N637" s="414"/>
      <c r="O637" s="414"/>
      <c r="P637" s="414"/>
      <c r="Q637" s="414"/>
      <c r="R637" s="414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</row>
    <row r="638" spans="11:35" s="403" customFormat="1">
      <c r="K638" s="414"/>
      <c r="L638" s="414"/>
      <c r="M638" s="414"/>
      <c r="N638" s="414"/>
      <c r="O638" s="414"/>
      <c r="P638" s="414"/>
      <c r="Q638" s="414"/>
      <c r="R638" s="414"/>
      <c r="S638" s="415"/>
      <c r="T638" s="415"/>
      <c r="U638" s="415"/>
      <c r="V638" s="415"/>
      <c r="W638" s="415"/>
      <c r="X638" s="415"/>
      <c r="Y638" s="415"/>
      <c r="Z638" s="415"/>
      <c r="AA638" s="415"/>
      <c r="AB638" s="415"/>
      <c r="AC638" s="415"/>
      <c r="AD638" s="415"/>
      <c r="AE638" s="415"/>
      <c r="AF638" s="415"/>
      <c r="AG638" s="415"/>
      <c r="AH638" s="415"/>
      <c r="AI638" s="415"/>
    </row>
    <row r="639" spans="11:35" s="403" customFormat="1">
      <c r="K639" s="414"/>
      <c r="L639" s="414"/>
      <c r="M639" s="414"/>
      <c r="N639" s="414"/>
      <c r="O639" s="414"/>
      <c r="P639" s="414"/>
      <c r="Q639" s="414"/>
      <c r="R639" s="414"/>
      <c r="S639" s="415"/>
      <c r="T639" s="415"/>
      <c r="U639" s="415"/>
      <c r="V639" s="415"/>
      <c r="W639" s="415"/>
      <c r="X639" s="415"/>
      <c r="Y639" s="415"/>
      <c r="Z639" s="415"/>
      <c r="AA639" s="415"/>
      <c r="AB639" s="415"/>
      <c r="AC639" s="415"/>
      <c r="AD639" s="415"/>
      <c r="AE639" s="415"/>
      <c r="AF639" s="415"/>
      <c r="AG639" s="415"/>
      <c r="AH639" s="415"/>
      <c r="AI639" s="415"/>
    </row>
    <row r="640" spans="11:35" s="403" customFormat="1">
      <c r="K640" s="414"/>
      <c r="L640" s="414"/>
      <c r="M640" s="414"/>
      <c r="N640" s="414"/>
      <c r="O640" s="414"/>
      <c r="P640" s="414"/>
      <c r="Q640" s="414"/>
      <c r="R640" s="414"/>
      <c r="S640" s="415"/>
      <c r="T640" s="415"/>
      <c r="U640" s="415"/>
      <c r="V640" s="415"/>
      <c r="W640" s="415"/>
      <c r="X640" s="415"/>
      <c r="Y640" s="415"/>
      <c r="Z640" s="415"/>
      <c r="AA640" s="415"/>
      <c r="AB640" s="415"/>
      <c r="AC640" s="415"/>
      <c r="AD640" s="415"/>
      <c r="AE640" s="415"/>
      <c r="AF640" s="415"/>
      <c r="AG640" s="415"/>
      <c r="AH640" s="415"/>
      <c r="AI640" s="415"/>
    </row>
    <row r="641" spans="11:35" s="403" customFormat="1">
      <c r="K641" s="414"/>
      <c r="L641" s="414"/>
      <c r="M641" s="414"/>
      <c r="N641" s="414"/>
      <c r="O641" s="414"/>
      <c r="P641" s="414"/>
      <c r="Q641" s="414"/>
      <c r="R641" s="414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</row>
    <row r="642" spans="11:35" s="403" customFormat="1">
      <c r="K642" s="414"/>
      <c r="L642" s="414"/>
      <c r="M642" s="414"/>
      <c r="N642" s="414"/>
      <c r="O642" s="414"/>
      <c r="P642" s="414"/>
      <c r="Q642" s="414"/>
      <c r="R642" s="414"/>
      <c r="S642" s="415"/>
      <c r="T642" s="415"/>
      <c r="U642" s="415"/>
      <c r="V642" s="415"/>
      <c r="W642" s="415"/>
      <c r="X642" s="415"/>
      <c r="Y642" s="415"/>
      <c r="Z642" s="415"/>
      <c r="AA642" s="415"/>
      <c r="AB642" s="415"/>
      <c r="AC642" s="415"/>
      <c r="AD642" s="415"/>
      <c r="AE642" s="415"/>
      <c r="AF642" s="415"/>
      <c r="AG642" s="415"/>
      <c r="AH642" s="415"/>
      <c r="AI642" s="415"/>
    </row>
    <row r="643" spans="11:35" s="403" customFormat="1">
      <c r="K643" s="414"/>
      <c r="L643" s="414"/>
      <c r="M643" s="414"/>
      <c r="N643" s="414"/>
      <c r="O643" s="414"/>
      <c r="P643" s="414"/>
      <c r="Q643" s="414"/>
      <c r="R643" s="414"/>
      <c r="S643" s="415"/>
      <c r="T643" s="415"/>
      <c r="U643" s="415"/>
      <c r="V643" s="415"/>
      <c r="W643" s="415"/>
      <c r="X643" s="415"/>
      <c r="Y643" s="415"/>
      <c r="Z643" s="415"/>
      <c r="AA643" s="415"/>
      <c r="AB643" s="415"/>
      <c r="AC643" s="415"/>
      <c r="AD643" s="415"/>
      <c r="AE643" s="415"/>
      <c r="AF643" s="415"/>
      <c r="AG643" s="415"/>
      <c r="AH643" s="415"/>
      <c r="AI643" s="415"/>
    </row>
    <row r="644" spans="11:35" s="403" customFormat="1">
      <c r="K644" s="414"/>
      <c r="L644" s="414"/>
      <c r="M644" s="414"/>
      <c r="N644" s="414"/>
      <c r="O644" s="414"/>
      <c r="P644" s="414"/>
      <c r="Q644" s="414"/>
      <c r="R644" s="414"/>
      <c r="S644" s="415"/>
      <c r="T644" s="415"/>
      <c r="U644" s="415"/>
      <c r="V644" s="415"/>
      <c r="W644" s="415"/>
      <c r="X644" s="415"/>
      <c r="Y644" s="415"/>
      <c r="Z644" s="415"/>
      <c r="AA644" s="415"/>
      <c r="AB644" s="415"/>
      <c r="AC644" s="415"/>
      <c r="AD644" s="415"/>
      <c r="AE644" s="415"/>
      <c r="AF644" s="415"/>
      <c r="AG644" s="415"/>
      <c r="AH644" s="415"/>
      <c r="AI644" s="415"/>
    </row>
    <row r="645" spans="11:35" s="403" customFormat="1">
      <c r="K645" s="414"/>
      <c r="L645" s="414"/>
      <c r="M645" s="414"/>
      <c r="N645" s="414"/>
      <c r="O645" s="414"/>
      <c r="P645" s="414"/>
      <c r="Q645" s="414"/>
      <c r="R645" s="414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</row>
    <row r="646" spans="11:35" s="403" customFormat="1">
      <c r="K646" s="414"/>
      <c r="L646" s="414"/>
      <c r="M646" s="414"/>
      <c r="N646" s="414"/>
      <c r="O646" s="414"/>
      <c r="P646" s="414"/>
      <c r="Q646" s="414"/>
      <c r="R646" s="414"/>
      <c r="S646" s="415"/>
      <c r="T646" s="415"/>
      <c r="U646" s="415"/>
      <c r="V646" s="415"/>
      <c r="W646" s="415"/>
      <c r="X646" s="415"/>
      <c r="Y646" s="415"/>
      <c r="Z646" s="415"/>
      <c r="AA646" s="415"/>
      <c r="AB646" s="415"/>
      <c r="AC646" s="415"/>
      <c r="AD646" s="415"/>
      <c r="AE646" s="415"/>
      <c r="AF646" s="415"/>
      <c r="AG646" s="415"/>
      <c r="AH646" s="415"/>
      <c r="AI646" s="415"/>
    </row>
    <row r="647" spans="11:35" s="403" customFormat="1">
      <c r="K647" s="414"/>
      <c r="L647" s="414"/>
      <c r="M647" s="414"/>
      <c r="N647" s="414"/>
      <c r="O647" s="414"/>
      <c r="P647" s="414"/>
      <c r="Q647" s="414"/>
      <c r="R647" s="414"/>
      <c r="S647" s="415"/>
      <c r="T647" s="415"/>
      <c r="U647" s="415"/>
      <c r="V647" s="415"/>
      <c r="W647" s="415"/>
      <c r="X647" s="415"/>
      <c r="Y647" s="415"/>
      <c r="Z647" s="415"/>
      <c r="AA647" s="415"/>
      <c r="AB647" s="415"/>
      <c r="AC647" s="415"/>
      <c r="AD647" s="415"/>
      <c r="AE647" s="415"/>
      <c r="AF647" s="415"/>
      <c r="AG647" s="415"/>
      <c r="AH647" s="415"/>
      <c r="AI647" s="415"/>
    </row>
    <row r="648" spans="11:35" s="403" customFormat="1">
      <c r="K648" s="414"/>
      <c r="L648" s="414"/>
      <c r="M648" s="414"/>
      <c r="N648" s="414"/>
      <c r="O648" s="414"/>
      <c r="P648" s="414"/>
      <c r="Q648" s="414"/>
      <c r="R648" s="414"/>
      <c r="S648" s="415"/>
      <c r="T648" s="415"/>
      <c r="U648" s="415"/>
      <c r="V648" s="415"/>
      <c r="W648" s="415"/>
      <c r="X648" s="415"/>
      <c r="Y648" s="415"/>
      <c r="Z648" s="415"/>
      <c r="AA648" s="415"/>
      <c r="AB648" s="415"/>
      <c r="AC648" s="415"/>
      <c r="AD648" s="415"/>
      <c r="AE648" s="415"/>
      <c r="AF648" s="415"/>
      <c r="AG648" s="415"/>
      <c r="AH648" s="415"/>
      <c r="AI648" s="415"/>
    </row>
    <row r="649" spans="11:35" s="403" customFormat="1">
      <c r="K649" s="414"/>
      <c r="L649" s="414"/>
      <c r="M649" s="414"/>
      <c r="N649" s="414"/>
      <c r="O649" s="414"/>
      <c r="P649" s="414"/>
      <c r="Q649" s="414"/>
      <c r="R649" s="414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</row>
    <row r="650" spans="11:35" s="403" customFormat="1">
      <c r="K650" s="414"/>
      <c r="L650" s="414"/>
      <c r="M650" s="414"/>
      <c r="N650" s="414"/>
      <c r="O650" s="414"/>
      <c r="P650" s="414"/>
      <c r="Q650" s="414"/>
      <c r="R650" s="414"/>
      <c r="S650" s="415"/>
      <c r="T650" s="415"/>
      <c r="U650" s="415"/>
      <c r="V650" s="415"/>
      <c r="W650" s="415"/>
      <c r="X650" s="415"/>
      <c r="Y650" s="415"/>
      <c r="Z650" s="415"/>
      <c r="AA650" s="415"/>
      <c r="AB650" s="415"/>
      <c r="AC650" s="415"/>
      <c r="AD650" s="415"/>
      <c r="AE650" s="415"/>
      <c r="AF650" s="415"/>
      <c r="AG650" s="415"/>
      <c r="AH650" s="415"/>
      <c r="AI650" s="415"/>
    </row>
    <row r="651" spans="11:35" s="403" customFormat="1">
      <c r="K651" s="414"/>
      <c r="L651" s="414"/>
      <c r="M651" s="414"/>
      <c r="N651" s="414"/>
      <c r="O651" s="414"/>
      <c r="P651" s="414"/>
      <c r="Q651" s="414"/>
      <c r="R651" s="414"/>
      <c r="S651" s="415"/>
      <c r="T651" s="415"/>
      <c r="U651" s="415"/>
      <c r="V651" s="415"/>
      <c r="W651" s="415"/>
      <c r="X651" s="415"/>
      <c r="Y651" s="415"/>
      <c r="Z651" s="415"/>
      <c r="AA651" s="415"/>
      <c r="AB651" s="415"/>
      <c r="AC651" s="415"/>
      <c r="AD651" s="415"/>
      <c r="AE651" s="415"/>
      <c r="AF651" s="415"/>
      <c r="AG651" s="415"/>
      <c r="AH651" s="415"/>
      <c r="AI651" s="415"/>
    </row>
    <row r="652" spans="11:35" s="403" customFormat="1">
      <c r="K652" s="414"/>
      <c r="L652" s="414"/>
      <c r="M652" s="414"/>
      <c r="N652" s="414"/>
      <c r="O652" s="414"/>
      <c r="P652" s="414"/>
      <c r="Q652" s="414"/>
      <c r="R652" s="414"/>
      <c r="S652" s="415"/>
      <c r="T652" s="415"/>
      <c r="U652" s="415"/>
      <c r="V652" s="415"/>
      <c r="W652" s="415"/>
      <c r="X652" s="415"/>
      <c r="Y652" s="415"/>
      <c r="Z652" s="415"/>
      <c r="AA652" s="415"/>
      <c r="AB652" s="415"/>
      <c r="AC652" s="415"/>
      <c r="AD652" s="415"/>
      <c r="AE652" s="415"/>
      <c r="AF652" s="415"/>
      <c r="AG652" s="415"/>
      <c r="AH652" s="415"/>
      <c r="AI652" s="415"/>
    </row>
    <row r="653" spans="11:35" s="403" customFormat="1">
      <c r="K653" s="414"/>
      <c r="L653" s="414"/>
      <c r="M653" s="414"/>
      <c r="N653" s="414"/>
      <c r="O653" s="414"/>
      <c r="P653" s="414"/>
      <c r="Q653" s="414"/>
      <c r="R653" s="414"/>
      <c r="S653" s="415"/>
      <c r="T653" s="415"/>
      <c r="U653" s="415"/>
      <c r="V653" s="415"/>
      <c r="W653" s="415"/>
      <c r="X653" s="415"/>
      <c r="Y653" s="415"/>
      <c r="Z653" s="415"/>
      <c r="AA653" s="415"/>
      <c r="AB653" s="415"/>
      <c r="AC653" s="415"/>
      <c r="AD653" s="415"/>
      <c r="AE653" s="415"/>
      <c r="AF653" s="415"/>
      <c r="AG653" s="415"/>
      <c r="AH653" s="415"/>
      <c r="AI653" s="415"/>
    </row>
    <row r="654" spans="11:35" s="403" customFormat="1">
      <c r="K654" s="414"/>
      <c r="L654" s="414"/>
      <c r="M654" s="414"/>
      <c r="N654" s="414"/>
      <c r="O654" s="414"/>
      <c r="P654" s="414"/>
      <c r="Q654" s="414"/>
      <c r="R654" s="414"/>
      <c r="S654" s="415"/>
      <c r="T654" s="415"/>
      <c r="U654" s="415"/>
      <c r="V654" s="415"/>
      <c r="W654" s="415"/>
      <c r="X654" s="415"/>
      <c r="Y654" s="415"/>
      <c r="Z654" s="415"/>
      <c r="AA654" s="415"/>
      <c r="AB654" s="415"/>
      <c r="AC654" s="415"/>
      <c r="AD654" s="415"/>
      <c r="AE654" s="415"/>
      <c r="AF654" s="415"/>
      <c r="AG654" s="415"/>
      <c r="AH654" s="415"/>
      <c r="AI654" s="415"/>
    </row>
    <row r="655" spans="11:35" s="403" customFormat="1">
      <c r="K655" s="414"/>
      <c r="L655" s="414"/>
      <c r="M655" s="414"/>
      <c r="N655" s="414"/>
      <c r="O655" s="414"/>
      <c r="P655" s="414"/>
      <c r="Q655" s="414"/>
      <c r="R655" s="414"/>
      <c r="S655" s="415"/>
      <c r="T655" s="415"/>
      <c r="U655" s="415"/>
      <c r="V655" s="415"/>
      <c r="W655" s="415"/>
      <c r="X655" s="415"/>
      <c r="Y655" s="415"/>
      <c r="Z655" s="415"/>
      <c r="AA655" s="415"/>
      <c r="AB655" s="415"/>
      <c r="AC655" s="415"/>
      <c r="AD655" s="415"/>
      <c r="AE655" s="415"/>
      <c r="AF655" s="415"/>
      <c r="AG655" s="415"/>
      <c r="AH655" s="415"/>
      <c r="AI655" s="415"/>
    </row>
    <row r="656" spans="11:35" s="403" customFormat="1">
      <c r="K656" s="414"/>
      <c r="L656" s="414"/>
      <c r="M656" s="414"/>
      <c r="N656" s="414"/>
      <c r="O656" s="414"/>
      <c r="P656" s="414"/>
      <c r="Q656" s="414"/>
      <c r="R656" s="414"/>
      <c r="S656" s="415"/>
      <c r="T656" s="415"/>
      <c r="U656" s="415"/>
      <c r="V656" s="415"/>
      <c r="W656" s="415"/>
      <c r="X656" s="415"/>
      <c r="Y656" s="415"/>
      <c r="Z656" s="415"/>
      <c r="AA656" s="415"/>
      <c r="AB656" s="415"/>
      <c r="AC656" s="415"/>
      <c r="AD656" s="415"/>
      <c r="AE656" s="415"/>
      <c r="AF656" s="415"/>
      <c r="AG656" s="415"/>
      <c r="AH656" s="415"/>
      <c r="AI656" s="415"/>
    </row>
    <row r="657" spans="11:35" s="403" customFormat="1">
      <c r="K657" s="414"/>
      <c r="L657" s="414"/>
      <c r="M657" s="414"/>
      <c r="N657" s="414"/>
      <c r="O657" s="414"/>
      <c r="P657" s="414"/>
      <c r="Q657" s="414"/>
      <c r="R657" s="414"/>
      <c r="S657" s="415"/>
      <c r="T657" s="415"/>
      <c r="U657" s="415"/>
      <c r="V657" s="415"/>
      <c r="W657" s="415"/>
      <c r="X657" s="415"/>
      <c r="Y657" s="415"/>
      <c r="Z657" s="415"/>
      <c r="AA657" s="415"/>
      <c r="AB657" s="415"/>
      <c r="AC657" s="415"/>
      <c r="AD657" s="415"/>
      <c r="AE657" s="415"/>
      <c r="AF657" s="415"/>
      <c r="AG657" s="415"/>
      <c r="AH657" s="415"/>
      <c r="AI657" s="415"/>
    </row>
    <row r="658" spans="11:35" s="403" customFormat="1">
      <c r="K658" s="414"/>
      <c r="L658" s="414"/>
      <c r="M658" s="414"/>
      <c r="N658" s="414"/>
      <c r="O658" s="414"/>
      <c r="P658" s="414"/>
      <c r="Q658" s="414"/>
      <c r="R658" s="414"/>
      <c r="S658" s="415"/>
      <c r="T658" s="415"/>
      <c r="U658" s="415"/>
      <c r="V658" s="415"/>
      <c r="W658" s="415"/>
      <c r="X658" s="415"/>
      <c r="Y658" s="415"/>
      <c r="Z658" s="415"/>
      <c r="AA658" s="415"/>
      <c r="AB658" s="415"/>
      <c r="AC658" s="415"/>
      <c r="AD658" s="415"/>
      <c r="AE658" s="415"/>
      <c r="AF658" s="415"/>
      <c r="AG658" s="415"/>
      <c r="AH658" s="415"/>
      <c r="AI658" s="415"/>
    </row>
    <row r="659" spans="11:35" s="403" customFormat="1">
      <c r="K659" s="414"/>
      <c r="L659" s="414"/>
      <c r="M659" s="414"/>
      <c r="N659" s="414"/>
      <c r="O659" s="414"/>
      <c r="P659" s="414"/>
      <c r="Q659" s="414"/>
      <c r="R659" s="414"/>
      <c r="S659" s="415"/>
      <c r="T659" s="415"/>
      <c r="U659" s="415"/>
      <c r="V659" s="415"/>
      <c r="W659" s="415"/>
      <c r="X659" s="415"/>
      <c r="Y659" s="415"/>
      <c r="Z659" s="415"/>
      <c r="AA659" s="415"/>
      <c r="AB659" s="415"/>
      <c r="AC659" s="415"/>
      <c r="AD659" s="415"/>
      <c r="AE659" s="415"/>
      <c r="AF659" s="415"/>
      <c r="AG659" s="415"/>
      <c r="AH659" s="415"/>
      <c r="AI659" s="415"/>
    </row>
    <row r="660" spans="11:35" s="403" customFormat="1">
      <c r="K660" s="414"/>
      <c r="L660" s="414"/>
      <c r="M660" s="414"/>
      <c r="N660" s="414"/>
      <c r="O660" s="414"/>
      <c r="P660" s="414"/>
      <c r="Q660" s="414"/>
      <c r="R660" s="414"/>
      <c r="S660" s="415"/>
      <c r="T660" s="415"/>
      <c r="U660" s="415"/>
      <c r="V660" s="415"/>
      <c r="W660" s="415"/>
      <c r="X660" s="415"/>
      <c r="Y660" s="415"/>
      <c r="Z660" s="415"/>
      <c r="AA660" s="415"/>
      <c r="AB660" s="415"/>
      <c r="AC660" s="415"/>
      <c r="AD660" s="415"/>
      <c r="AE660" s="415"/>
      <c r="AF660" s="415"/>
      <c r="AG660" s="415"/>
      <c r="AH660" s="415"/>
      <c r="AI660" s="415"/>
    </row>
    <row r="661" spans="11:35" s="403" customFormat="1">
      <c r="K661" s="414"/>
      <c r="L661" s="414"/>
      <c r="M661" s="414"/>
      <c r="N661" s="414"/>
      <c r="O661" s="414"/>
      <c r="P661" s="414"/>
      <c r="Q661" s="414"/>
      <c r="R661" s="414"/>
      <c r="S661" s="415"/>
      <c r="T661" s="415"/>
      <c r="U661" s="415"/>
      <c r="V661" s="415"/>
      <c r="W661" s="415"/>
      <c r="X661" s="415"/>
      <c r="Y661" s="415"/>
      <c r="Z661" s="415"/>
      <c r="AA661" s="415"/>
      <c r="AB661" s="415"/>
      <c r="AC661" s="415"/>
      <c r="AD661" s="415"/>
      <c r="AE661" s="415"/>
      <c r="AF661" s="415"/>
      <c r="AG661" s="415"/>
      <c r="AH661" s="415"/>
      <c r="AI661" s="415"/>
    </row>
    <row r="662" spans="11:35" s="403" customFormat="1">
      <c r="K662" s="414"/>
      <c r="L662" s="414"/>
      <c r="M662" s="414"/>
      <c r="N662" s="414"/>
      <c r="O662" s="414"/>
      <c r="P662" s="414"/>
      <c r="Q662" s="414"/>
      <c r="R662" s="414"/>
      <c r="S662" s="415"/>
      <c r="T662" s="415"/>
      <c r="U662" s="415"/>
      <c r="V662" s="415"/>
      <c r="W662" s="415"/>
      <c r="X662" s="415"/>
      <c r="Y662" s="415"/>
      <c r="Z662" s="415"/>
      <c r="AA662" s="415"/>
      <c r="AB662" s="415"/>
      <c r="AC662" s="415"/>
      <c r="AD662" s="415"/>
      <c r="AE662" s="415"/>
      <c r="AF662" s="415"/>
      <c r="AG662" s="415"/>
      <c r="AH662" s="415"/>
      <c r="AI662" s="415"/>
    </row>
    <row r="663" spans="11:35" s="403" customFormat="1">
      <c r="K663" s="414"/>
      <c r="L663" s="414"/>
      <c r="M663" s="414"/>
      <c r="N663" s="414"/>
      <c r="O663" s="414"/>
      <c r="P663" s="414"/>
      <c r="Q663" s="414"/>
      <c r="R663" s="414"/>
      <c r="S663" s="415"/>
      <c r="T663" s="415"/>
      <c r="U663" s="415"/>
      <c r="V663" s="415"/>
      <c r="W663" s="415"/>
      <c r="X663" s="415"/>
      <c r="Y663" s="415"/>
      <c r="Z663" s="415"/>
      <c r="AA663" s="415"/>
      <c r="AB663" s="415"/>
      <c r="AC663" s="415"/>
      <c r="AD663" s="415"/>
      <c r="AE663" s="415"/>
      <c r="AF663" s="415"/>
      <c r="AG663" s="415"/>
      <c r="AH663" s="415"/>
      <c r="AI663" s="415"/>
    </row>
    <row r="664" spans="11:35" s="403" customFormat="1">
      <c r="K664" s="414"/>
      <c r="L664" s="414"/>
      <c r="M664" s="414"/>
      <c r="N664" s="414"/>
      <c r="O664" s="414"/>
      <c r="P664" s="414"/>
      <c r="Q664" s="414"/>
      <c r="R664" s="414"/>
      <c r="S664" s="415"/>
      <c r="T664" s="415"/>
      <c r="U664" s="415"/>
      <c r="V664" s="415"/>
      <c r="W664" s="415"/>
      <c r="X664" s="415"/>
      <c r="Y664" s="415"/>
      <c r="Z664" s="415"/>
      <c r="AA664" s="415"/>
      <c r="AB664" s="415"/>
      <c r="AC664" s="415"/>
      <c r="AD664" s="415"/>
      <c r="AE664" s="415"/>
      <c r="AF664" s="415"/>
      <c r="AG664" s="415"/>
      <c r="AH664" s="415"/>
      <c r="AI664" s="415"/>
    </row>
    <row r="665" spans="11:35" s="403" customFormat="1">
      <c r="K665" s="414"/>
      <c r="L665" s="414"/>
      <c r="M665" s="414"/>
      <c r="N665" s="414"/>
      <c r="O665" s="414"/>
      <c r="P665" s="414"/>
      <c r="Q665" s="414"/>
      <c r="R665" s="414"/>
      <c r="S665" s="415"/>
      <c r="T665" s="415"/>
      <c r="U665" s="415"/>
      <c r="V665" s="415"/>
      <c r="W665" s="415"/>
      <c r="X665" s="415"/>
      <c r="Y665" s="415"/>
      <c r="Z665" s="415"/>
      <c r="AA665" s="415"/>
      <c r="AB665" s="415"/>
      <c r="AC665" s="415"/>
      <c r="AD665" s="415"/>
      <c r="AE665" s="415"/>
      <c r="AF665" s="415"/>
      <c r="AG665" s="415"/>
      <c r="AH665" s="415"/>
      <c r="AI665" s="415"/>
    </row>
    <row r="666" spans="11:35" s="403" customFormat="1">
      <c r="K666" s="414"/>
      <c r="L666" s="414"/>
      <c r="M666" s="414"/>
      <c r="N666" s="414"/>
      <c r="O666" s="414"/>
      <c r="P666" s="414"/>
      <c r="Q666" s="414"/>
      <c r="R666" s="414"/>
      <c r="S666" s="415"/>
      <c r="T666" s="415"/>
      <c r="U666" s="415"/>
      <c r="V666" s="415"/>
      <c r="W666" s="415"/>
      <c r="X666" s="415"/>
      <c r="Y666" s="415"/>
      <c r="Z666" s="415"/>
      <c r="AA666" s="415"/>
      <c r="AB666" s="415"/>
      <c r="AC666" s="415"/>
      <c r="AD666" s="415"/>
      <c r="AE666" s="415"/>
      <c r="AF666" s="415"/>
      <c r="AG666" s="415"/>
      <c r="AH666" s="415"/>
      <c r="AI666" s="415"/>
    </row>
    <row r="667" spans="11:35" s="403" customFormat="1">
      <c r="K667" s="414"/>
      <c r="L667" s="414"/>
      <c r="M667" s="414"/>
      <c r="N667" s="414"/>
      <c r="O667" s="414"/>
      <c r="P667" s="414"/>
      <c r="Q667" s="414"/>
      <c r="R667" s="414"/>
      <c r="S667" s="415"/>
      <c r="T667" s="415"/>
      <c r="U667" s="415"/>
      <c r="V667" s="415"/>
      <c r="W667" s="415"/>
      <c r="X667" s="415"/>
      <c r="Y667" s="415"/>
      <c r="Z667" s="415"/>
      <c r="AA667" s="415"/>
      <c r="AB667" s="415"/>
      <c r="AC667" s="415"/>
      <c r="AD667" s="415"/>
      <c r="AE667" s="415"/>
      <c r="AF667" s="415"/>
      <c r="AG667" s="415"/>
      <c r="AH667" s="415"/>
      <c r="AI667" s="415"/>
    </row>
    <row r="668" spans="11:35" s="403" customFormat="1">
      <c r="K668" s="414"/>
      <c r="L668" s="414"/>
      <c r="M668" s="414"/>
      <c r="N668" s="414"/>
      <c r="O668" s="414"/>
      <c r="P668" s="414"/>
      <c r="Q668" s="414"/>
      <c r="R668" s="414"/>
      <c r="S668" s="415"/>
      <c r="T668" s="415"/>
      <c r="U668" s="415"/>
      <c r="V668" s="415"/>
      <c r="W668" s="415"/>
      <c r="X668" s="415"/>
      <c r="Y668" s="415"/>
      <c r="Z668" s="415"/>
      <c r="AA668" s="415"/>
      <c r="AB668" s="415"/>
      <c r="AC668" s="415"/>
      <c r="AD668" s="415"/>
      <c r="AE668" s="415"/>
      <c r="AF668" s="415"/>
      <c r="AG668" s="415"/>
      <c r="AH668" s="415"/>
      <c r="AI668" s="415"/>
    </row>
    <row r="669" spans="11:35" s="403" customFormat="1">
      <c r="K669" s="414"/>
      <c r="L669" s="414"/>
      <c r="M669" s="414"/>
      <c r="N669" s="414"/>
      <c r="O669" s="414"/>
      <c r="P669" s="414"/>
      <c r="Q669" s="414"/>
      <c r="R669" s="414"/>
      <c r="S669" s="415"/>
      <c r="T669" s="415"/>
      <c r="U669" s="415"/>
      <c r="V669" s="415"/>
      <c r="W669" s="415"/>
      <c r="X669" s="415"/>
      <c r="Y669" s="415"/>
      <c r="Z669" s="415"/>
      <c r="AA669" s="415"/>
      <c r="AB669" s="415"/>
      <c r="AC669" s="415"/>
      <c r="AD669" s="415"/>
      <c r="AE669" s="415"/>
      <c r="AF669" s="415"/>
      <c r="AG669" s="415"/>
      <c r="AH669" s="415"/>
      <c r="AI669" s="415"/>
    </row>
    <row r="670" spans="11:35" s="403" customFormat="1">
      <c r="K670" s="414"/>
      <c r="L670" s="414"/>
      <c r="M670" s="414"/>
      <c r="N670" s="414"/>
      <c r="O670" s="414"/>
      <c r="P670" s="414"/>
      <c r="Q670" s="414"/>
      <c r="R670" s="414"/>
      <c r="S670" s="415"/>
      <c r="T670" s="415"/>
      <c r="U670" s="415"/>
      <c r="V670" s="415"/>
      <c r="W670" s="415"/>
      <c r="X670" s="415"/>
      <c r="Y670" s="415"/>
      <c r="Z670" s="415"/>
      <c r="AA670" s="415"/>
      <c r="AB670" s="415"/>
      <c r="AC670" s="415"/>
      <c r="AD670" s="415"/>
      <c r="AE670" s="415"/>
      <c r="AF670" s="415"/>
      <c r="AG670" s="415"/>
      <c r="AH670" s="415"/>
      <c r="AI670" s="415"/>
    </row>
    <row r="671" spans="11:35" s="403" customFormat="1">
      <c r="K671" s="414"/>
      <c r="L671" s="414"/>
      <c r="M671" s="414"/>
      <c r="N671" s="414"/>
      <c r="O671" s="414"/>
      <c r="P671" s="414"/>
      <c r="Q671" s="414"/>
      <c r="R671" s="414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</row>
    <row r="672" spans="11:35" s="403" customFormat="1">
      <c r="K672" s="414"/>
      <c r="L672" s="414"/>
      <c r="M672" s="414"/>
      <c r="N672" s="414"/>
      <c r="O672" s="414"/>
      <c r="P672" s="414"/>
      <c r="Q672" s="414"/>
      <c r="R672" s="414"/>
      <c r="S672" s="415"/>
      <c r="T672" s="415"/>
      <c r="U672" s="415"/>
      <c r="V672" s="415"/>
      <c r="W672" s="415"/>
      <c r="X672" s="415"/>
      <c r="Y672" s="415"/>
      <c r="Z672" s="415"/>
      <c r="AA672" s="415"/>
      <c r="AB672" s="415"/>
      <c r="AC672" s="415"/>
      <c r="AD672" s="415"/>
      <c r="AE672" s="415"/>
      <c r="AF672" s="415"/>
      <c r="AG672" s="415"/>
      <c r="AH672" s="415"/>
      <c r="AI672" s="415"/>
    </row>
    <row r="673" spans="11:35" s="403" customFormat="1">
      <c r="K673" s="414"/>
      <c r="L673" s="414"/>
      <c r="M673" s="414"/>
      <c r="N673" s="414"/>
      <c r="O673" s="414"/>
      <c r="P673" s="414"/>
      <c r="Q673" s="414"/>
      <c r="R673" s="414"/>
      <c r="S673" s="415"/>
      <c r="T673" s="415"/>
      <c r="U673" s="415"/>
      <c r="V673" s="415"/>
      <c r="W673" s="415"/>
      <c r="X673" s="415"/>
      <c r="Y673" s="415"/>
      <c r="Z673" s="415"/>
      <c r="AA673" s="415"/>
      <c r="AB673" s="415"/>
      <c r="AC673" s="415"/>
      <c r="AD673" s="415"/>
      <c r="AE673" s="415"/>
      <c r="AF673" s="415"/>
      <c r="AG673" s="415"/>
      <c r="AH673" s="415"/>
      <c r="AI673" s="415"/>
    </row>
    <row r="674" spans="11:35" s="403" customFormat="1">
      <c r="K674" s="414"/>
      <c r="L674" s="414"/>
      <c r="M674" s="414"/>
      <c r="N674" s="414"/>
      <c r="O674" s="414"/>
      <c r="P674" s="414"/>
      <c r="Q674" s="414"/>
      <c r="R674" s="414"/>
      <c r="S674" s="415"/>
      <c r="T674" s="415"/>
      <c r="U674" s="415"/>
      <c r="V674" s="415"/>
      <c r="W674" s="415"/>
      <c r="X674" s="415"/>
      <c r="Y674" s="415"/>
      <c r="Z674" s="415"/>
      <c r="AA674" s="415"/>
      <c r="AB674" s="415"/>
      <c r="AC674" s="415"/>
      <c r="AD674" s="415"/>
      <c r="AE674" s="415"/>
      <c r="AF674" s="415"/>
      <c r="AG674" s="415"/>
      <c r="AH674" s="415"/>
      <c r="AI674" s="415"/>
    </row>
    <row r="675" spans="11:35" s="403" customFormat="1">
      <c r="K675" s="414"/>
      <c r="L675" s="414"/>
      <c r="M675" s="414"/>
      <c r="N675" s="414"/>
      <c r="O675" s="414"/>
      <c r="P675" s="414"/>
      <c r="Q675" s="414"/>
      <c r="R675" s="414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</row>
    <row r="676" spans="11:35" s="403" customFormat="1">
      <c r="K676" s="414"/>
      <c r="L676" s="414"/>
      <c r="M676" s="414"/>
      <c r="N676" s="414"/>
      <c r="O676" s="414"/>
      <c r="P676" s="414"/>
      <c r="Q676" s="414"/>
      <c r="R676" s="414"/>
      <c r="S676" s="415"/>
      <c r="T676" s="415"/>
      <c r="U676" s="415"/>
      <c r="V676" s="415"/>
      <c r="W676" s="415"/>
      <c r="X676" s="415"/>
      <c r="Y676" s="415"/>
      <c r="Z676" s="415"/>
      <c r="AA676" s="415"/>
      <c r="AB676" s="415"/>
      <c r="AC676" s="415"/>
      <c r="AD676" s="415"/>
      <c r="AE676" s="415"/>
      <c r="AF676" s="415"/>
      <c r="AG676" s="415"/>
      <c r="AH676" s="415"/>
      <c r="AI676" s="415"/>
    </row>
    <row r="677" spans="11:35" s="403" customFormat="1">
      <c r="K677" s="414"/>
      <c r="L677" s="414"/>
      <c r="M677" s="414"/>
      <c r="N677" s="414"/>
      <c r="O677" s="414"/>
      <c r="P677" s="414"/>
      <c r="Q677" s="414"/>
      <c r="R677" s="414"/>
      <c r="S677" s="415"/>
      <c r="T677" s="415"/>
      <c r="U677" s="415"/>
      <c r="V677" s="415"/>
      <c r="W677" s="415"/>
      <c r="X677" s="415"/>
      <c r="Y677" s="415"/>
      <c r="Z677" s="415"/>
      <c r="AA677" s="415"/>
      <c r="AB677" s="415"/>
      <c r="AC677" s="415"/>
      <c r="AD677" s="415"/>
      <c r="AE677" s="415"/>
      <c r="AF677" s="415"/>
      <c r="AG677" s="415"/>
      <c r="AH677" s="415"/>
      <c r="AI677" s="415"/>
    </row>
    <row r="678" spans="11:35" s="403" customFormat="1">
      <c r="K678" s="414"/>
      <c r="L678" s="414"/>
      <c r="M678" s="414"/>
      <c r="N678" s="414"/>
      <c r="O678" s="414"/>
      <c r="P678" s="414"/>
      <c r="Q678" s="414"/>
      <c r="R678" s="414"/>
      <c r="S678" s="415"/>
      <c r="T678" s="415"/>
      <c r="U678" s="415"/>
      <c r="V678" s="415"/>
      <c r="W678" s="415"/>
      <c r="X678" s="415"/>
      <c r="Y678" s="415"/>
      <c r="Z678" s="415"/>
      <c r="AA678" s="415"/>
      <c r="AB678" s="415"/>
      <c r="AC678" s="415"/>
      <c r="AD678" s="415"/>
      <c r="AE678" s="415"/>
      <c r="AF678" s="415"/>
      <c r="AG678" s="415"/>
      <c r="AH678" s="415"/>
      <c r="AI678" s="415"/>
    </row>
    <row r="679" spans="11:35" s="403" customFormat="1">
      <c r="K679" s="414"/>
      <c r="L679" s="414"/>
      <c r="M679" s="414"/>
      <c r="N679" s="414"/>
      <c r="O679" s="414"/>
      <c r="P679" s="414"/>
      <c r="Q679" s="414"/>
      <c r="R679" s="414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</row>
    <row r="680" spans="11:35" s="403" customFormat="1">
      <c r="K680" s="414"/>
      <c r="L680" s="414"/>
      <c r="M680" s="414"/>
      <c r="N680" s="414"/>
      <c r="O680" s="414"/>
      <c r="P680" s="414"/>
      <c r="Q680" s="414"/>
      <c r="R680" s="414"/>
      <c r="S680" s="415"/>
      <c r="T680" s="415"/>
      <c r="U680" s="415"/>
      <c r="V680" s="415"/>
      <c r="W680" s="415"/>
      <c r="X680" s="415"/>
      <c r="Y680" s="415"/>
      <c r="Z680" s="415"/>
      <c r="AA680" s="415"/>
      <c r="AB680" s="415"/>
      <c r="AC680" s="415"/>
      <c r="AD680" s="415"/>
      <c r="AE680" s="415"/>
      <c r="AF680" s="415"/>
      <c r="AG680" s="415"/>
      <c r="AH680" s="415"/>
      <c r="AI680" s="415"/>
    </row>
    <row r="681" spans="11:35" s="403" customFormat="1">
      <c r="K681" s="414"/>
      <c r="L681" s="414"/>
      <c r="M681" s="414"/>
      <c r="N681" s="414"/>
      <c r="O681" s="414"/>
      <c r="P681" s="414"/>
      <c r="Q681" s="414"/>
      <c r="R681" s="414"/>
      <c r="S681" s="415"/>
      <c r="T681" s="415"/>
      <c r="U681" s="415"/>
      <c r="V681" s="415"/>
      <c r="W681" s="415"/>
      <c r="X681" s="415"/>
      <c r="Y681" s="415"/>
      <c r="Z681" s="415"/>
      <c r="AA681" s="415"/>
      <c r="AB681" s="415"/>
      <c r="AC681" s="415"/>
      <c r="AD681" s="415"/>
      <c r="AE681" s="415"/>
      <c r="AF681" s="415"/>
      <c r="AG681" s="415"/>
      <c r="AH681" s="415"/>
      <c r="AI681" s="415"/>
    </row>
    <row r="682" spans="11:35" s="403" customFormat="1">
      <c r="K682" s="414"/>
      <c r="L682" s="414"/>
      <c r="M682" s="414"/>
      <c r="N682" s="414"/>
      <c r="O682" s="414"/>
      <c r="P682" s="414"/>
      <c r="Q682" s="414"/>
      <c r="R682" s="414"/>
      <c r="S682" s="415"/>
      <c r="T682" s="415"/>
      <c r="U682" s="415"/>
      <c r="V682" s="415"/>
      <c r="W682" s="415"/>
      <c r="X682" s="415"/>
      <c r="Y682" s="415"/>
      <c r="Z682" s="415"/>
      <c r="AA682" s="415"/>
      <c r="AB682" s="415"/>
      <c r="AC682" s="415"/>
      <c r="AD682" s="415"/>
      <c r="AE682" s="415"/>
      <c r="AF682" s="415"/>
      <c r="AG682" s="415"/>
      <c r="AH682" s="415"/>
      <c r="AI682" s="415"/>
    </row>
    <row r="683" spans="11:35" s="403" customFormat="1">
      <c r="K683" s="414"/>
      <c r="L683" s="414"/>
      <c r="M683" s="414"/>
      <c r="N683" s="414"/>
      <c r="O683" s="414"/>
      <c r="P683" s="414"/>
      <c r="Q683" s="414"/>
      <c r="R683" s="414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</row>
    <row r="684" spans="11:35" s="403" customFormat="1">
      <c r="K684" s="414"/>
      <c r="L684" s="414"/>
      <c r="M684" s="414"/>
      <c r="N684" s="414"/>
      <c r="O684" s="414"/>
      <c r="P684" s="414"/>
      <c r="Q684" s="414"/>
      <c r="R684" s="414"/>
      <c r="S684" s="415"/>
      <c r="T684" s="415"/>
      <c r="U684" s="415"/>
      <c r="V684" s="415"/>
      <c r="W684" s="415"/>
      <c r="X684" s="415"/>
      <c r="Y684" s="415"/>
      <c r="Z684" s="415"/>
      <c r="AA684" s="415"/>
      <c r="AB684" s="415"/>
      <c r="AC684" s="415"/>
      <c r="AD684" s="415"/>
      <c r="AE684" s="415"/>
      <c r="AF684" s="415"/>
      <c r="AG684" s="415"/>
      <c r="AH684" s="415"/>
      <c r="AI684" s="415"/>
    </row>
    <row r="685" spans="11:35" s="403" customFormat="1">
      <c r="K685" s="414"/>
      <c r="L685" s="414"/>
      <c r="M685" s="414"/>
      <c r="N685" s="414"/>
      <c r="O685" s="414"/>
      <c r="P685" s="414"/>
      <c r="Q685" s="414"/>
      <c r="R685" s="414"/>
      <c r="S685" s="415"/>
      <c r="T685" s="415"/>
      <c r="U685" s="415"/>
      <c r="V685" s="415"/>
      <c r="W685" s="415"/>
      <c r="X685" s="415"/>
      <c r="Y685" s="415"/>
      <c r="Z685" s="415"/>
      <c r="AA685" s="415"/>
      <c r="AB685" s="415"/>
      <c r="AC685" s="415"/>
      <c r="AD685" s="415"/>
      <c r="AE685" s="415"/>
      <c r="AF685" s="415"/>
      <c r="AG685" s="415"/>
      <c r="AH685" s="415"/>
      <c r="AI685" s="415"/>
    </row>
    <row r="686" spans="11:35" s="403" customFormat="1">
      <c r="K686" s="414"/>
      <c r="L686" s="414"/>
      <c r="M686" s="414"/>
      <c r="N686" s="414"/>
      <c r="O686" s="414"/>
      <c r="P686" s="414"/>
      <c r="Q686" s="414"/>
      <c r="R686" s="414"/>
      <c r="S686" s="415"/>
      <c r="T686" s="415"/>
      <c r="U686" s="415"/>
      <c r="V686" s="415"/>
      <c r="W686" s="415"/>
      <c r="X686" s="415"/>
      <c r="Y686" s="415"/>
      <c r="Z686" s="415"/>
      <c r="AA686" s="415"/>
      <c r="AB686" s="415"/>
      <c r="AC686" s="415"/>
      <c r="AD686" s="415"/>
      <c r="AE686" s="415"/>
      <c r="AF686" s="415"/>
      <c r="AG686" s="415"/>
      <c r="AH686" s="415"/>
      <c r="AI686" s="415"/>
    </row>
    <row r="687" spans="11:35" s="403" customFormat="1">
      <c r="K687" s="414"/>
      <c r="L687" s="414"/>
      <c r="M687" s="414"/>
      <c r="N687" s="414"/>
      <c r="O687" s="414"/>
      <c r="P687" s="414"/>
      <c r="Q687" s="414"/>
      <c r="R687" s="414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</row>
    <row r="688" spans="11:35" s="403" customFormat="1">
      <c r="K688" s="414"/>
      <c r="L688" s="414"/>
      <c r="M688" s="414"/>
      <c r="N688" s="414"/>
      <c r="O688" s="414"/>
      <c r="P688" s="414"/>
      <c r="Q688" s="414"/>
      <c r="R688" s="414"/>
      <c r="S688" s="415"/>
      <c r="T688" s="415"/>
      <c r="U688" s="415"/>
      <c r="V688" s="415"/>
      <c r="W688" s="415"/>
      <c r="X688" s="415"/>
      <c r="Y688" s="415"/>
      <c r="Z688" s="415"/>
      <c r="AA688" s="415"/>
      <c r="AB688" s="415"/>
      <c r="AC688" s="415"/>
      <c r="AD688" s="415"/>
      <c r="AE688" s="415"/>
      <c r="AF688" s="415"/>
      <c r="AG688" s="415"/>
      <c r="AH688" s="415"/>
      <c r="AI688" s="415"/>
    </row>
    <row r="689" spans="11:35" s="403" customFormat="1">
      <c r="K689" s="414"/>
      <c r="L689" s="414"/>
      <c r="M689" s="414"/>
      <c r="N689" s="414"/>
      <c r="O689" s="414"/>
      <c r="P689" s="414"/>
      <c r="Q689" s="414"/>
      <c r="R689" s="414"/>
      <c r="S689" s="415"/>
      <c r="T689" s="415"/>
      <c r="U689" s="415"/>
      <c r="V689" s="415"/>
      <c r="W689" s="415"/>
      <c r="X689" s="415"/>
      <c r="Y689" s="415"/>
      <c r="Z689" s="415"/>
      <c r="AA689" s="415"/>
      <c r="AB689" s="415"/>
      <c r="AC689" s="415"/>
      <c r="AD689" s="415"/>
      <c r="AE689" s="415"/>
      <c r="AF689" s="415"/>
      <c r="AG689" s="415"/>
      <c r="AH689" s="415"/>
      <c r="AI689" s="415"/>
    </row>
    <row r="690" spans="11:35" s="403" customFormat="1">
      <c r="K690" s="414"/>
      <c r="L690" s="414"/>
      <c r="M690" s="414"/>
      <c r="N690" s="414"/>
      <c r="O690" s="414"/>
      <c r="P690" s="414"/>
      <c r="Q690" s="414"/>
      <c r="R690" s="414"/>
      <c r="S690" s="415"/>
      <c r="T690" s="415"/>
      <c r="U690" s="415"/>
      <c r="V690" s="415"/>
      <c r="W690" s="415"/>
      <c r="X690" s="415"/>
      <c r="Y690" s="415"/>
      <c r="Z690" s="415"/>
      <c r="AA690" s="415"/>
      <c r="AB690" s="415"/>
      <c r="AC690" s="415"/>
      <c r="AD690" s="415"/>
      <c r="AE690" s="415"/>
      <c r="AF690" s="415"/>
      <c r="AG690" s="415"/>
      <c r="AH690" s="415"/>
      <c r="AI690" s="415"/>
    </row>
    <row r="691" spans="11:35" s="403" customFormat="1">
      <c r="K691" s="414"/>
      <c r="L691" s="414"/>
      <c r="M691" s="414"/>
      <c r="N691" s="414"/>
      <c r="O691" s="414"/>
      <c r="P691" s="414"/>
      <c r="Q691" s="414"/>
      <c r="R691" s="414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</row>
    <row r="692" spans="11:35" s="403" customFormat="1">
      <c r="K692" s="414"/>
      <c r="L692" s="414"/>
      <c r="M692" s="414"/>
      <c r="N692" s="414"/>
      <c r="O692" s="414"/>
      <c r="P692" s="414"/>
      <c r="Q692" s="414"/>
      <c r="R692" s="414"/>
      <c r="S692" s="415"/>
      <c r="T692" s="415"/>
      <c r="U692" s="415"/>
      <c r="V692" s="415"/>
      <c r="W692" s="415"/>
      <c r="X692" s="415"/>
      <c r="Y692" s="415"/>
      <c r="Z692" s="415"/>
      <c r="AA692" s="415"/>
      <c r="AB692" s="415"/>
      <c r="AC692" s="415"/>
      <c r="AD692" s="415"/>
      <c r="AE692" s="415"/>
      <c r="AF692" s="415"/>
      <c r="AG692" s="415"/>
      <c r="AH692" s="415"/>
      <c r="AI692" s="415"/>
    </row>
    <row r="693" spans="11:35" s="403" customFormat="1">
      <c r="K693" s="414"/>
      <c r="L693" s="414"/>
      <c r="M693" s="414"/>
      <c r="N693" s="414"/>
      <c r="O693" s="414"/>
      <c r="P693" s="414"/>
      <c r="Q693" s="414"/>
      <c r="R693" s="414"/>
      <c r="S693" s="415"/>
      <c r="T693" s="415"/>
      <c r="U693" s="415"/>
      <c r="V693" s="415"/>
      <c r="W693" s="415"/>
      <c r="X693" s="415"/>
      <c r="Y693" s="415"/>
      <c r="Z693" s="415"/>
      <c r="AA693" s="415"/>
      <c r="AB693" s="415"/>
      <c r="AC693" s="415"/>
      <c r="AD693" s="415"/>
      <c r="AE693" s="415"/>
      <c r="AF693" s="415"/>
      <c r="AG693" s="415"/>
      <c r="AH693" s="415"/>
      <c r="AI693" s="415"/>
    </row>
    <row r="694" spans="11:35" s="403" customFormat="1">
      <c r="K694" s="414"/>
      <c r="L694" s="414"/>
      <c r="M694" s="414"/>
      <c r="N694" s="414"/>
      <c r="O694" s="414"/>
      <c r="P694" s="414"/>
      <c r="Q694" s="414"/>
      <c r="R694" s="414"/>
      <c r="S694" s="415"/>
      <c r="T694" s="415"/>
      <c r="U694" s="415"/>
      <c r="V694" s="415"/>
      <c r="W694" s="415"/>
      <c r="X694" s="415"/>
      <c r="Y694" s="415"/>
      <c r="Z694" s="415"/>
      <c r="AA694" s="415"/>
      <c r="AB694" s="415"/>
      <c r="AC694" s="415"/>
      <c r="AD694" s="415"/>
      <c r="AE694" s="415"/>
      <c r="AF694" s="415"/>
      <c r="AG694" s="415"/>
      <c r="AH694" s="415"/>
      <c r="AI694" s="415"/>
    </row>
    <row r="695" spans="11:35" s="403" customFormat="1">
      <c r="K695" s="414"/>
      <c r="L695" s="414"/>
      <c r="M695" s="414"/>
      <c r="N695" s="414"/>
      <c r="O695" s="414"/>
      <c r="P695" s="414"/>
      <c r="Q695" s="414"/>
      <c r="R695" s="414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</row>
    <row r="696" spans="11:35" s="403" customFormat="1">
      <c r="K696" s="414"/>
      <c r="L696" s="414"/>
      <c r="M696" s="414"/>
      <c r="N696" s="414"/>
      <c r="O696" s="414"/>
      <c r="P696" s="414"/>
      <c r="Q696" s="414"/>
      <c r="R696" s="414"/>
      <c r="S696" s="415"/>
      <c r="T696" s="415"/>
      <c r="U696" s="415"/>
      <c r="V696" s="415"/>
      <c r="W696" s="415"/>
      <c r="X696" s="415"/>
      <c r="Y696" s="415"/>
      <c r="Z696" s="415"/>
      <c r="AA696" s="415"/>
      <c r="AB696" s="415"/>
      <c r="AC696" s="415"/>
      <c r="AD696" s="415"/>
      <c r="AE696" s="415"/>
      <c r="AF696" s="415"/>
      <c r="AG696" s="415"/>
      <c r="AH696" s="415"/>
      <c r="AI696" s="415"/>
    </row>
    <row r="697" spans="11:35" s="403" customFormat="1">
      <c r="K697" s="414"/>
      <c r="L697" s="414"/>
      <c r="M697" s="414"/>
      <c r="N697" s="414"/>
      <c r="O697" s="414"/>
      <c r="P697" s="414"/>
      <c r="Q697" s="414"/>
      <c r="R697" s="414"/>
      <c r="S697" s="415"/>
      <c r="T697" s="415"/>
      <c r="U697" s="415"/>
      <c r="V697" s="415"/>
      <c r="W697" s="415"/>
      <c r="X697" s="415"/>
      <c r="Y697" s="415"/>
      <c r="Z697" s="415"/>
      <c r="AA697" s="415"/>
      <c r="AB697" s="415"/>
      <c r="AC697" s="415"/>
      <c r="AD697" s="415"/>
      <c r="AE697" s="415"/>
      <c r="AF697" s="415"/>
      <c r="AG697" s="415"/>
      <c r="AH697" s="415"/>
      <c r="AI697" s="415"/>
    </row>
    <row r="698" spans="11:35" s="403" customFormat="1">
      <c r="K698" s="414"/>
      <c r="L698" s="414"/>
      <c r="M698" s="414"/>
      <c r="N698" s="414"/>
      <c r="O698" s="414"/>
      <c r="P698" s="414"/>
      <c r="Q698" s="414"/>
      <c r="R698" s="414"/>
      <c r="S698" s="415"/>
      <c r="T698" s="415"/>
      <c r="U698" s="415"/>
      <c r="V698" s="415"/>
      <c r="W698" s="415"/>
      <c r="X698" s="415"/>
      <c r="Y698" s="415"/>
      <c r="Z698" s="415"/>
      <c r="AA698" s="415"/>
      <c r="AB698" s="415"/>
      <c r="AC698" s="415"/>
      <c r="AD698" s="415"/>
      <c r="AE698" s="415"/>
      <c r="AF698" s="415"/>
      <c r="AG698" s="415"/>
      <c r="AH698" s="415"/>
      <c r="AI698" s="415"/>
    </row>
    <row r="699" spans="11:35" s="403" customFormat="1">
      <c r="K699" s="414"/>
      <c r="L699" s="414"/>
      <c r="M699" s="414"/>
      <c r="N699" s="414"/>
      <c r="O699" s="414"/>
      <c r="P699" s="414"/>
      <c r="Q699" s="414"/>
      <c r="R699" s="414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</row>
    <row r="700" spans="11:35" s="403" customFormat="1">
      <c r="K700" s="414"/>
      <c r="L700" s="414"/>
      <c r="M700" s="414"/>
      <c r="N700" s="414"/>
      <c r="O700" s="414"/>
      <c r="P700" s="414"/>
      <c r="Q700" s="414"/>
      <c r="R700" s="414"/>
      <c r="S700" s="415"/>
      <c r="T700" s="415"/>
      <c r="U700" s="415"/>
      <c r="V700" s="415"/>
      <c r="W700" s="415"/>
      <c r="X700" s="415"/>
      <c r="Y700" s="415"/>
      <c r="Z700" s="415"/>
      <c r="AA700" s="415"/>
      <c r="AB700" s="415"/>
      <c r="AC700" s="415"/>
      <c r="AD700" s="415"/>
      <c r="AE700" s="415"/>
      <c r="AF700" s="415"/>
      <c r="AG700" s="415"/>
      <c r="AH700" s="415"/>
      <c r="AI700" s="415"/>
    </row>
    <row r="701" spans="11:35" s="403" customFormat="1">
      <c r="K701" s="414"/>
      <c r="L701" s="414"/>
      <c r="M701" s="414"/>
      <c r="N701" s="414"/>
      <c r="O701" s="414"/>
      <c r="P701" s="414"/>
      <c r="Q701" s="414"/>
      <c r="R701" s="414"/>
      <c r="S701" s="415"/>
      <c r="T701" s="415"/>
      <c r="U701" s="415"/>
      <c r="V701" s="415"/>
      <c r="W701" s="415"/>
      <c r="X701" s="415"/>
      <c r="Y701" s="415"/>
      <c r="Z701" s="415"/>
      <c r="AA701" s="415"/>
      <c r="AB701" s="415"/>
      <c r="AC701" s="415"/>
      <c r="AD701" s="415"/>
      <c r="AE701" s="415"/>
      <c r="AF701" s="415"/>
      <c r="AG701" s="415"/>
      <c r="AH701" s="415"/>
      <c r="AI701" s="415"/>
    </row>
    <row r="702" spans="11:35" s="403" customFormat="1">
      <c r="K702" s="414"/>
      <c r="L702" s="414"/>
      <c r="M702" s="414"/>
      <c r="N702" s="414"/>
      <c r="O702" s="414"/>
      <c r="P702" s="414"/>
      <c r="Q702" s="414"/>
      <c r="R702" s="414"/>
      <c r="S702" s="415"/>
      <c r="T702" s="415"/>
      <c r="U702" s="415"/>
      <c r="V702" s="415"/>
      <c r="W702" s="415"/>
      <c r="X702" s="415"/>
      <c r="Y702" s="415"/>
      <c r="Z702" s="415"/>
      <c r="AA702" s="415"/>
      <c r="AB702" s="415"/>
      <c r="AC702" s="415"/>
      <c r="AD702" s="415"/>
      <c r="AE702" s="415"/>
      <c r="AF702" s="415"/>
      <c r="AG702" s="415"/>
      <c r="AH702" s="415"/>
      <c r="AI702" s="415"/>
    </row>
    <row r="703" spans="11:35" s="403" customFormat="1">
      <c r="K703" s="414"/>
      <c r="L703" s="414"/>
      <c r="M703" s="414"/>
      <c r="N703" s="414"/>
      <c r="O703" s="414"/>
      <c r="P703" s="414"/>
      <c r="Q703" s="414"/>
      <c r="R703" s="414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</row>
    <row r="704" spans="11:35" s="403" customFormat="1">
      <c r="K704" s="414"/>
      <c r="L704" s="414"/>
      <c r="M704" s="414"/>
      <c r="N704" s="414"/>
      <c r="O704" s="414"/>
      <c r="P704" s="414"/>
      <c r="Q704" s="414"/>
      <c r="R704" s="414"/>
      <c r="S704" s="415"/>
      <c r="T704" s="415"/>
      <c r="U704" s="415"/>
      <c r="V704" s="415"/>
      <c r="W704" s="415"/>
      <c r="X704" s="415"/>
      <c r="Y704" s="415"/>
      <c r="Z704" s="415"/>
      <c r="AA704" s="415"/>
      <c r="AB704" s="415"/>
      <c r="AC704" s="415"/>
      <c r="AD704" s="415"/>
      <c r="AE704" s="415"/>
      <c r="AF704" s="415"/>
      <c r="AG704" s="415"/>
      <c r="AH704" s="415"/>
      <c r="AI704" s="415"/>
    </row>
    <row r="705" spans="11:35" s="403" customFormat="1">
      <c r="K705" s="414"/>
      <c r="L705" s="414"/>
      <c r="M705" s="414"/>
      <c r="N705" s="414"/>
      <c r="O705" s="414"/>
      <c r="P705" s="414"/>
      <c r="Q705" s="414"/>
      <c r="R705" s="414"/>
      <c r="S705" s="415"/>
      <c r="T705" s="415"/>
      <c r="U705" s="415"/>
      <c r="V705" s="415"/>
      <c r="W705" s="415"/>
      <c r="X705" s="415"/>
      <c r="Y705" s="415"/>
      <c r="Z705" s="415"/>
      <c r="AA705" s="415"/>
      <c r="AB705" s="415"/>
      <c r="AC705" s="415"/>
      <c r="AD705" s="415"/>
      <c r="AE705" s="415"/>
      <c r="AF705" s="415"/>
      <c r="AG705" s="415"/>
      <c r="AH705" s="415"/>
      <c r="AI705" s="415"/>
    </row>
    <row r="706" spans="11:35" s="403" customFormat="1">
      <c r="K706" s="414"/>
      <c r="L706" s="414"/>
      <c r="M706" s="414"/>
      <c r="N706" s="414"/>
      <c r="O706" s="414"/>
      <c r="P706" s="414"/>
      <c r="Q706" s="414"/>
      <c r="R706" s="414"/>
      <c r="S706" s="415"/>
      <c r="T706" s="415"/>
      <c r="U706" s="415"/>
      <c r="V706" s="415"/>
      <c r="W706" s="415"/>
      <c r="X706" s="415"/>
      <c r="Y706" s="415"/>
      <c r="Z706" s="415"/>
      <c r="AA706" s="415"/>
      <c r="AB706" s="415"/>
      <c r="AC706" s="415"/>
      <c r="AD706" s="415"/>
      <c r="AE706" s="415"/>
      <c r="AF706" s="415"/>
      <c r="AG706" s="415"/>
      <c r="AH706" s="415"/>
      <c r="AI706" s="415"/>
    </row>
    <row r="707" spans="11:35" s="403" customFormat="1">
      <c r="K707" s="414"/>
      <c r="L707" s="414"/>
      <c r="M707" s="414"/>
      <c r="N707" s="414"/>
      <c r="O707" s="414"/>
      <c r="P707" s="414"/>
      <c r="Q707" s="414"/>
      <c r="R707" s="414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</row>
    <row r="708" spans="11:35" s="403" customFormat="1">
      <c r="K708" s="414"/>
      <c r="L708" s="414"/>
      <c r="M708" s="414"/>
      <c r="N708" s="414"/>
      <c r="O708" s="414"/>
      <c r="P708" s="414"/>
      <c r="Q708" s="414"/>
      <c r="R708" s="414"/>
      <c r="S708" s="415"/>
      <c r="T708" s="415"/>
      <c r="U708" s="415"/>
      <c r="V708" s="415"/>
      <c r="W708" s="415"/>
      <c r="X708" s="415"/>
      <c r="Y708" s="415"/>
      <c r="Z708" s="415"/>
      <c r="AA708" s="415"/>
      <c r="AB708" s="415"/>
      <c r="AC708" s="415"/>
      <c r="AD708" s="415"/>
      <c r="AE708" s="415"/>
      <c r="AF708" s="415"/>
      <c r="AG708" s="415"/>
      <c r="AH708" s="415"/>
      <c r="AI708" s="415"/>
    </row>
    <row r="709" spans="11:35" s="403" customFormat="1">
      <c r="K709" s="414"/>
      <c r="L709" s="414"/>
      <c r="M709" s="414"/>
      <c r="N709" s="414"/>
      <c r="O709" s="414"/>
      <c r="P709" s="414"/>
      <c r="Q709" s="414"/>
      <c r="R709" s="414"/>
      <c r="S709" s="415"/>
      <c r="T709" s="415"/>
      <c r="U709" s="415"/>
      <c r="V709" s="415"/>
      <c r="W709" s="415"/>
      <c r="X709" s="415"/>
      <c r="Y709" s="415"/>
      <c r="Z709" s="415"/>
      <c r="AA709" s="415"/>
      <c r="AB709" s="415"/>
      <c r="AC709" s="415"/>
      <c r="AD709" s="415"/>
      <c r="AE709" s="415"/>
      <c r="AF709" s="415"/>
      <c r="AG709" s="415"/>
      <c r="AH709" s="415"/>
      <c r="AI709" s="415"/>
    </row>
    <row r="710" spans="11:35" s="403" customFormat="1">
      <c r="K710" s="414"/>
      <c r="L710" s="414"/>
      <c r="M710" s="414"/>
      <c r="N710" s="414"/>
      <c r="O710" s="414"/>
      <c r="P710" s="414"/>
      <c r="Q710" s="414"/>
      <c r="R710" s="414"/>
      <c r="S710" s="415"/>
      <c r="T710" s="415"/>
      <c r="U710" s="415"/>
      <c r="V710" s="415"/>
      <c r="W710" s="415"/>
      <c r="X710" s="415"/>
      <c r="Y710" s="415"/>
      <c r="Z710" s="415"/>
      <c r="AA710" s="415"/>
      <c r="AB710" s="415"/>
      <c r="AC710" s="415"/>
      <c r="AD710" s="415"/>
      <c r="AE710" s="415"/>
      <c r="AF710" s="415"/>
      <c r="AG710" s="415"/>
      <c r="AH710" s="415"/>
      <c r="AI710" s="415"/>
    </row>
    <row r="711" spans="11:35" s="403" customFormat="1">
      <c r="K711" s="414"/>
      <c r="L711" s="414"/>
      <c r="M711" s="414"/>
      <c r="N711" s="414"/>
      <c r="O711" s="414"/>
      <c r="P711" s="414"/>
      <c r="Q711" s="414"/>
      <c r="R711" s="414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</row>
    <row r="712" spans="11:35" s="403" customFormat="1">
      <c r="K712" s="414"/>
      <c r="L712" s="414"/>
      <c r="M712" s="414"/>
      <c r="N712" s="414"/>
      <c r="O712" s="414"/>
      <c r="P712" s="414"/>
      <c r="Q712" s="414"/>
      <c r="R712" s="414"/>
      <c r="S712" s="415"/>
      <c r="T712" s="415"/>
      <c r="U712" s="415"/>
      <c r="V712" s="415"/>
      <c r="W712" s="415"/>
      <c r="X712" s="415"/>
      <c r="Y712" s="415"/>
      <c r="Z712" s="415"/>
      <c r="AA712" s="415"/>
      <c r="AB712" s="415"/>
      <c r="AC712" s="415"/>
      <c r="AD712" s="415"/>
      <c r="AE712" s="415"/>
      <c r="AF712" s="415"/>
      <c r="AG712" s="415"/>
      <c r="AH712" s="415"/>
      <c r="AI712" s="415"/>
    </row>
    <row r="713" spans="11:35" s="403" customFormat="1">
      <c r="K713" s="414"/>
      <c r="L713" s="414"/>
      <c r="M713" s="414"/>
      <c r="N713" s="414"/>
      <c r="O713" s="414"/>
      <c r="P713" s="414"/>
      <c r="Q713" s="414"/>
      <c r="R713" s="414"/>
      <c r="S713" s="415"/>
      <c r="T713" s="415"/>
      <c r="U713" s="415"/>
      <c r="V713" s="415"/>
      <c r="W713" s="415"/>
      <c r="X713" s="415"/>
      <c r="Y713" s="415"/>
      <c r="Z713" s="415"/>
      <c r="AA713" s="415"/>
      <c r="AB713" s="415"/>
      <c r="AC713" s="415"/>
      <c r="AD713" s="415"/>
      <c r="AE713" s="415"/>
      <c r="AF713" s="415"/>
      <c r="AG713" s="415"/>
      <c r="AH713" s="415"/>
      <c r="AI713" s="415"/>
    </row>
    <row r="714" spans="11:35" s="403" customFormat="1">
      <c r="K714" s="414"/>
      <c r="L714" s="414"/>
      <c r="M714" s="414"/>
      <c r="N714" s="414"/>
      <c r="O714" s="414"/>
      <c r="P714" s="414"/>
      <c r="Q714" s="414"/>
      <c r="R714" s="414"/>
      <c r="S714" s="415"/>
      <c r="T714" s="415"/>
      <c r="U714" s="415"/>
      <c r="V714" s="415"/>
      <c r="W714" s="415"/>
      <c r="X714" s="415"/>
      <c r="Y714" s="415"/>
      <c r="Z714" s="415"/>
      <c r="AA714" s="415"/>
      <c r="AB714" s="415"/>
      <c r="AC714" s="415"/>
      <c r="AD714" s="415"/>
      <c r="AE714" s="415"/>
      <c r="AF714" s="415"/>
      <c r="AG714" s="415"/>
      <c r="AH714" s="415"/>
      <c r="AI714" s="415"/>
    </row>
    <row r="715" spans="11:35" s="403" customFormat="1">
      <c r="K715" s="414"/>
      <c r="L715" s="414"/>
      <c r="M715" s="414"/>
      <c r="N715" s="414"/>
      <c r="O715" s="414"/>
      <c r="P715" s="414"/>
      <c r="Q715" s="414"/>
      <c r="R715" s="414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</row>
    <row r="716" spans="11:35" s="403" customFormat="1">
      <c r="K716" s="414"/>
      <c r="L716" s="414"/>
      <c r="M716" s="414"/>
      <c r="N716" s="414"/>
      <c r="O716" s="414"/>
      <c r="P716" s="414"/>
      <c r="Q716" s="414"/>
      <c r="R716" s="414"/>
      <c r="S716" s="415"/>
      <c r="T716" s="415"/>
      <c r="U716" s="415"/>
      <c r="V716" s="415"/>
      <c r="W716" s="415"/>
      <c r="X716" s="415"/>
      <c r="Y716" s="415"/>
      <c r="Z716" s="415"/>
      <c r="AA716" s="415"/>
      <c r="AB716" s="415"/>
      <c r="AC716" s="415"/>
      <c r="AD716" s="415"/>
      <c r="AE716" s="415"/>
      <c r="AF716" s="415"/>
      <c r="AG716" s="415"/>
      <c r="AH716" s="415"/>
      <c r="AI716" s="415"/>
    </row>
    <row r="717" spans="11:35" s="403" customFormat="1">
      <c r="K717" s="414"/>
      <c r="L717" s="414"/>
      <c r="M717" s="414"/>
      <c r="N717" s="414"/>
      <c r="O717" s="414"/>
      <c r="P717" s="414"/>
      <c r="Q717" s="414"/>
      <c r="R717" s="414"/>
      <c r="S717" s="415"/>
      <c r="T717" s="415"/>
      <c r="U717" s="415"/>
      <c r="V717" s="415"/>
      <c r="W717" s="415"/>
      <c r="X717" s="415"/>
      <c r="Y717" s="415"/>
      <c r="Z717" s="415"/>
      <c r="AA717" s="415"/>
      <c r="AB717" s="415"/>
      <c r="AC717" s="415"/>
      <c r="AD717" s="415"/>
      <c r="AE717" s="415"/>
      <c r="AF717" s="415"/>
      <c r="AG717" s="415"/>
      <c r="AH717" s="415"/>
      <c r="AI717" s="415"/>
    </row>
    <row r="718" spans="11:35" s="403" customFormat="1">
      <c r="K718" s="414"/>
      <c r="L718" s="414"/>
      <c r="M718" s="414"/>
      <c r="N718" s="414"/>
      <c r="O718" s="414"/>
      <c r="P718" s="414"/>
      <c r="Q718" s="414"/>
      <c r="R718" s="414"/>
      <c r="S718" s="415"/>
      <c r="T718" s="415"/>
      <c r="U718" s="415"/>
      <c r="V718" s="415"/>
      <c r="W718" s="415"/>
      <c r="X718" s="415"/>
      <c r="Y718" s="415"/>
      <c r="Z718" s="415"/>
      <c r="AA718" s="415"/>
      <c r="AB718" s="415"/>
      <c r="AC718" s="415"/>
      <c r="AD718" s="415"/>
      <c r="AE718" s="415"/>
      <c r="AF718" s="415"/>
      <c r="AG718" s="415"/>
      <c r="AH718" s="415"/>
      <c r="AI718" s="415"/>
    </row>
    <row r="719" spans="11:35" s="403" customFormat="1">
      <c r="K719" s="414"/>
      <c r="L719" s="414"/>
      <c r="M719" s="414"/>
      <c r="N719" s="414"/>
      <c r="O719" s="414"/>
      <c r="P719" s="414"/>
      <c r="Q719" s="414"/>
      <c r="R719" s="414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</row>
    <row r="720" spans="11:35" s="403" customFormat="1">
      <c r="K720" s="414"/>
      <c r="L720" s="414"/>
      <c r="M720" s="414"/>
      <c r="N720" s="414"/>
      <c r="O720" s="414"/>
      <c r="P720" s="414"/>
      <c r="Q720" s="414"/>
      <c r="R720" s="414"/>
      <c r="S720" s="415"/>
      <c r="T720" s="415"/>
      <c r="U720" s="415"/>
      <c r="V720" s="415"/>
      <c r="W720" s="415"/>
      <c r="X720" s="415"/>
      <c r="Y720" s="415"/>
      <c r="Z720" s="415"/>
      <c r="AA720" s="415"/>
      <c r="AB720" s="415"/>
      <c r="AC720" s="415"/>
      <c r="AD720" s="415"/>
      <c r="AE720" s="415"/>
      <c r="AF720" s="415"/>
      <c r="AG720" s="415"/>
      <c r="AH720" s="415"/>
      <c r="AI720" s="415"/>
    </row>
    <row r="721" spans="11:35" s="403" customFormat="1">
      <c r="K721" s="414"/>
      <c r="L721" s="414"/>
      <c r="M721" s="414"/>
      <c r="N721" s="414"/>
      <c r="O721" s="414"/>
      <c r="P721" s="414"/>
      <c r="Q721" s="414"/>
      <c r="R721" s="414"/>
      <c r="S721" s="415"/>
      <c r="T721" s="415"/>
      <c r="U721" s="415"/>
      <c r="V721" s="415"/>
      <c r="W721" s="415"/>
      <c r="X721" s="415"/>
      <c r="Y721" s="415"/>
      <c r="Z721" s="415"/>
      <c r="AA721" s="415"/>
      <c r="AB721" s="415"/>
      <c r="AC721" s="415"/>
      <c r="AD721" s="415"/>
      <c r="AE721" s="415"/>
      <c r="AF721" s="415"/>
      <c r="AG721" s="415"/>
      <c r="AH721" s="415"/>
      <c r="AI721" s="415"/>
    </row>
    <row r="722" spans="11:35" s="403" customFormat="1">
      <c r="K722" s="414"/>
      <c r="L722" s="414"/>
      <c r="M722" s="414"/>
      <c r="N722" s="414"/>
      <c r="O722" s="414"/>
      <c r="P722" s="414"/>
      <c r="Q722" s="414"/>
      <c r="R722" s="414"/>
      <c r="S722" s="415"/>
      <c r="T722" s="415"/>
      <c r="U722" s="415"/>
      <c r="V722" s="415"/>
      <c r="W722" s="415"/>
      <c r="X722" s="415"/>
      <c r="Y722" s="415"/>
      <c r="Z722" s="415"/>
      <c r="AA722" s="415"/>
      <c r="AB722" s="415"/>
      <c r="AC722" s="415"/>
      <c r="AD722" s="415"/>
      <c r="AE722" s="415"/>
      <c r="AF722" s="415"/>
      <c r="AG722" s="415"/>
      <c r="AH722" s="415"/>
      <c r="AI722" s="415"/>
    </row>
    <row r="723" spans="11:35" s="403" customFormat="1">
      <c r="K723" s="414"/>
      <c r="L723" s="414"/>
      <c r="M723" s="414"/>
      <c r="N723" s="414"/>
      <c r="O723" s="414"/>
      <c r="P723" s="414"/>
      <c r="Q723" s="414"/>
      <c r="R723" s="414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</row>
    <row r="724" spans="11:35" s="403" customFormat="1">
      <c r="K724" s="414"/>
      <c r="L724" s="414"/>
      <c r="M724" s="414"/>
      <c r="N724" s="414"/>
      <c r="O724" s="414"/>
      <c r="P724" s="414"/>
      <c r="Q724" s="414"/>
      <c r="R724" s="414"/>
      <c r="S724" s="415"/>
      <c r="T724" s="415"/>
      <c r="U724" s="415"/>
      <c r="V724" s="415"/>
      <c r="W724" s="415"/>
      <c r="X724" s="415"/>
      <c r="Y724" s="415"/>
      <c r="Z724" s="415"/>
      <c r="AA724" s="415"/>
      <c r="AB724" s="415"/>
      <c r="AC724" s="415"/>
      <c r="AD724" s="415"/>
      <c r="AE724" s="415"/>
      <c r="AF724" s="415"/>
      <c r="AG724" s="415"/>
      <c r="AH724" s="415"/>
      <c r="AI724" s="415"/>
    </row>
    <row r="725" spans="11:35" s="403" customFormat="1">
      <c r="K725" s="414"/>
      <c r="L725" s="414"/>
      <c r="M725" s="414"/>
      <c r="N725" s="414"/>
      <c r="O725" s="414"/>
      <c r="P725" s="414"/>
      <c r="Q725" s="414"/>
      <c r="R725" s="414"/>
      <c r="S725" s="415"/>
      <c r="T725" s="415"/>
      <c r="U725" s="415"/>
      <c r="V725" s="415"/>
      <c r="W725" s="415"/>
      <c r="X725" s="415"/>
      <c r="Y725" s="415"/>
      <c r="Z725" s="415"/>
      <c r="AA725" s="415"/>
      <c r="AB725" s="415"/>
      <c r="AC725" s="415"/>
      <c r="AD725" s="415"/>
      <c r="AE725" s="415"/>
      <c r="AF725" s="415"/>
      <c r="AG725" s="415"/>
      <c r="AH725" s="415"/>
      <c r="AI725" s="415"/>
    </row>
    <row r="726" spans="11:35" s="403" customFormat="1">
      <c r="K726" s="414"/>
      <c r="L726" s="414"/>
      <c r="M726" s="414"/>
      <c r="N726" s="414"/>
      <c r="O726" s="414"/>
      <c r="P726" s="414"/>
      <c r="Q726" s="414"/>
      <c r="R726" s="414"/>
      <c r="S726" s="415"/>
      <c r="T726" s="415"/>
      <c r="U726" s="415"/>
      <c r="V726" s="415"/>
      <c r="W726" s="415"/>
      <c r="X726" s="415"/>
      <c r="Y726" s="415"/>
      <c r="Z726" s="415"/>
      <c r="AA726" s="415"/>
      <c r="AB726" s="415"/>
      <c r="AC726" s="415"/>
      <c r="AD726" s="415"/>
      <c r="AE726" s="415"/>
      <c r="AF726" s="415"/>
      <c r="AG726" s="415"/>
      <c r="AH726" s="415"/>
      <c r="AI726" s="415"/>
    </row>
    <row r="727" spans="11:35" s="403" customFormat="1">
      <c r="K727" s="414"/>
      <c r="L727" s="414"/>
      <c r="M727" s="414"/>
      <c r="N727" s="414"/>
      <c r="O727" s="414"/>
      <c r="P727" s="414"/>
      <c r="Q727" s="414"/>
      <c r="R727" s="414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</row>
    <row r="728" spans="11:35" s="403" customFormat="1">
      <c r="K728" s="414"/>
      <c r="L728" s="414"/>
      <c r="M728" s="414"/>
      <c r="N728" s="414"/>
      <c r="O728" s="414"/>
      <c r="P728" s="414"/>
      <c r="Q728" s="414"/>
      <c r="R728" s="414"/>
      <c r="S728" s="415"/>
      <c r="T728" s="415"/>
      <c r="U728" s="415"/>
      <c r="V728" s="415"/>
      <c r="W728" s="415"/>
      <c r="X728" s="415"/>
      <c r="Y728" s="415"/>
      <c r="Z728" s="415"/>
      <c r="AA728" s="415"/>
      <c r="AB728" s="415"/>
      <c r="AC728" s="415"/>
      <c r="AD728" s="415"/>
      <c r="AE728" s="415"/>
      <c r="AF728" s="415"/>
      <c r="AG728" s="415"/>
      <c r="AH728" s="415"/>
      <c r="AI728" s="415"/>
    </row>
    <row r="729" spans="11:35" s="403" customFormat="1">
      <c r="K729" s="414"/>
      <c r="L729" s="414"/>
      <c r="M729" s="414"/>
      <c r="N729" s="414"/>
      <c r="O729" s="414"/>
      <c r="P729" s="414"/>
      <c r="Q729" s="414"/>
      <c r="R729" s="414"/>
      <c r="S729" s="415"/>
      <c r="T729" s="415"/>
      <c r="U729" s="415"/>
      <c r="V729" s="415"/>
      <c r="W729" s="415"/>
      <c r="X729" s="415"/>
      <c r="Y729" s="415"/>
      <c r="Z729" s="415"/>
      <c r="AA729" s="415"/>
      <c r="AB729" s="415"/>
      <c r="AC729" s="415"/>
      <c r="AD729" s="415"/>
      <c r="AE729" s="415"/>
      <c r="AF729" s="415"/>
      <c r="AG729" s="415"/>
      <c r="AH729" s="415"/>
      <c r="AI729" s="415"/>
    </row>
    <row r="730" spans="11:35" s="403" customFormat="1">
      <c r="K730" s="414"/>
      <c r="L730" s="414"/>
      <c r="M730" s="414"/>
      <c r="N730" s="414"/>
      <c r="O730" s="414"/>
      <c r="P730" s="414"/>
      <c r="Q730" s="414"/>
      <c r="R730" s="414"/>
      <c r="S730" s="415"/>
      <c r="T730" s="415"/>
      <c r="U730" s="415"/>
      <c r="V730" s="415"/>
      <c r="W730" s="415"/>
      <c r="X730" s="415"/>
      <c r="Y730" s="415"/>
      <c r="Z730" s="415"/>
      <c r="AA730" s="415"/>
      <c r="AB730" s="415"/>
      <c r="AC730" s="415"/>
      <c r="AD730" s="415"/>
      <c r="AE730" s="415"/>
      <c r="AF730" s="415"/>
      <c r="AG730" s="415"/>
      <c r="AH730" s="415"/>
      <c r="AI730" s="415"/>
    </row>
    <row r="731" spans="11:35" s="403" customFormat="1">
      <c r="K731" s="414"/>
      <c r="L731" s="414"/>
      <c r="M731" s="414"/>
      <c r="N731" s="414"/>
      <c r="O731" s="414"/>
      <c r="P731" s="414"/>
      <c r="Q731" s="414"/>
      <c r="R731" s="414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</row>
    <row r="732" spans="11:35" s="403" customFormat="1">
      <c r="K732" s="414"/>
      <c r="L732" s="414"/>
      <c r="M732" s="414"/>
      <c r="N732" s="414"/>
      <c r="O732" s="414"/>
      <c r="P732" s="414"/>
      <c r="Q732" s="414"/>
      <c r="R732" s="414"/>
      <c r="S732" s="415"/>
      <c r="T732" s="415"/>
      <c r="U732" s="415"/>
      <c r="V732" s="415"/>
      <c r="W732" s="415"/>
      <c r="X732" s="415"/>
      <c r="Y732" s="415"/>
      <c r="Z732" s="415"/>
      <c r="AA732" s="415"/>
      <c r="AB732" s="415"/>
      <c r="AC732" s="415"/>
      <c r="AD732" s="415"/>
      <c r="AE732" s="415"/>
      <c r="AF732" s="415"/>
      <c r="AG732" s="415"/>
      <c r="AH732" s="415"/>
      <c r="AI732" s="415"/>
    </row>
    <row r="733" spans="11:35" s="403" customFormat="1">
      <c r="K733" s="414"/>
      <c r="L733" s="414"/>
      <c r="M733" s="414"/>
      <c r="N733" s="414"/>
      <c r="O733" s="414"/>
      <c r="P733" s="414"/>
      <c r="Q733" s="414"/>
      <c r="R733" s="414"/>
      <c r="S733" s="415"/>
      <c r="T733" s="415"/>
      <c r="U733" s="415"/>
      <c r="V733" s="415"/>
      <c r="W733" s="415"/>
      <c r="X733" s="415"/>
      <c r="Y733" s="415"/>
      <c r="Z733" s="415"/>
      <c r="AA733" s="415"/>
      <c r="AB733" s="415"/>
      <c r="AC733" s="415"/>
      <c r="AD733" s="415"/>
      <c r="AE733" s="415"/>
      <c r="AF733" s="415"/>
      <c r="AG733" s="415"/>
      <c r="AH733" s="415"/>
      <c r="AI733" s="415"/>
    </row>
    <row r="734" spans="11:35" s="403" customFormat="1">
      <c r="K734" s="414"/>
      <c r="L734" s="414"/>
      <c r="M734" s="414"/>
      <c r="N734" s="414"/>
      <c r="O734" s="414"/>
      <c r="P734" s="414"/>
      <c r="Q734" s="414"/>
      <c r="R734" s="414"/>
      <c r="S734" s="415"/>
      <c r="T734" s="415"/>
      <c r="U734" s="415"/>
      <c r="V734" s="415"/>
      <c r="W734" s="415"/>
      <c r="X734" s="415"/>
      <c r="Y734" s="415"/>
      <c r="Z734" s="415"/>
      <c r="AA734" s="415"/>
      <c r="AB734" s="415"/>
      <c r="AC734" s="415"/>
      <c r="AD734" s="415"/>
      <c r="AE734" s="415"/>
      <c r="AF734" s="415"/>
      <c r="AG734" s="415"/>
      <c r="AH734" s="415"/>
      <c r="AI734" s="415"/>
    </row>
    <row r="735" spans="11:35" s="403" customFormat="1">
      <c r="K735" s="414"/>
      <c r="L735" s="414"/>
      <c r="M735" s="414"/>
      <c r="N735" s="414"/>
      <c r="O735" s="414"/>
      <c r="P735" s="414"/>
      <c r="Q735" s="414"/>
      <c r="R735" s="414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</row>
    <row r="736" spans="11:35" s="403" customFormat="1">
      <c r="K736" s="414"/>
      <c r="L736" s="414"/>
      <c r="M736" s="414"/>
      <c r="N736" s="414"/>
      <c r="O736" s="414"/>
      <c r="P736" s="414"/>
      <c r="Q736" s="414"/>
      <c r="R736" s="414"/>
      <c r="S736" s="415"/>
      <c r="T736" s="415"/>
      <c r="U736" s="415"/>
      <c r="V736" s="415"/>
      <c r="W736" s="415"/>
      <c r="X736" s="415"/>
      <c r="Y736" s="415"/>
      <c r="Z736" s="415"/>
      <c r="AA736" s="415"/>
      <c r="AB736" s="415"/>
      <c r="AC736" s="415"/>
      <c r="AD736" s="415"/>
      <c r="AE736" s="415"/>
      <c r="AF736" s="415"/>
      <c r="AG736" s="415"/>
      <c r="AH736" s="415"/>
      <c r="AI736" s="415"/>
    </row>
    <row r="737" spans="11:35" s="403" customFormat="1">
      <c r="K737" s="414"/>
      <c r="L737" s="414"/>
      <c r="M737" s="414"/>
      <c r="N737" s="414"/>
      <c r="O737" s="414"/>
      <c r="P737" s="414"/>
      <c r="Q737" s="414"/>
      <c r="R737" s="414"/>
      <c r="S737" s="415"/>
      <c r="T737" s="415"/>
      <c r="U737" s="415"/>
      <c r="V737" s="415"/>
      <c r="W737" s="415"/>
      <c r="X737" s="415"/>
      <c r="Y737" s="415"/>
      <c r="Z737" s="415"/>
      <c r="AA737" s="415"/>
      <c r="AB737" s="415"/>
      <c r="AC737" s="415"/>
      <c r="AD737" s="415"/>
      <c r="AE737" s="415"/>
      <c r="AF737" s="415"/>
      <c r="AG737" s="415"/>
      <c r="AH737" s="415"/>
      <c r="AI737" s="415"/>
    </row>
    <row r="738" spans="11:35" s="403" customFormat="1">
      <c r="K738" s="414"/>
      <c r="L738" s="414"/>
      <c r="M738" s="414"/>
      <c r="N738" s="414"/>
      <c r="O738" s="414"/>
      <c r="P738" s="414"/>
      <c r="Q738" s="414"/>
      <c r="R738" s="414"/>
      <c r="S738" s="415"/>
      <c r="T738" s="415"/>
      <c r="U738" s="415"/>
      <c r="V738" s="415"/>
      <c r="W738" s="415"/>
      <c r="X738" s="415"/>
      <c r="Y738" s="415"/>
      <c r="Z738" s="415"/>
      <c r="AA738" s="415"/>
      <c r="AB738" s="415"/>
      <c r="AC738" s="415"/>
      <c r="AD738" s="415"/>
      <c r="AE738" s="415"/>
      <c r="AF738" s="415"/>
      <c r="AG738" s="415"/>
      <c r="AH738" s="415"/>
      <c r="AI738" s="415"/>
    </row>
    <row r="739" spans="11:35" s="403" customFormat="1">
      <c r="K739" s="414"/>
      <c r="L739" s="414"/>
      <c r="M739" s="414"/>
      <c r="N739" s="414"/>
      <c r="O739" s="414"/>
      <c r="P739" s="414"/>
      <c r="Q739" s="414"/>
      <c r="R739" s="414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</row>
    <row r="740" spans="11:35" s="403" customFormat="1">
      <c r="K740" s="414"/>
      <c r="L740" s="414"/>
      <c r="M740" s="414"/>
      <c r="N740" s="414"/>
      <c r="O740" s="414"/>
      <c r="P740" s="414"/>
      <c r="Q740" s="414"/>
      <c r="R740" s="414"/>
      <c r="S740" s="415"/>
      <c r="T740" s="415"/>
      <c r="U740" s="415"/>
      <c r="V740" s="415"/>
      <c r="W740" s="415"/>
      <c r="X740" s="415"/>
      <c r="Y740" s="415"/>
      <c r="Z740" s="415"/>
      <c r="AA740" s="415"/>
      <c r="AB740" s="415"/>
      <c r="AC740" s="415"/>
      <c r="AD740" s="415"/>
      <c r="AE740" s="415"/>
      <c r="AF740" s="415"/>
      <c r="AG740" s="415"/>
      <c r="AH740" s="415"/>
      <c r="AI740" s="415"/>
    </row>
    <row r="741" spans="11:35" s="403" customFormat="1">
      <c r="K741" s="414"/>
      <c r="L741" s="414"/>
      <c r="M741" s="414"/>
      <c r="N741" s="414"/>
      <c r="O741" s="414"/>
      <c r="P741" s="414"/>
      <c r="Q741" s="414"/>
      <c r="R741" s="414"/>
      <c r="S741" s="415"/>
      <c r="T741" s="415"/>
      <c r="U741" s="415"/>
      <c r="V741" s="415"/>
      <c r="W741" s="415"/>
      <c r="X741" s="415"/>
      <c r="Y741" s="415"/>
      <c r="Z741" s="415"/>
      <c r="AA741" s="415"/>
      <c r="AB741" s="415"/>
      <c r="AC741" s="415"/>
      <c r="AD741" s="415"/>
      <c r="AE741" s="415"/>
      <c r="AF741" s="415"/>
      <c r="AG741" s="415"/>
      <c r="AH741" s="415"/>
      <c r="AI741" s="415"/>
    </row>
    <row r="742" spans="11:35" s="403" customFormat="1">
      <c r="K742" s="414"/>
      <c r="L742" s="414"/>
      <c r="M742" s="414"/>
      <c r="N742" s="414"/>
      <c r="O742" s="414"/>
      <c r="P742" s="414"/>
      <c r="Q742" s="414"/>
      <c r="R742" s="414"/>
      <c r="S742" s="415"/>
      <c r="T742" s="415"/>
      <c r="U742" s="415"/>
      <c r="V742" s="415"/>
      <c r="W742" s="415"/>
      <c r="X742" s="415"/>
      <c r="Y742" s="415"/>
      <c r="Z742" s="415"/>
      <c r="AA742" s="415"/>
      <c r="AB742" s="415"/>
      <c r="AC742" s="415"/>
      <c r="AD742" s="415"/>
      <c r="AE742" s="415"/>
      <c r="AF742" s="415"/>
      <c r="AG742" s="415"/>
      <c r="AH742" s="415"/>
      <c r="AI742" s="415"/>
    </row>
    <row r="743" spans="11:35" s="403" customFormat="1">
      <c r="K743" s="414"/>
      <c r="L743" s="414"/>
      <c r="M743" s="414"/>
      <c r="N743" s="414"/>
      <c r="O743" s="414"/>
      <c r="P743" s="414"/>
      <c r="Q743" s="414"/>
      <c r="R743" s="414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</row>
    <row r="744" spans="11:35" s="403" customFormat="1">
      <c r="K744" s="414"/>
      <c r="L744" s="414"/>
      <c r="M744" s="414"/>
      <c r="N744" s="414"/>
      <c r="O744" s="414"/>
      <c r="P744" s="414"/>
      <c r="Q744" s="414"/>
      <c r="R744" s="414"/>
      <c r="S744" s="415"/>
      <c r="T744" s="415"/>
      <c r="U744" s="415"/>
      <c r="V744" s="415"/>
      <c r="W744" s="415"/>
      <c r="X744" s="415"/>
      <c r="Y744" s="415"/>
      <c r="Z744" s="415"/>
      <c r="AA744" s="415"/>
      <c r="AB744" s="415"/>
      <c r="AC744" s="415"/>
      <c r="AD744" s="415"/>
      <c r="AE744" s="415"/>
      <c r="AF744" s="415"/>
      <c r="AG744" s="415"/>
      <c r="AH744" s="415"/>
      <c r="AI744" s="415"/>
    </row>
    <row r="745" spans="11:35" s="403" customFormat="1">
      <c r="K745" s="414"/>
      <c r="L745" s="414"/>
      <c r="M745" s="414"/>
      <c r="N745" s="414"/>
      <c r="O745" s="414"/>
      <c r="P745" s="414"/>
      <c r="Q745" s="414"/>
      <c r="R745" s="414"/>
      <c r="S745" s="415"/>
      <c r="T745" s="415"/>
      <c r="U745" s="415"/>
      <c r="V745" s="415"/>
      <c r="W745" s="415"/>
      <c r="X745" s="415"/>
      <c r="Y745" s="415"/>
      <c r="Z745" s="415"/>
      <c r="AA745" s="415"/>
      <c r="AB745" s="415"/>
      <c r="AC745" s="415"/>
      <c r="AD745" s="415"/>
      <c r="AE745" s="415"/>
      <c r="AF745" s="415"/>
      <c r="AG745" s="415"/>
      <c r="AH745" s="415"/>
      <c r="AI745" s="415"/>
    </row>
    <row r="746" spans="11:35" s="403" customFormat="1">
      <c r="K746" s="414"/>
      <c r="L746" s="414"/>
      <c r="M746" s="414"/>
      <c r="N746" s="414"/>
      <c r="O746" s="414"/>
      <c r="P746" s="414"/>
      <c r="Q746" s="414"/>
      <c r="R746" s="414"/>
      <c r="S746" s="415"/>
      <c r="T746" s="415"/>
      <c r="U746" s="415"/>
      <c r="V746" s="415"/>
      <c r="W746" s="415"/>
      <c r="X746" s="415"/>
      <c r="Y746" s="415"/>
      <c r="Z746" s="415"/>
      <c r="AA746" s="415"/>
      <c r="AB746" s="415"/>
      <c r="AC746" s="415"/>
      <c r="AD746" s="415"/>
      <c r="AE746" s="415"/>
      <c r="AF746" s="415"/>
      <c r="AG746" s="415"/>
      <c r="AH746" s="415"/>
      <c r="AI746" s="415"/>
    </row>
    <row r="747" spans="11:35" s="403" customFormat="1">
      <c r="K747" s="414"/>
      <c r="L747" s="414"/>
      <c r="M747" s="414"/>
      <c r="N747" s="414"/>
      <c r="O747" s="414"/>
      <c r="P747" s="414"/>
      <c r="Q747" s="414"/>
      <c r="R747" s="414"/>
      <c r="S747" s="415"/>
      <c r="T747" s="415"/>
      <c r="U747" s="415"/>
      <c r="V747" s="415"/>
      <c r="W747" s="415"/>
      <c r="X747" s="415"/>
      <c r="Y747" s="415"/>
      <c r="Z747" s="415"/>
      <c r="AA747" s="415"/>
      <c r="AB747" s="415"/>
      <c r="AC747" s="415"/>
      <c r="AD747" s="415"/>
      <c r="AE747" s="415"/>
      <c r="AF747" s="415"/>
      <c r="AG747" s="415"/>
      <c r="AH747" s="415"/>
      <c r="AI747" s="415"/>
    </row>
    <row r="748" spans="11:35" s="403" customFormat="1">
      <c r="K748" s="414"/>
      <c r="L748" s="414"/>
      <c r="M748" s="414"/>
      <c r="N748" s="414"/>
      <c r="O748" s="414"/>
      <c r="P748" s="414"/>
      <c r="Q748" s="414"/>
      <c r="R748" s="414"/>
      <c r="S748" s="415"/>
      <c r="T748" s="415"/>
      <c r="U748" s="415"/>
      <c r="V748" s="415"/>
      <c r="W748" s="415"/>
      <c r="X748" s="415"/>
      <c r="Y748" s="415"/>
      <c r="Z748" s="415"/>
      <c r="AA748" s="415"/>
      <c r="AB748" s="415"/>
      <c r="AC748" s="415"/>
      <c r="AD748" s="415"/>
      <c r="AE748" s="415"/>
      <c r="AF748" s="415"/>
      <c r="AG748" s="415"/>
      <c r="AH748" s="415"/>
      <c r="AI748" s="415"/>
    </row>
    <row r="749" spans="11:35" s="403" customFormat="1">
      <c r="K749" s="414"/>
      <c r="L749" s="414"/>
      <c r="M749" s="414"/>
      <c r="N749" s="414"/>
      <c r="O749" s="414"/>
      <c r="P749" s="414"/>
      <c r="Q749" s="414"/>
      <c r="R749" s="414"/>
      <c r="S749" s="415"/>
      <c r="T749" s="415"/>
      <c r="U749" s="415"/>
      <c r="V749" s="415"/>
      <c r="W749" s="415"/>
      <c r="X749" s="415"/>
      <c r="Y749" s="415"/>
      <c r="Z749" s="415"/>
      <c r="AA749" s="415"/>
      <c r="AB749" s="415"/>
      <c r="AC749" s="415"/>
      <c r="AD749" s="415"/>
      <c r="AE749" s="415"/>
      <c r="AF749" s="415"/>
      <c r="AG749" s="415"/>
      <c r="AH749" s="415"/>
      <c r="AI749" s="415"/>
    </row>
    <row r="750" spans="11:35" s="403" customFormat="1">
      <c r="K750" s="414"/>
      <c r="L750" s="414"/>
      <c r="M750" s="414"/>
      <c r="N750" s="414"/>
      <c r="O750" s="414"/>
      <c r="P750" s="414"/>
      <c r="Q750" s="414"/>
      <c r="R750" s="414"/>
      <c r="S750" s="415"/>
      <c r="T750" s="415"/>
      <c r="U750" s="415"/>
      <c r="V750" s="415"/>
      <c r="W750" s="415"/>
      <c r="X750" s="415"/>
      <c r="Y750" s="415"/>
      <c r="Z750" s="415"/>
      <c r="AA750" s="415"/>
      <c r="AB750" s="415"/>
      <c r="AC750" s="415"/>
      <c r="AD750" s="415"/>
      <c r="AE750" s="415"/>
      <c r="AF750" s="415"/>
      <c r="AG750" s="415"/>
      <c r="AH750" s="415"/>
      <c r="AI750" s="415"/>
    </row>
    <row r="751" spans="11:35" s="403" customFormat="1">
      <c r="K751" s="414"/>
      <c r="L751" s="414"/>
      <c r="M751" s="414"/>
      <c r="N751" s="414"/>
      <c r="O751" s="414"/>
      <c r="P751" s="414"/>
      <c r="Q751" s="414"/>
      <c r="R751" s="414"/>
      <c r="S751" s="415"/>
      <c r="T751" s="415"/>
      <c r="U751" s="415"/>
      <c r="V751" s="415"/>
      <c r="W751" s="415"/>
      <c r="X751" s="415"/>
      <c r="Y751" s="415"/>
      <c r="Z751" s="415"/>
      <c r="AA751" s="415"/>
      <c r="AB751" s="415"/>
      <c r="AC751" s="415"/>
      <c r="AD751" s="415"/>
      <c r="AE751" s="415"/>
      <c r="AF751" s="415"/>
      <c r="AG751" s="415"/>
      <c r="AH751" s="415"/>
      <c r="AI751" s="415"/>
    </row>
    <row r="752" spans="11:35" s="403" customFormat="1">
      <c r="K752" s="414"/>
      <c r="L752" s="414"/>
      <c r="M752" s="414"/>
      <c r="N752" s="414"/>
      <c r="O752" s="414"/>
      <c r="P752" s="414"/>
      <c r="Q752" s="414"/>
      <c r="R752" s="414"/>
      <c r="S752" s="415"/>
      <c r="T752" s="415"/>
      <c r="U752" s="415"/>
      <c r="V752" s="415"/>
      <c r="W752" s="415"/>
      <c r="X752" s="415"/>
      <c r="Y752" s="415"/>
      <c r="Z752" s="415"/>
      <c r="AA752" s="415"/>
      <c r="AB752" s="415"/>
      <c r="AC752" s="415"/>
      <c r="AD752" s="415"/>
      <c r="AE752" s="415"/>
      <c r="AF752" s="415"/>
      <c r="AG752" s="415"/>
      <c r="AH752" s="415"/>
      <c r="AI752" s="415"/>
    </row>
    <row r="753" spans="11:35" s="403" customFormat="1">
      <c r="K753" s="414"/>
      <c r="L753" s="414"/>
      <c r="M753" s="414"/>
      <c r="N753" s="414"/>
      <c r="O753" s="414"/>
      <c r="P753" s="414"/>
      <c r="Q753" s="414"/>
      <c r="R753" s="414"/>
      <c r="S753" s="415"/>
      <c r="T753" s="415"/>
      <c r="U753" s="415"/>
      <c r="V753" s="415"/>
      <c r="W753" s="415"/>
      <c r="X753" s="415"/>
      <c r="Y753" s="415"/>
      <c r="Z753" s="415"/>
      <c r="AA753" s="415"/>
      <c r="AB753" s="415"/>
      <c r="AC753" s="415"/>
      <c r="AD753" s="415"/>
      <c r="AE753" s="415"/>
      <c r="AF753" s="415"/>
      <c r="AG753" s="415"/>
      <c r="AH753" s="415"/>
      <c r="AI753" s="415"/>
    </row>
    <row r="754" spans="11:35" s="403" customFormat="1">
      <c r="K754" s="414"/>
      <c r="L754" s="414"/>
      <c r="M754" s="414"/>
      <c r="N754" s="414"/>
      <c r="O754" s="414"/>
      <c r="P754" s="414"/>
      <c r="Q754" s="414"/>
      <c r="R754" s="414"/>
      <c r="S754" s="415"/>
      <c r="T754" s="415"/>
      <c r="U754" s="415"/>
      <c r="V754" s="415"/>
      <c r="W754" s="415"/>
      <c r="X754" s="415"/>
      <c r="Y754" s="415"/>
      <c r="Z754" s="415"/>
      <c r="AA754" s="415"/>
      <c r="AB754" s="415"/>
      <c r="AC754" s="415"/>
      <c r="AD754" s="415"/>
      <c r="AE754" s="415"/>
      <c r="AF754" s="415"/>
      <c r="AG754" s="415"/>
      <c r="AH754" s="415"/>
      <c r="AI754" s="415"/>
    </row>
    <row r="755" spans="11:35" s="403" customFormat="1">
      <c r="K755" s="414"/>
      <c r="L755" s="414"/>
      <c r="M755" s="414"/>
      <c r="N755" s="414"/>
      <c r="O755" s="414"/>
      <c r="P755" s="414"/>
      <c r="Q755" s="414"/>
      <c r="R755" s="414"/>
      <c r="S755" s="415"/>
      <c r="T755" s="415"/>
      <c r="U755" s="415"/>
      <c r="V755" s="415"/>
      <c r="W755" s="415"/>
      <c r="X755" s="415"/>
      <c r="Y755" s="415"/>
      <c r="Z755" s="415"/>
      <c r="AA755" s="415"/>
      <c r="AB755" s="415"/>
      <c r="AC755" s="415"/>
      <c r="AD755" s="415"/>
      <c r="AE755" s="415"/>
      <c r="AF755" s="415"/>
      <c r="AG755" s="415"/>
      <c r="AH755" s="415"/>
      <c r="AI755" s="415"/>
    </row>
    <row r="756" spans="11:35" s="403" customFormat="1">
      <c r="K756" s="414"/>
      <c r="L756" s="414"/>
      <c r="M756" s="414"/>
      <c r="N756" s="414"/>
      <c r="O756" s="414"/>
      <c r="P756" s="414"/>
      <c r="Q756" s="414"/>
      <c r="R756" s="414"/>
      <c r="S756" s="415"/>
      <c r="T756" s="415"/>
      <c r="U756" s="415"/>
      <c r="V756" s="415"/>
      <c r="W756" s="415"/>
      <c r="X756" s="415"/>
      <c r="Y756" s="415"/>
      <c r="Z756" s="415"/>
      <c r="AA756" s="415"/>
      <c r="AB756" s="415"/>
      <c r="AC756" s="415"/>
      <c r="AD756" s="415"/>
      <c r="AE756" s="415"/>
      <c r="AF756" s="415"/>
      <c r="AG756" s="415"/>
      <c r="AH756" s="415"/>
      <c r="AI756" s="415"/>
    </row>
    <row r="757" spans="11:35" s="403" customFormat="1">
      <c r="K757" s="414"/>
      <c r="L757" s="414"/>
      <c r="M757" s="414"/>
      <c r="N757" s="414"/>
      <c r="O757" s="414"/>
      <c r="P757" s="414"/>
      <c r="Q757" s="414"/>
      <c r="R757" s="414"/>
      <c r="S757" s="415"/>
      <c r="T757" s="415"/>
      <c r="U757" s="415"/>
      <c r="V757" s="415"/>
      <c r="W757" s="415"/>
      <c r="X757" s="415"/>
      <c r="Y757" s="415"/>
      <c r="Z757" s="415"/>
      <c r="AA757" s="415"/>
      <c r="AB757" s="415"/>
      <c r="AC757" s="415"/>
      <c r="AD757" s="415"/>
      <c r="AE757" s="415"/>
      <c r="AF757" s="415"/>
      <c r="AG757" s="415"/>
      <c r="AH757" s="415"/>
      <c r="AI757" s="415"/>
    </row>
    <row r="758" spans="11:35" s="403" customFormat="1">
      <c r="K758" s="414"/>
      <c r="L758" s="414"/>
      <c r="M758" s="414"/>
      <c r="N758" s="414"/>
      <c r="O758" s="414"/>
      <c r="P758" s="414"/>
      <c r="Q758" s="414"/>
      <c r="R758" s="414"/>
      <c r="S758" s="415"/>
      <c r="T758" s="415"/>
      <c r="U758" s="415"/>
      <c r="V758" s="415"/>
      <c r="W758" s="415"/>
      <c r="X758" s="415"/>
      <c r="Y758" s="415"/>
      <c r="Z758" s="415"/>
      <c r="AA758" s="415"/>
      <c r="AB758" s="415"/>
      <c r="AC758" s="415"/>
      <c r="AD758" s="415"/>
      <c r="AE758" s="415"/>
      <c r="AF758" s="415"/>
      <c r="AG758" s="415"/>
      <c r="AH758" s="415"/>
      <c r="AI758" s="415"/>
    </row>
    <row r="759" spans="11:35" s="403" customFormat="1">
      <c r="K759" s="414"/>
      <c r="L759" s="414"/>
      <c r="M759" s="414"/>
      <c r="N759" s="414"/>
      <c r="O759" s="414"/>
      <c r="P759" s="414"/>
      <c r="Q759" s="414"/>
      <c r="R759" s="414"/>
      <c r="S759" s="415"/>
      <c r="T759" s="415"/>
      <c r="U759" s="415"/>
      <c r="V759" s="415"/>
      <c r="W759" s="415"/>
      <c r="X759" s="415"/>
      <c r="Y759" s="415"/>
      <c r="Z759" s="415"/>
      <c r="AA759" s="415"/>
      <c r="AB759" s="415"/>
      <c r="AC759" s="415"/>
      <c r="AD759" s="415"/>
      <c r="AE759" s="415"/>
      <c r="AF759" s="415"/>
      <c r="AG759" s="415"/>
      <c r="AH759" s="415"/>
      <c r="AI759" s="415"/>
    </row>
    <row r="760" spans="11:35" s="403" customFormat="1">
      <c r="K760" s="414"/>
      <c r="L760" s="414"/>
      <c r="M760" s="414"/>
      <c r="N760" s="414"/>
      <c r="O760" s="414"/>
      <c r="P760" s="414"/>
      <c r="Q760" s="414"/>
      <c r="R760" s="414"/>
      <c r="S760" s="415"/>
      <c r="T760" s="415"/>
      <c r="U760" s="415"/>
      <c r="V760" s="415"/>
      <c r="W760" s="415"/>
      <c r="X760" s="415"/>
      <c r="Y760" s="415"/>
      <c r="Z760" s="415"/>
      <c r="AA760" s="415"/>
      <c r="AB760" s="415"/>
      <c r="AC760" s="415"/>
      <c r="AD760" s="415"/>
      <c r="AE760" s="415"/>
      <c r="AF760" s="415"/>
      <c r="AG760" s="415"/>
      <c r="AH760" s="415"/>
      <c r="AI760" s="415"/>
    </row>
    <row r="761" spans="11:35" s="403" customFormat="1">
      <c r="K761" s="414"/>
      <c r="L761" s="414"/>
      <c r="M761" s="414"/>
      <c r="N761" s="414"/>
      <c r="O761" s="414"/>
      <c r="P761" s="414"/>
      <c r="Q761" s="414"/>
      <c r="R761" s="414"/>
      <c r="S761" s="415"/>
      <c r="T761" s="415"/>
      <c r="U761" s="415"/>
      <c r="V761" s="415"/>
      <c r="W761" s="415"/>
      <c r="X761" s="415"/>
      <c r="Y761" s="415"/>
      <c r="Z761" s="415"/>
      <c r="AA761" s="415"/>
      <c r="AB761" s="415"/>
      <c r="AC761" s="415"/>
      <c r="AD761" s="415"/>
      <c r="AE761" s="415"/>
      <c r="AF761" s="415"/>
      <c r="AG761" s="415"/>
      <c r="AH761" s="415"/>
      <c r="AI761" s="415"/>
    </row>
    <row r="762" spans="11:35" s="403" customFormat="1">
      <c r="K762" s="414"/>
      <c r="L762" s="414"/>
      <c r="M762" s="414"/>
      <c r="N762" s="414"/>
      <c r="O762" s="414"/>
      <c r="P762" s="414"/>
      <c r="Q762" s="414"/>
      <c r="R762" s="414"/>
      <c r="S762" s="415"/>
      <c r="T762" s="415"/>
      <c r="U762" s="415"/>
      <c r="V762" s="415"/>
      <c r="W762" s="415"/>
      <c r="X762" s="415"/>
      <c r="Y762" s="415"/>
      <c r="Z762" s="415"/>
      <c r="AA762" s="415"/>
      <c r="AB762" s="415"/>
      <c r="AC762" s="415"/>
      <c r="AD762" s="415"/>
      <c r="AE762" s="415"/>
      <c r="AF762" s="415"/>
      <c r="AG762" s="415"/>
      <c r="AH762" s="415"/>
      <c r="AI762" s="415"/>
    </row>
    <row r="763" spans="11:35" s="403" customFormat="1">
      <c r="K763" s="414"/>
      <c r="L763" s="414"/>
      <c r="M763" s="414"/>
      <c r="N763" s="414"/>
      <c r="O763" s="414"/>
      <c r="P763" s="414"/>
      <c r="Q763" s="414"/>
      <c r="R763" s="414"/>
      <c r="S763" s="415"/>
      <c r="T763" s="415"/>
      <c r="U763" s="415"/>
      <c r="V763" s="415"/>
      <c r="W763" s="415"/>
      <c r="X763" s="415"/>
      <c r="Y763" s="415"/>
      <c r="Z763" s="415"/>
      <c r="AA763" s="415"/>
      <c r="AB763" s="415"/>
      <c r="AC763" s="415"/>
      <c r="AD763" s="415"/>
      <c r="AE763" s="415"/>
      <c r="AF763" s="415"/>
      <c r="AG763" s="415"/>
      <c r="AH763" s="415"/>
      <c r="AI763" s="415"/>
    </row>
    <row r="764" spans="11:35" s="403" customFormat="1">
      <c r="K764" s="414"/>
      <c r="L764" s="414"/>
      <c r="M764" s="414"/>
      <c r="N764" s="414"/>
      <c r="O764" s="414"/>
      <c r="P764" s="414"/>
      <c r="Q764" s="414"/>
      <c r="R764" s="414"/>
      <c r="S764" s="415"/>
      <c r="T764" s="415"/>
      <c r="U764" s="415"/>
      <c r="V764" s="415"/>
      <c r="W764" s="415"/>
      <c r="X764" s="415"/>
      <c r="Y764" s="415"/>
      <c r="Z764" s="415"/>
      <c r="AA764" s="415"/>
      <c r="AB764" s="415"/>
      <c r="AC764" s="415"/>
      <c r="AD764" s="415"/>
      <c r="AE764" s="415"/>
      <c r="AF764" s="415"/>
      <c r="AG764" s="415"/>
      <c r="AH764" s="415"/>
      <c r="AI764" s="415"/>
    </row>
    <row r="765" spans="11:35" s="403" customFormat="1">
      <c r="K765" s="414"/>
      <c r="L765" s="414"/>
      <c r="M765" s="414"/>
      <c r="N765" s="414"/>
      <c r="O765" s="414"/>
      <c r="P765" s="414"/>
      <c r="Q765" s="414"/>
      <c r="R765" s="414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</row>
    <row r="766" spans="11:35" s="403" customFormat="1">
      <c r="K766" s="414"/>
      <c r="L766" s="414"/>
      <c r="M766" s="414"/>
      <c r="N766" s="414"/>
      <c r="O766" s="414"/>
      <c r="P766" s="414"/>
      <c r="Q766" s="414"/>
      <c r="R766" s="414"/>
      <c r="S766" s="415"/>
      <c r="T766" s="415"/>
      <c r="U766" s="415"/>
      <c r="V766" s="415"/>
      <c r="W766" s="415"/>
      <c r="X766" s="415"/>
      <c r="Y766" s="415"/>
      <c r="Z766" s="415"/>
      <c r="AA766" s="415"/>
      <c r="AB766" s="415"/>
      <c r="AC766" s="415"/>
      <c r="AD766" s="415"/>
      <c r="AE766" s="415"/>
      <c r="AF766" s="415"/>
      <c r="AG766" s="415"/>
      <c r="AH766" s="415"/>
      <c r="AI766" s="415"/>
    </row>
    <row r="767" spans="11:35" s="403" customFormat="1">
      <c r="K767" s="414"/>
      <c r="L767" s="414"/>
      <c r="M767" s="414"/>
      <c r="N767" s="414"/>
      <c r="O767" s="414"/>
      <c r="P767" s="414"/>
      <c r="Q767" s="414"/>
      <c r="R767" s="414"/>
      <c r="S767" s="415"/>
      <c r="T767" s="415"/>
      <c r="U767" s="415"/>
      <c r="V767" s="415"/>
      <c r="W767" s="415"/>
      <c r="X767" s="415"/>
      <c r="Y767" s="415"/>
      <c r="Z767" s="415"/>
      <c r="AA767" s="415"/>
      <c r="AB767" s="415"/>
      <c r="AC767" s="415"/>
      <c r="AD767" s="415"/>
      <c r="AE767" s="415"/>
      <c r="AF767" s="415"/>
      <c r="AG767" s="415"/>
      <c r="AH767" s="415"/>
      <c r="AI767" s="415"/>
    </row>
    <row r="768" spans="11:35" s="403" customFormat="1">
      <c r="K768" s="414"/>
      <c r="L768" s="414"/>
      <c r="M768" s="414"/>
      <c r="N768" s="414"/>
      <c r="O768" s="414"/>
      <c r="P768" s="414"/>
      <c r="Q768" s="414"/>
      <c r="R768" s="414"/>
      <c r="S768" s="415"/>
      <c r="T768" s="415"/>
      <c r="U768" s="415"/>
      <c r="V768" s="415"/>
      <c r="W768" s="415"/>
      <c r="X768" s="415"/>
      <c r="Y768" s="415"/>
      <c r="Z768" s="415"/>
      <c r="AA768" s="415"/>
      <c r="AB768" s="415"/>
      <c r="AC768" s="415"/>
      <c r="AD768" s="415"/>
      <c r="AE768" s="415"/>
      <c r="AF768" s="415"/>
      <c r="AG768" s="415"/>
      <c r="AH768" s="415"/>
      <c r="AI768" s="415"/>
    </row>
    <row r="769" spans="11:35" s="403" customFormat="1">
      <c r="K769" s="414"/>
      <c r="L769" s="414"/>
      <c r="M769" s="414"/>
      <c r="N769" s="414"/>
      <c r="O769" s="414"/>
      <c r="P769" s="414"/>
      <c r="Q769" s="414"/>
      <c r="R769" s="414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</row>
    <row r="770" spans="11:35" s="403" customFormat="1">
      <c r="K770" s="414"/>
      <c r="L770" s="414"/>
      <c r="M770" s="414"/>
      <c r="N770" s="414"/>
      <c r="O770" s="414"/>
      <c r="P770" s="414"/>
      <c r="Q770" s="414"/>
      <c r="R770" s="414"/>
      <c r="S770" s="415"/>
      <c r="T770" s="415"/>
      <c r="U770" s="415"/>
      <c r="V770" s="415"/>
      <c r="W770" s="415"/>
      <c r="X770" s="415"/>
      <c r="Y770" s="415"/>
      <c r="Z770" s="415"/>
      <c r="AA770" s="415"/>
      <c r="AB770" s="415"/>
      <c r="AC770" s="415"/>
      <c r="AD770" s="415"/>
      <c r="AE770" s="415"/>
      <c r="AF770" s="415"/>
      <c r="AG770" s="415"/>
      <c r="AH770" s="415"/>
      <c r="AI770" s="415"/>
    </row>
    <row r="771" spans="11:35" s="403" customFormat="1">
      <c r="K771" s="414"/>
      <c r="L771" s="414"/>
      <c r="M771" s="414"/>
      <c r="N771" s="414"/>
      <c r="O771" s="414"/>
      <c r="P771" s="414"/>
      <c r="Q771" s="414"/>
      <c r="R771" s="414"/>
      <c r="S771" s="415"/>
      <c r="T771" s="415"/>
      <c r="U771" s="415"/>
      <c r="V771" s="415"/>
      <c r="W771" s="415"/>
      <c r="X771" s="415"/>
      <c r="Y771" s="415"/>
      <c r="Z771" s="415"/>
      <c r="AA771" s="415"/>
      <c r="AB771" s="415"/>
      <c r="AC771" s="415"/>
      <c r="AD771" s="415"/>
      <c r="AE771" s="415"/>
      <c r="AF771" s="415"/>
      <c r="AG771" s="415"/>
      <c r="AH771" s="415"/>
      <c r="AI771" s="415"/>
    </row>
    <row r="772" spans="11:35" s="403" customFormat="1">
      <c r="K772" s="414"/>
      <c r="L772" s="414"/>
      <c r="M772" s="414"/>
      <c r="N772" s="414"/>
      <c r="O772" s="414"/>
      <c r="P772" s="414"/>
      <c r="Q772" s="414"/>
      <c r="R772" s="414"/>
      <c r="S772" s="415"/>
      <c r="T772" s="415"/>
      <c r="U772" s="415"/>
      <c r="V772" s="415"/>
      <c r="W772" s="415"/>
      <c r="X772" s="415"/>
      <c r="Y772" s="415"/>
      <c r="Z772" s="415"/>
      <c r="AA772" s="415"/>
      <c r="AB772" s="415"/>
      <c r="AC772" s="415"/>
      <c r="AD772" s="415"/>
      <c r="AE772" s="415"/>
      <c r="AF772" s="415"/>
      <c r="AG772" s="415"/>
      <c r="AH772" s="415"/>
      <c r="AI772" s="415"/>
    </row>
    <row r="773" spans="11:35" s="403" customFormat="1">
      <c r="K773" s="414"/>
      <c r="L773" s="414"/>
      <c r="M773" s="414"/>
      <c r="N773" s="414"/>
      <c r="O773" s="414"/>
      <c r="P773" s="414"/>
      <c r="Q773" s="414"/>
      <c r="R773" s="414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</row>
    <row r="774" spans="11:35" s="403" customFormat="1">
      <c r="K774" s="414"/>
      <c r="L774" s="414"/>
      <c r="M774" s="414"/>
      <c r="N774" s="414"/>
      <c r="O774" s="414"/>
      <c r="P774" s="414"/>
      <c r="Q774" s="414"/>
      <c r="R774" s="414"/>
      <c r="S774" s="415"/>
      <c r="T774" s="415"/>
      <c r="U774" s="415"/>
      <c r="V774" s="415"/>
      <c r="W774" s="415"/>
      <c r="X774" s="415"/>
      <c r="Y774" s="415"/>
      <c r="Z774" s="415"/>
      <c r="AA774" s="415"/>
      <c r="AB774" s="415"/>
      <c r="AC774" s="415"/>
      <c r="AD774" s="415"/>
      <c r="AE774" s="415"/>
      <c r="AF774" s="415"/>
      <c r="AG774" s="415"/>
      <c r="AH774" s="415"/>
      <c r="AI774" s="415"/>
    </row>
    <row r="775" spans="11:35" s="403" customFormat="1">
      <c r="K775" s="414"/>
      <c r="L775" s="414"/>
      <c r="M775" s="414"/>
      <c r="N775" s="414"/>
      <c r="O775" s="414"/>
      <c r="P775" s="414"/>
      <c r="Q775" s="414"/>
      <c r="R775" s="414"/>
      <c r="S775" s="415"/>
      <c r="T775" s="415"/>
      <c r="U775" s="415"/>
      <c r="V775" s="415"/>
      <c r="W775" s="415"/>
      <c r="X775" s="415"/>
      <c r="Y775" s="415"/>
      <c r="Z775" s="415"/>
      <c r="AA775" s="415"/>
      <c r="AB775" s="415"/>
      <c r="AC775" s="415"/>
      <c r="AD775" s="415"/>
      <c r="AE775" s="415"/>
      <c r="AF775" s="415"/>
      <c r="AG775" s="415"/>
      <c r="AH775" s="415"/>
      <c r="AI775" s="415"/>
    </row>
    <row r="776" spans="11:35" s="403" customFormat="1">
      <c r="K776" s="414"/>
      <c r="L776" s="414"/>
      <c r="M776" s="414"/>
      <c r="N776" s="414"/>
      <c r="O776" s="414"/>
      <c r="P776" s="414"/>
      <c r="Q776" s="414"/>
      <c r="R776" s="414"/>
      <c r="S776" s="415"/>
      <c r="T776" s="415"/>
      <c r="U776" s="415"/>
      <c r="V776" s="415"/>
      <c r="W776" s="415"/>
      <c r="X776" s="415"/>
      <c r="Y776" s="415"/>
      <c r="Z776" s="415"/>
      <c r="AA776" s="415"/>
      <c r="AB776" s="415"/>
      <c r="AC776" s="415"/>
      <c r="AD776" s="415"/>
      <c r="AE776" s="415"/>
      <c r="AF776" s="415"/>
      <c r="AG776" s="415"/>
      <c r="AH776" s="415"/>
      <c r="AI776" s="415"/>
    </row>
    <row r="777" spans="11:35" s="403" customFormat="1">
      <c r="K777" s="414"/>
      <c r="L777" s="414"/>
      <c r="M777" s="414"/>
      <c r="N777" s="414"/>
      <c r="O777" s="414"/>
      <c r="P777" s="414"/>
      <c r="Q777" s="414"/>
      <c r="R777" s="414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</row>
    <row r="778" spans="11:35" s="403" customFormat="1">
      <c r="K778" s="414"/>
      <c r="L778" s="414"/>
      <c r="M778" s="414"/>
      <c r="N778" s="414"/>
      <c r="O778" s="414"/>
      <c r="P778" s="414"/>
      <c r="Q778" s="414"/>
      <c r="R778" s="414"/>
      <c r="S778" s="415"/>
      <c r="T778" s="415"/>
      <c r="U778" s="415"/>
      <c r="V778" s="415"/>
      <c r="W778" s="415"/>
      <c r="X778" s="415"/>
      <c r="Y778" s="415"/>
      <c r="Z778" s="415"/>
      <c r="AA778" s="415"/>
      <c r="AB778" s="415"/>
      <c r="AC778" s="415"/>
      <c r="AD778" s="415"/>
      <c r="AE778" s="415"/>
      <c r="AF778" s="415"/>
      <c r="AG778" s="415"/>
      <c r="AH778" s="415"/>
      <c r="AI778" s="415"/>
    </row>
    <row r="779" spans="11:35" s="403" customFormat="1">
      <c r="K779" s="414"/>
      <c r="L779" s="414"/>
      <c r="M779" s="414"/>
      <c r="N779" s="414"/>
      <c r="O779" s="414"/>
      <c r="P779" s="414"/>
      <c r="Q779" s="414"/>
      <c r="R779" s="414"/>
      <c r="S779" s="415"/>
      <c r="T779" s="415"/>
      <c r="U779" s="415"/>
      <c r="V779" s="415"/>
      <c r="W779" s="415"/>
      <c r="X779" s="415"/>
      <c r="Y779" s="415"/>
      <c r="Z779" s="415"/>
      <c r="AA779" s="415"/>
      <c r="AB779" s="415"/>
      <c r="AC779" s="415"/>
      <c r="AD779" s="415"/>
      <c r="AE779" s="415"/>
      <c r="AF779" s="415"/>
      <c r="AG779" s="415"/>
      <c r="AH779" s="415"/>
      <c r="AI779" s="415"/>
    </row>
    <row r="780" spans="11:35" s="403" customFormat="1">
      <c r="K780" s="414"/>
      <c r="L780" s="414"/>
      <c r="M780" s="414"/>
      <c r="N780" s="414"/>
      <c r="O780" s="414"/>
      <c r="P780" s="414"/>
      <c r="Q780" s="414"/>
      <c r="R780" s="414"/>
      <c r="S780" s="415"/>
      <c r="T780" s="415"/>
      <c r="U780" s="415"/>
      <c r="V780" s="415"/>
      <c r="W780" s="415"/>
      <c r="X780" s="415"/>
      <c r="Y780" s="415"/>
      <c r="Z780" s="415"/>
      <c r="AA780" s="415"/>
      <c r="AB780" s="415"/>
      <c r="AC780" s="415"/>
      <c r="AD780" s="415"/>
      <c r="AE780" s="415"/>
      <c r="AF780" s="415"/>
      <c r="AG780" s="415"/>
      <c r="AH780" s="415"/>
      <c r="AI780" s="415"/>
    </row>
    <row r="781" spans="11:35" s="403" customFormat="1">
      <c r="K781" s="414"/>
      <c r="L781" s="414"/>
      <c r="M781" s="414"/>
      <c r="N781" s="414"/>
      <c r="O781" s="414"/>
      <c r="P781" s="414"/>
      <c r="Q781" s="414"/>
      <c r="R781" s="414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</row>
    <row r="782" spans="11:35" s="403" customFormat="1">
      <c r="K782" s="414"/>
      <c r="L782" s="414"/>
      <c r="M782" s="414"/>
      <c r="N782" s="414"/>
      <c r="O782" s="414"/>
      <c r="P782" s="414"/>
      <c r="Q782" s="414"/>
      <c r="R782" s="414"/>
      <c r="S782" s="415"/>
      <c r="T782" s="415"/>
      <c r="U782" s="415"/>
      <c r="V782" s="415"/>
      <c r="W782" s="415"/>
      <c r="X782" s="415"/>
      <c r="Y782" s="415"/>
      <c r="Z782" s="415"/>
      <c r="AA782" s="415"/>
      <c r="AB782" s="415"/>
      <c r="AC782" s="415"/>
      <c r="AD782" s="415"/>
      <c r="AE782" s="415"/>
      <c r="AF782" s="415"/>
      <c r="AG782" s="415"/>
      <c r="AH782" s="415"/>
      <c r="AI782" s="415"/>
    </row>
    <row r="783" spans="11:35" s="403" customFormat="1">
      <c r="K783" s="414"/>
      <c r="L783" s="414"/>
      <c r="M783" s="414"/>
      <c r="N783" s="414"/>
      <c r="O783" s="414"/>
      <c r="P783" s="414"/>
      <c r="Q783" s="414"/>
      <c r="R783" s="414"/>
      <c r="S783" s="415"/>
      <c r="T783" s="415"/>
      <c r="U783" s="415"/>
      <c r="V783" s="415"/>
      <c r="W783" s="415"/>
      <c r="X783" s="415"/>
      <c r="Y783" s="415"/>
      <c r="Z783" s="415"/>
      <c r="AA783" s="415"/>
      <c r="AB783" s="415"/>
      <c r="AC783" s="415"/>
      <c r="AD783" s="415"/>
      <c r="AE783" s="415"/>
      <c r="AF783" s="415"/>
      <c r="AG783" s="415"/>
      <c r="AH783" s="415"/>
      <c r="AI783" s="415"/>
    </row>
    <row r="784" spans="11:35" s="403" customFormat="1">
      <c r="K784" s="414"/>
      <c r="L784" s="414"/>
      <c r="M784" s="414"/>
      <c r="N784" s="414"/>
      <c r="O784" s="414"/>
      <c r="P784" s="414"/>
      <c r="Q784" s="414"/>
      <c r="R784" s="414"/>
      <c r="S784" s="415"/>
      <c r="T784" s="415"/>
      <c r="U784" s="415"/>
      <c r="V784" s="415"/>
      <c r="W784" s="415"/>
      <c r="X784" s="415"/>
      <c r="Y784" s="415"/>
      <c r="Z784" s="415"/>
      <c r="AA784" s="415"/>
      <c r="AB784" s="415"/>
      <c r="AC784" s="415"/>
      <c r="AD784" s="415"/>
      <c r="AE784" s="415"/>
      <c r="AF784" s="415"/>
      <c r="AG784" s="415"/>
      <c r="AH784" s="415"/>
      <c r="AI784" s="415"/>
    </row>
    <row r="785" spans="11:35" s="403" customFormat="1">
      <c r="K785" s="414"/>
      <c r="L785" s="414"/>
      <c r="M785" s="414"/>
      <c r="N785" s="414"/>
      <c r="O785" s="414"/>
      <c r="P785" s="414"/>
      <c r="Q785" s="414"/>
      <c r="R785" s="414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</row>
    <row r="786" spans="11:35" s="403" customFormat="1">
      <c r="K786" s="414"/>
      <c r="L786" s="414"/>
      <c r="M786" s="414"/>
      <c r="N786" s="414"/>
      <c r="O786" s="414"/>
      <c r="P786" s="414"/>
      <c r="Q786" s="414"/>
      <c r="R786" s="414"/>
      <c r="S786" s="415"/>
      <c r="T786" s="415"/>
      <c r="U786" s="415"/>
      <c r="V786" s="415"/>
      <c r="W786" s="415"/>
      <c r="X786" s="415"/>
      <c r="Y786" s="415"/>
      <c r="Z786" s="415"/>
      <c r="AA786" s="415"/>
      <c r="AB786" s="415"/>
      <c r="AC786" s="415"/>
      <c r="AD786" s="415"/>
      <c r="AE786" s="415"/>
      <c r="AF786" s="415"/>
      <c r="AG786" s="415"/>
      <c r="AH786" s="415"/>
      <c r="AI786" s="415"/>
    </row>
    <row r="787" spans="11:35" s="403" customFormat="1">
      <c r="K787" s="414"/>
      <c r="L787" s="414"/>
      <c r="M787" s="414"/>
      <c r="N787" s="414"/>
      <c r="O787" s="414"/>
      <c r="P787" s="414"/>
      <c r="Q787" s="414"/>
      <c r="R787" s="414"/>
      <c r="S787" s="415"/>
      <c r="T787" s="415"/>
      <c r="U787" s="415"/>
      <c r="V787" s="415"/>
      <c r="W787" s="415"/>
      <c r="X787" s="415"/>
      <c r="Y787" s="415"/>
      <c r="Z787" s="415"/>
      <c r="AA787" s="415"/>
      <c r="AB787" s="415"/>
      <c r="AC787" s="415"/>
      <c r="AD787" s="415"/>
      <c r="AE787" s="415"/>
      <c r="AF787" s="415"/>
      <c r="AG787" s="415"/>
      <c r="AH787" s="415"/>
      <c r="AI787" s="415"/>
    </row>
    <row r="788" spans="11:35" s="403" customFormat="1">
      <c r="K788" s="414"/>
      <c r="L788" s="414"/>
      <c r="M788" s="414"/>
      <c r="N788" s="414"/>
      <c r="O788" s="414"/>
      <c r="P788" s="414"/>
      <c r="Q788" s="414"/>
      <c r="R788" s="414"/>
      <c r="S788" s="415"/>
      <c r="T788" s="415"/>
      <c r="U788" s="415"/>
      <c r="V788" s="415"/>
      <c r="W788" s="415"/>
      <c r="X788" s="415"/>
      <c r="Y788" s="415"/>
      <c r="Z788" s="415"/>
      <c r="AA788" s="415"/>
      <c r="AB788" s="415"/>
      <c r="AC788" s="415"/>
      <c r="AD788" s="415"/>
      <c r="AE788" s="415"/>
      <c r="AF788" s="415"/>
      <c r="AG788" s="415"/>
      <c r="AH788" s="415"/>
      <c r="AI788" s="415"/>
    </row>
    <row r="789" spans="11:35" s="403" customFormat="1">
      <c r="K789" s="414"/>
      <c r="L789" s="414"/>
      <c r="M789" s="414"/>
      <c r="N789" s="414"/>
      <c r="O789" s="414"/>
      <c r="P789" s="414"/>
      <c r="Q789" s="414"/>
      <c r="R789" s="414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</row>
    <row r="790" spans="11:35" s="403" customFormat="1">
      <c r="K790" s="414"/>
      <c r="L790" s="414"/>
      <c r="M790" s="414"/>
      <c r="N790" s="414"/>
      <c r="O790" s="414"/>
      <c r="P790" s="414"/>
      <c r="Q790" s="414"/>
      <c r="R790" s="414"/>
      <c r="S790" s="415"/>
      <c r="T790" s="415"/>
      <c r="U790" s="415"/>
      <c r="V790" s="415"/>
      <c r="W790" s="415"/>
      <c r="X790" s="415"/>
      <c r="Y790" s="415"/>
      <c r="Z790" s="415"/>
      <c r="AA790" s="415"/>
      <c r="AB790" s="415"/>
      <c r="AC790" s="415"/>
      <c r="AD790" s="415"/>
      <c r="AE790" s="415"/>
      <c r="AF790" s="415"/>
      <c r="AG790" s="415"/>
      <c r="AH790" s="415"/>
      <c r="AI790" s="415"/>
    </row>
    <row r="791" spans="11:35" s="403" customFormat="1">
      <c r="K791" s="414"/>
      <c r="L791" s="414"/>
      <c r="M791" s="414"/>
      <c r="N791" s="414"/>
      <c r="O791" s="414"/>
      <c r="P791" s="414"/>
      <c r="Q791" s="414"/>
      <c r="R791" s="414"/>
      <c r="S791" s="415"/>
      <c r="T791" s="415"/>
      <c r="U791" s="415"/>
      <c r="V791" s="415"/>
      <c r="W791" s="415"/>
      <c r="X791" s="415"/>
      <c r="Y791" s="415"/>
      <c r="Z791" s="415"/>
      <c r="AA791" s="415"/>
      <c r="AB791" s="415"/>
      <c r="AC791" s="415"/>
      <c r="AD791" s="415"/>
      <c r="AE791" s="415"/>
      <c r="AF791" s="415"/>
      <c r="AG791" s="415"/>
      <c r="AH791" s="415"/>
      <c r="AI791" s="415"/>
    </row>
    <row r="792" spans="11:35" s="403" customFormat="1">
      <c r="K792" s="414"/>
      <c r="L792" s="414"/>
      <c r="M792" s="414"/>
      <c r="N792" s="414"/>
      <c r="O792" s="414"/>
      <c r="P792" s="414"/>
      <c r="Q792" s="414"/>
      <c r="R792" s="414"/>
      <c r="S792" s="415"/>
      <c r="T792" s="415"/>
      <c r="U792" s="415"/>
      <c r="V792" s="415"/>
      <c r="W792" s="415"/>
      <c r="X792" s="415"/>
      <c r="Y792" s="415"/>
      <c r="Z792" s="415"/>
      <c r="AA792" s="415"/>
      <c r="AB792" s="415"/>
      <c r="AC792" s="415"/>
      <c r="AD792" s="415"/>
      <c r="AE792" s="415"/>
      <c r="AF792" s="415"/>
      <c r="AG792" s="415"/>
      <c r="AH792" s="415"/>
      <c r="AI792" s="415"/>
    </row>
    <row r="793" spans="11:35" s="403" customFormat="1">
      <c r="K793" s="414"/>
      <c r="L793" s="414"/>
      <c r="M793" s="414"/>
      <c r="N793" s="414"/>
      <c r="O793" s="414"/>
      <c r="P793" s="414"/>
      <c r="Q793" s="414"/>
      <c r="R793" s="414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</row>
    <row r="794" spans="11:35" s="403" customFormat="1">
      <c r="K794" s="414"/>
      <c r="L794" s="414"/>
      <c r="M794" s="414"/>
      <c r="N794" s="414"/>
      <c r="O794" s="414"/>
      <c r="P794" s="414"/>
      <c r="Q794" s="414"/>
      <c r="R794" s="414"/>
      <c r="S794" s="415"/>
      <c r="T794" s="415"/>
      <c r="U794" s="415"/>
      <c r="V794" s="415"/>
      <c r="W794" s="415"/>
      <c r="X794" s="415"/>
      <c r="Y794" s="415"/>
      <c r="Z794" s="415"/>
      <c r="AA794" s="415"/>
      <c r="AB794" s="415"/>
      <c r="AC794" s="415"/>
      <c r="AD794" s="415"/>
      <c r="AE794" s="415"/>
      <c r="AF794" s="415"/>
      <c r="AG794" s="415"/>
      <c r="AH794" s="415"/>
      <c r="AI794" s="415"/>
    </row>
    <row r="795" spans="11:35" s="403" customFormat="1">
      <c r="K795" s="414"/>
      <c r="L795" s="414"/>
      <c r="M795" s="414"/>
      <c r="N795" s="414"/>
      <c r="O795" s="414"/>
      <c r="P795" s="414"/>
      <c r="Q795" s="414"/>
      <c r="R795" s="414"/>
      <c r="S795" s="415"/>
      <c r="T795" s="415"/>
      <c r="U795" s="415"/>
      <c r="V795" s="415"/>
      <c r="W795" s="415"/>
      <c r="X795" s="415"/>
      <c r="Y795" s="415"/>
      <c r="Z795" s="415"/>
      <c r="AA795" s="415"/>
      <c r="AB795" s="415"/>
      <c r="AC795" s="415"/>
      <c r="AD795" s="415"/>
      <c r="AE795" s="415"/>
      <c r="AF795" s="415"/>
      <c r="AG795" s="415"/>
      <c r="AH795" s="415"/>
      <c r="AI795" s="415"/>
    </row>
    <row r="796" spans="11:35" s="403" customFormat="1">
      <c r="K796" s="414"/>
      <c r="L796" s="414"/>
      <c r="M796" s="414"/>
      <c r="N796" s="414"/>
      <c r="O796" s="414"/>
      <c r="P796" s="414"/>
      <c r="Q796" s="414"/>
      <c r="R796" s="414"/>
      <c r="S796" s="415"/>
      <c r="T796" s="415"/>
      <c r="U796" s="415"/>
      <c r="V796" s="415"/>
      <c r="W796" s="415"/>
      <c r="X796" s="415"/>
      <c r="Y796" s="415"/>
      <c r="Z796" s="415"/>
      <c r="AA796" s="415"/>
      <c r="AB796" s="415"/>
      <c r="AC796" s="415"/>
      <c r="AD796" s="415"/>
      <c r="AE796" s="415"/>
      <c r="AF796" s="415"/>
      <c r="AG796" s="415"/>
      <c r="AH796" s="415"/>
      <c r="AI796" s="415"/>
    </row>
    <row r="797" spans="11:35" s="403" customFormat="1">
      <c r="K797" s="414"/>
      <c r="L797" s="414"/>
      <c r="M797" s="414"/>
      <c r="N797" s="414"/>
      <c r="O797" s="414"/>
      <c r="P797" s="414"/>
      <c r="Q797" s="414"/>
      <c r="R797" s="414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</row>
    <row r="798" spans="11:35" s="403" customFormat="1">
      <c r="K798" s="414"/>
      <c r="L798" s="414"/>
      <c r="M798" s="414"/>
      <c r="N798" s="414"/>
      <c r="O798" s="414"/>
      <c r="P798" s="414"/>
      <c r="Q798" s="414"/>
      <c r="R798" s="414"/>
      <c r="S798" s="415"/>
      <c r="T798" s="415"/>
      <c r="U798" s="415"/>
      <c r="V798" s="415"/>
      <c r="W798" s="415"/>
      <c r="X798" s="415"/>
      <c r="Y798" s="415"/>
      <c r="Z798" s="415"/>
      <c r="AA798" s="415"/>
      <c r="AB798" s="415"/>
      <c r="AC798" s="415"/>
      <c r="AD798" s="415"/>
      <c r="AE798" s="415"/>
      <c r="AF798" s="415"/>
      <c r="AG798" s="415"/>
      <c r="AH798" s="415"/>
      <c r="AI798" s="415"/>
    </row>
    <row r="799" spans="11:35" s="403" customFormat="1">
      <c r="K799" s="414"/>
      <c r="L799" s="414"/>
      <c r="M799" s="414"/>
      <c r="N799" s="414"/>
      <c r="O799" s="414"/>
      <c r="P799" s="414"/>
      <c r="Q799" s="414"/>
      <c r="R799" s="414"/>
      <c r="S799" s="415"/>
      <c r="T799" s="415"/>
      <c r="U799" s="415"/>
      <c r="V799" s="415"/>
      <c r="W799" s="415"/>
      <c r="X799" s="415"/>
      <c r="Y799" s="415"/>
      <c r="Z799" s="415"/>
      <c r="AA799" s="415"/>
      <c r="AB799" s="415"/>
      <c r="AC799" s="415"/>
      <c r="AD799" s="415"/>
      <c r="AE799" s="415"/>
      <c r="AF799" s="415"/>
      <c r="AG799" s="415"/>
      <c r="AH799" s="415"/>
      <c r="AI799" s="415"/>
    </row>
    <row r="800" spans="11:35" s="403" customFormat="1">
      <c r="K800" s="414"/>
      <c r="L800" s="414"/>
      <c r="M800" s="414"/>
      <c r="N800" s="414"/>
      <c r="O800" s="414"/>
      <c r="P800" s="414"/>
      <c r="Q800" s="414"/>
      <c r="R800" s="414"/>
      <c r="S800" s="415"/>
      <c r="T800" s="415"/>
      <c r="U800" s="415"/>
      <c r="V800" s="415"/>
      <c r="W800" s="415"/>
      <c r="X800" s="415"/>
      <c r="Y800" s="415"/>
      <c r="Z800" s="415"/>
      <c r="AA800" s="415"/>
      <c r="AB800" s="415"/>
      <c r="AC800" s="415"/>
      <c r="AD800" s="415"/>
      <c r="AE800" s="415"/>
      <c r="AF800" s="415"/>
      <c r="AG800" s="415"/>
      <c r="AH800" s="415"/>
      <c r="AI800" s="415"/>
    </row>
    <row r="801" spans="11:35" s="403" customFormat="1">
      <c r="K801" s="414"/>
      <c r="L801" s="414"/>
      <c r="M801" s="414"/>
      <c r="N801" s="414"/>
      <c r="O801" s="414"/>
      <c r="P801" s="414"/>
      <c r="Q801" s="414"/>
      <c r="R801" s="414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</row>
    <row r="802" spans="11:35" s="403" customFormat="1">
      <c r="K802" s="414"/>
      <c r="L802" s="414"/>
      <c r="M802" s="414"/>
      <c r="N802" s="414"/>
      <c r="O802" s="414"/>
      <c r="P802" s="414"/>
      <c r="Q802" s="414"/>
      <c r="R802" s="414"/>
      <c r="S802" s="415"/>
      <c r="T802" s="415"/>
      <c r="U802" s="415"/>
      <c r="V802" s="415"/>
      <c r="W802" s="415"/>
      <c r="X802" s="415"/>
      <c r="Y802" s="415"/>
      <c r="Z802" s="415"/>
      <c r="AA802" s="415"/>
      <c r="AB802" s="415"/>
      <c r="AC802" s="415"/>
      <c r="AD802" s="415"/>
      <c r="AE802" s="415"/>
      <c r="AF802" s="415"/>
      <c r="AG802" s="415"/>
      <c r="AH802" s="415"/>
      <c r="AI802" s="415"/>
    </row>
    <row r="803" spans="11:35" s="403" customFormat="1">
      <c r="K803" s="414"/>
      <c r="L803" s="414"/>
      <c r="M803" s="414"/>
      <c r="N803" s="414"/>
      <c r="O803" s="414"/>
      <c r="P803" s="414"/>
      <c r="Q803" s="414"/>
      <c r="R803" s="414"/>
      <c r="S803" s="415"/>
      <c r="T803" s="415"/>
      <c r="U803" s="415"/>
      <c r="V803" s="415"/>
      <c r="W803" s="415"/>
      <c r="X803" s="415"/>
      <c r="Y803" s="415"/>
      <c r="Z803" s="415"/>
      <c r="AA803" s="415"/>
      <c r="AB803" s="415"/>
      <c r="AC803" s="415"/>
      <c r="AD803" s="415"/>
      <c r="AE803" s="415"/>
      <c r="AF803" s="415"/>
      <c r="AG803" s="415"/>
      <c r="AH803" s="415"/>
      <c r="AI803" s="415"/>
    </row>
    <row r="804" spans="11:35" s="403" customFormat="1">
      <c r="K804" s="414"/>
      <c r="L804" s="414"/>
      <c r="M804" s="414"/>
      <c r="N804" s="414"/>
      <c r="O804" s="414"/>
      <c r="P804" s="414"/>
      <c r="Q804" s="414"/>
      <c r="R804" s="414"/>
      <c r="S804" s="415"/>
      <c r="T804" s="415"/>
      <c r="U804" s="415"/>
      <c r="V804" s="415"/>
      <c r="W804" s="415"/>
      <c r="X804" s="415"/>
      <c r="Y804" s="415"/>
      <c r="Z804" s="415"/>
      <c r="AA804" s="415"/>
      <c r="AB804" s="415"/>
      <c r="AC804" s="415"/>
      <c r="AD804" s="415"/>
      <c r="AE804" s="415"/>
      <c r="AF804" s="415"/>
      <c r="AG804" s="415"/>
      <c r="AH804" s="415"/>
      <c r="AI804" s="415"/>
    </row>
    <row r="805" spans="11:35" s="403" customFormat="1">
      <c r="K805" s="414"/>
      <c r="L805" s="414"/>
      <c r="M805" s="414"/>
      <c r="N805" s="414"/>
      <c r="O805" s="414"/>
      <c r="P805" s="414"/>
      <c r="Q805" s="414"/>
      <c r="R805" s="414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</row>
    <row r="806" spans="11:35" s="403" customFormat="1">
      <c r="K806" s="414"/>
      <c r="L806" s="414"/>
      <c r="M806" s="414"/>
      <c r="N806" s="414"/>
      <c r="O806" s="414"/>
      <c r="P806" s="414"/>
      <c r="Q806" s="414"/>
      <c r="R806" s="414"/>
      <c r="S806" s="415"/>
      <c r="T806" s="415"/>
      <c r="U806" s="415"/>
      <c r="V806" s="415"/>
      <c r="W806" s="415"/>
      <c r="X806" s="415"/>
      <c r="Y806" s="415"/>
      <c r="Z806" s="415"/>
      <c r="AA806" s="415"/>
      <c r="AB806" s="415"/>
      <c r="AC806" s="415"/>
      <c r="AD806" s="415"/>
      <c r="AE806" s="415"/>
      <c r="AF806" s="415"/>
      <c r="AG806" s="415"/>
      <c r="AH806" s="415"/>
      <c r="AI806" s="415"/>
    </row>
    <row r="807" spans="11:35" s="403" customFormat="1">
      <c r="K807" s="414"/>
      <c r="L807" s="414"/>
      <c r="M807" s="414"/>
      <c r="N807" s="414"/>
      <c r="O807" s="414"/>
      <c r="P807" s="414"/>
      <c r="Q807" s="414"/>
      <c r="R807" s="414"/>
      <c r="S807" s="415"/>
      <c r="T807" s="415"/>
      <c r="U807" s="415"/>
      <c r="V807" s="415"/>
      <c r="W807" s="415"/>
      <c r="X807" s="415"/>
      <c r="Y807" s="415"/>
      <c r="Z807" s="415"/>
      <c r="AA807" s="415"/>
      <c r="AB807" s="415"/>
      <c r="AC807" s="415"/>
      <c r="AD807" s="415"/>
      <c r="AE807" s="415"/>
      <c r="AF807" s="415"/>
      <c r="AG807" s="415"/>
      <c r="AH807" s="415"/>
      <c r="AI807" s="415"/>
    </row>
    <row r="808" spans="11:35" s="403" customFormat="1">
      <c r="K808" s="414"/>
      <c r="L808" s="414"/>
      <c r="M808" s="414"/>
      <c r="N808" s="414"/>
      <c r="O808" s="414"/>
      <c r="P808" s="414"/>
      <c r="Q808" s="414"/>
      <c r="R808" s="414"/>
      <c r="S808" s="415"/>
      <c r="T808" s="415"/>
      <c r="U808" s="415"/>
      <c r="V808" s="415"/>
      <c r="W808" s="415"/>
      <c r="X808" s="415"/>
      <c r="Y808" s="415"/>
      <c r="Z808" s="415"/>
      <c r="AA808" s="415"/>
      <c r="AB808" s="415"/>
      <c r="AC808" s="415"/>
      <c r="AD808" s="415"/>
      <c r="AE808" s="415"/>
      <c r="AF808" s="415"/>
      <c r="AG808" s="415"/>
      <c r="AH808" s="415"/>
      <c r="AI808" s="415"/>
    </row>
    <row r="809" spans="11:35" s="403" customFormat="1">
      <c r="K809" s="414"/>
      <c r="L809" s="414"/>
      <c r="M809" s="414"/>
      <c r="N809" s="414"/>
      <c r="O809" s="414"/>
      <c r="P809" s="414"/>
      <c r="Q809" s="414"/>
      <c r="R809" s="414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</row>
    <row r="810" spans="11:35" s="403" customFormat="1">
      <c r="K810" s="414"/>
      <c r="L810" s="414"/>
      <c r="M810" s="414"/>
      <c r="N810" s="414"/>
      <c r="O810" s="414"/>
      <c r="P810" s="414"/>
      <c r="Q810" s="414"/>
      <c r="R810" s="414"/>
      <c r="S810" s="415"/>
      <c r="T810" s="415"/>
      <c r="U810" s="415"/>
      <c r="V810" s="415"/>
      <c r="W810" s="415"/>
      <c r="X810" s="415"/>
      <c r="Y810" s="415"/>
      <c r="Z810" s="415"/>
      <c r="AA810" s="415"/>
      <c r="AB810" s="415"/>
      <c r="AC810" s="415"/>
      <c r="AD810" s="415"/>
      <c r="AE810" s="415"/>
      <c r="AF810" s="415"/>
      <c r="AG810" s="415"/>
      <c r="AH810" s="415"/>
      <c r="AI810" s="415"/>
    </row>
    <row r="811" spans="11:35" s="403" customFormat="1">
      <c r="K811" s="414"/>
      <c r="L811" s="414"/>
      <c r="M811" s="414"/>
      <c r="N811" s="414"/>
      <c r="O811" s="414"/>
      <c r="P811" s="414"/>
      <c r="Q811" s="414"/>
      <c r="R811" s="414"/>
      <c r="S811" s="415"/>
      <c r="T811" s="415"/>
      <c r="U811" s="415"/>
      <c r="V811" s="415"/>
      <c r="W811" s="415"/>
      <c r="X811" s="415"/>
      <c r="Y811" s="415"/>
      <c r="Z811" s="415"/>
      <c r="AA811" s="415"/>
      <c r="AB811" s="415"/>
      <c r="AC811" s="415"/>
      <c r="AD811" s="415"/>
      <c r="AE811" s="415"/>
      <c r="AF811" s="415"/>
      <c r="AG811" s="415"/>
      <c r="AH811" s="415"/>
      <c r="AI811" s="415"/>
    </row>
    <row r="812" spans="11:35" s="403" customFormat="1">
      <c r="K812" s="414"/>
      <c r="L812" s="414"/>
      <c r="M812" s="414"/>
      <c r="N812" s="414"/>
      <c r="O812" s="414"/>
      <c r="P812" s="414"/>
      <c r="Q812" s="414"/>
      <c r="R812" s="414"/>
      <c r="S812" s="415"/>
      <c r="T812" s="415"/>
      <c r="U812" s="415"/>
      <c r="V812" s="415"/>
      <c r="W812" s="415"/>
      <c r="X812" s="415"/>
      <c r="Y812" s="415"/>
      <c r="Z812" s="415"/>
      <c r="AA812" s="415"/>
      <c r="AB812" s="415"/>
      <c r="AC812" s="415"/>
      <c r="AD812" s="415"/>
      <c r="AE812" s="415"/>
      <c r="AF812" s="415"/>
      <c r="AG812" s="415"/>
      <c r="AH812" s="415"/>
      <c r="AI812" s="415"/>
    </row>
    <row r="813" spans="11:35" s="403" customFormat="1">
      <c r="K813" s="414"/>
      <c r="L813" s="414"/>
      <c r="M813" s="414"/>
      <c r="N813" s="414"/>
      <c r="O813" s="414"/>
      <c r="P813" s="414"/>
      <c r="Q813" s="414"/>
      <c r="R813" s="414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</row>
    <row r="814" spans="11:35" s="403" customFormat="1">
      <c r="K814" s="414"/>
      <c r="L814" s="414"/>
      <c r="M814" s="414"/>
      <c r="N814" s="414"/>
      <c r="O814" s="414"/>
      <c r="P814" s="414"/>
      <c r="Q814" s="414"/>
      <c r="R814" s="414"/>
      <c r="S814" s="415"/>
      <c r="T814" s="415"/>
      <c r="U814" s="415"/>
      <c r="V814" s="415"/>
      <c r="W814" s="415"/>
      <c r="X814" s="415"/>
      <c r="Y814" s="415"/>
      <c r="Z814" s="415"/>
      <c r="AA814" s="415"/>
      <c r="AB814" s="415"/>
      <c r="AC814" s="415"/>
      <c r="AD814" s="415"/>
      <c r="AE814" s="415"/>
      <c r="AF814" s="415"/>
      <c r="AG814" s="415"/>
      <c r="AH814" s="415"/>
      <c r="AI814" s="415"/>
    </row>
    <row r="815" spans="11:35" s="403" customFormat="1">
      <c r="K815" s="414"/>
      <c r="L815" s="414"/>
      <c r="M815" s="414"/>
      <c r="N815" s="414"/>
      <c r="O815" s="414"/>
      <c r="P815" s="414"/>
      <c r="Q815" s="414"/>
      <c r="R815" s="414"/>
      <c r="S815" s="415"/>
      <c r="T815" s="415"/>
      <c r="U815" s="415"/>
      <c r="V815" s="415"/>
      <c r="W815" s="415"/>
      <c r="X815" s="415"/>
      <c r="Y815" s="415"/>
      <c r="Z815" s="415"/>
      <c r="AA815" s="415"/>
      <c r="AB815" s="415"/>
      <c r="AC815" s="415"/>
      <c r="AD815" s="415"/>
      <c r="AE815" s="415"/>
      <c r="AF815" s="415"/>
      <c r="AG815" s="415"/>
      <c r="AH815" s="415"/>
      <c r="AI815" s="415"/>
    </row>
    <row r="816" spans="11:35" s="403" customFormat="1">
      <c r="K816" s="414"/>
      <c r="L816" s="414"/>
      <c r="M816" s="414"/>
      <c r="N816" s="414"/>
      <c r="O816" s="414"/>
      <c r="P816" s="414"/>
      <c r="Q816" s="414"/>
      <c r="R816" s="414"/>
      <c r="S816" s="415"/>
      <c r="T816" s="415"/>
      <c r="U816" s="415"/>
      <c r="V816" s="415"/>
      <c r="W816" s="415"/>
      <c r="X816" s="415"/>
      <c r="Y816" s="415"/>
      <c r="Z816" s="415"/>
      <c r="AA816" s="415"/>
      <c r="AB816" s="415"/>
      <c r="AC816" s="415"/>
      <c r="AD816" s="415"/>
      <c r="AE816" s="415"/>
      <c r="AF816" s="415"/>
      <c r="AG816" s="415"/>
      <c r="AH816" s="415"/>
      <c r="AI816" s="415"/>
    </row>
    <row r="817" spans="11:35" s="403" customFormat="1">
      <c r="K817" s="414"/>
      <c r="L817" s="414"/>
      <c r="M817" s="414"/>
      <c r="N817" s="414"/>
      <c r="O817" s="414"/>
      <c r="P817" s="414"/>
      <c r="Q817" s="414"/>
      <c r="R817" s="414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</row>
    <row r="818" spans="11:35" s="403" customFormat="1">
      <c r="K818" s="414"/>
      <c r="L818" s="414"/>
      <c r="M818" s="414"/>
      <c r="N818" s="414"/>
      <c r="O818" s="414"/>
      <c r="P818" s="414"/>
      <c r="Q818" s="414"/>
      <c r="R818" s="414"/>
      <c r="S818" s="415"/>
      <c r="T818" s="415"/>
      <c r="U818" s="415"/>
      <c r="V818" s="415"/>
      <c r="W818" s="415"/>
      <c r="X818" s="415"/>
      <c r="Y818" s="415"/>
      <c r="Z818" s="415"/>
      <c r="AA818" s="415"/>
      <c r="AB818" s="415"/>
      <c r="AC818" s="415"/>
      <c r="AD818" s="415"/>
      <c r="AE818" s="415"/>
      <c r="AF818" s="415"/>
      <c r="AG818" s="415"/>
      <c r="AH818" s="415"/>
      <c r="AI818" s="415"/>
    </row>
    <row r="819" spans="11:35" s="403" customFormat="1">
      <c r="K819" s="414"/>
      <c r="L819" s="414"/>
      <c r="M819" s="414"/>
      <c r="N819" s="414"/>
      <c r="O819" s="414"/>
      <c r="P819" s="414"/>
      <c r="Q819" s="414"/>
      <c r="R819" s="414"/>
      <c r="S819" s="415"/>
      <c r="T819" s="415"/>
      <c r="U819" s="415"/>
      <c r="V819" s="415"/>
      <c r="W819" s="415"/>
      <c r="X819" s="415"/>
      <c r="Y819" s="415"/>
      <c r="Z819" s="415"/>
      <c r="AA819" s="415"/>
      <c r="AB819" s="415"/>
      <c r="AC819" s="415"/>
      <c r="AD819" s="415"/>
      <c r="AE819" s="415"/>
      <c r="AF819" s="415"/>
      <c r="AG819" s="415"/>
      <c r="AH819" s="415"/>
      <c r="AI819" s="415"/>
    </row>
    <row r="820" spans="11:35" s="403" customFormat="1">
      <c r="K820" s="414"/>
      <c r="L820" s="414"/>
      <c r="M820" s="414"/>
      <c r="N820" s="414"/>
      <c r="O820" s="414"/>
      <c r="P820" s="414"/>
      <c r="Q820" s="414"/>
      <c r="R820" s="414"/>
      <c r="S820" s="415"/>
      <c r="T820" s="415"/>
      <c r="U820" s="415"/>
      <c r="V820" s="415"/>
      <c r="W820" s="415"/>
      <c r="X820" s="415"/>
      <c r="Y820" s="415"/>
      <c r="Z820" s="415"/>
      <c r="AA820" s="415"/>
      <c r="AB820" s="415"/>
      <c r="AC820" s="415"/>
      <c r="AD820" s="415"/>
      <c r="AE820" s="415"/>
      <c r="AF820" s="415"/>
      <c r="AG820" s="415"/>
      <c r="AH820" s="415"/>
      <c r="AI820" s="415"/>
    </row>
    <row r="821" spans="11:35" s="403" customFormat="1">
      <c r="K821" s="414"/>
      <c r="L821" s="414"/>
      <c r="M821" s="414"/>
      <c r="N821" s="414"/>
      <c r="O821" s="414"/>
      <c r="P821" s="414"/>
      <c r="Q821" s="414"/>
      <c r="R821" s="414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</row>
    <row r="822" spans="11:35" s="403" customFormat="1">
      <c r="K822" s="414"/>
      <c r="L822" s="414"/>
      <c r="M822" s="414"/>
      <c r="N822" s="414"/>
      <c r="O822" s="414"/>
      <c r="P822" s="414"/>
      <c r="Q822" s="414"/>
      <c r="R822" s="414"/>
      <c r="S822" s="415"/>
      <c r="T822" s="415"/>
      <c r="U822" s="415"/>
      <c r="V822" s="415"/>
      <c r="W822" s="415"/>
      <c r="X822" s="415"/>
      <c r="Y822" s="415"/>
      <c r="Z822" s="415"/>
      <c r="AA822" s="415"/>
      <c r="AB822" s="415"/>
      <c r="AC822" s="415"/>
      <c r="AD822" s="415"/>
      <c r="AE822" s="415"/>
      <c r="AF822" s="415"/>
      <c r="AG822" s="415"/>
      <c r="AH822" s="415"/>
      <c r="AI822" s="415"/>
    </row>
    <row r="823" spans="11:35" s="403" customFormat="1">
      <c r="K823" s="414"/>
      <c r="L823" s="414"/>
      <c r="M823" s="414"/>
      <c r="N823" s="414"/>
      <c r="O823" s="414"/>
      <c r="P823" s="414"/>
      <c r="Q823" s="414"/>
      <c r="R823" s="414"/>
      <c r="S823" s="415"/>
      <c r="T823" s="415"/>
      <c r="U823" s="415"/>
      <c r="V823" s="415"/>
      <c r="W823" s="415"/>
      <c r="X823" s="415"/>
      <c r="Y823" s="415"/>
      <c r="Z823" s="415"/>
      <c r="AA823" s="415"/>
      <c r="AB823" s="415"/>
      <c r="AC823" s="415"/>
      <c r="AD823" s="415"/>
      <c r="AE823" s="415"/>
      <c r="AF823" s="415"/>
      <c r="AG823" s="415"/>
      <c r="AH823" s="415"/>
      <c r="AI823" s="415"/>
    </row>
    <row r="824" spans="11:35" s="403" customFormat="1">
      <c r="K824" s="414"/>
      <c r="L824" s="414"/>
      <c r="M824" s="414"/>
      <c r="N824" s="414"/>
      <c r="O824" s="414"/>
      <c r="P824" s="414"/>
      <c r="Q824" s="414"/>
      <c r="R824" s="414"/>
      <c r="S824" s="415"/>
      <c r="T824" s="415"/>
      <c r="U824" s="415"/>
      <c r="V824" s="415"/>
      <c r="W824" s="415"/>
      <c r="X824" s="415"/>
      <c r="Y824" s="415"/>
      <c r="Z824" s="415"/>
      <c r="AA824" s="415"/>
      <c r="AB824" s="415"/>
      <c r="AC824" s="415"/>
      <c r="AD824" s="415"/>
      <c r="AE824" s="415"/>
      <c r="AF824" s="415"/>
      <c r="AG824" s="415"/>
      <c r="AH824" s="415"/>
      <c r="AI824" s="415"/>
    </row>
    <row r="825" spans="11:35" s="403" customFormat="1">
      <c r="K825" s="414"/>
      <c r="L825" s="414"/>
      <c r="M825" s="414"/>
      <c r="N825" s="414"/>
      <c r="O825" s="414"/>
      <c r="P825" s="414"/>
      <c r="Q825" s="414"/>
      <c r="R825" s="414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</row>
    <row r="826" spans="11:35" s="403" customFormat="1">
      <c r="K826" s="414"/>
      <c r="L826" s="414"/>
      <c r="M826" s="414"/>
      <c r="N826" s="414"/>
      <c r="O826" s="414"/>
      <c r="P826" s="414"/>
      <c r="Q826" s="414"/>
      <c r="R826" s="414"/>
      <c r="S826" s="415"/>
      <c r="T826" s="415"/>
      <c r="U826" s="415"/>
      <c r="V826" s="415"/>
      <c r="W826" s="415"/>
      <c r="X826" s="415"/>
      <c r="Y826" s="415"/>
      <c r="Z826" s="415"/>
      <c r="AA826" s="415"/>
      <c r="AB826" s="415"/>
      <c r="AC826" s="415"/>
      <c r="AD826" s="415"/>
      <c r="AE826" s="415"/>
      <c r="AF826" s="415"/>
      <c r="AG826" s="415"/>
      <c r="AH826" s="415"/>
      <c r="AI826" s="415"/>
    </row>
    <row r="827" spans="11:35" s="403" customFormat="1">
      <c r="K827" s="414"/>
      <c r="L827" s="414"/>
      <c r="M827" s="414"/>
      <c r="N827" s="414"/>
      <c r="O827" s="414"/>
      <c r="P827" s="414"/>
      <c r="Q827" s="414"/>
      <c r="R827" s="414"/>
      <c r="S827" s="415"/>
      <c r="T827" s="415"/>
      <c r="U827" s="415"/>
      <c r="V827" s="415"/>
      <c r="W827" s="415"/>
      <c r="X827" s="415"/>
      <c r="Y827" s="415"/>
      <c r="Z827" s="415"/>
      <c r="AA827" s="415"/>
      <c r="AB827" s="415"/>
      <c r="AC827" s="415"/>
      <c r="AD827" s="415"/>
      <c r="AE827" s="415"/>
      <c r="AF827" s="415"/>
      <c r="AG827" s="415"/>
      <c r="AH827" s="415"/>
      <c r="AI827" s="415"/>
    </row>
    <row r="828" spans="11:35" s="403" customFormat="1">
      <c r="K828" s="414"/>
      <c r="L828" s="414"/>
      <c r="M828" s="414"/>
      <c r="N828" s="414"/>
      <c r="O828" s="414"/>
      <c r="P828" s="414"/>
      <c r="Q828" s="414"/>
      <c r="R828" s="414"/>
      <c r="S828" s="415"/>
      <c r="T828" s="415"/>
      <c r="U828" s="415"/>
      <c r="V828" s="415"/>
      <c r="W828" s="415"/>
      <c r="X828" s="415"/>
      <c r="Y828" s="415"/>
      <c r="Z828" s="415"/>
      <c r="AA828" s="415"/>
      <c r="AB828" s="415"/>
      <c r="AC828" s="415"/>
      <c r="AD828" s="415"/>
      <c r="AE828" s="415"/>
      <c r="AF828" s="415"/>
      <c r="AG828" s="415"/>
      <c r="AH828" s="415"/>
      <c r="AI828" s="415"/>
    </row>
    <row r="829" spans="11:35" s="403" customFormat="1">
      <c r="K829" s="414"/>
      <c r="L829" s="414"/>
      <c r="M829" s="414"/>
      <c r="N829" s="414"/>
      <c r="O829" s="414"/>
      <c r="P829" s="414"/>
      <c r="Q829" s="414"/>
      <c r="R829" s="414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</row>
    <row r="830" spans="11:35" s="403" customFormat="1">
      <c r="K830" s="414"/>
      <c r="L830" s="414"/>
      <c r="M830" s="414"/>
      <c r="N830" s="414"/>
      <c r="O830" s="414"/>
      <c r="P830" s="414"/>
      <c r="Q830" s="414"/>
      <c r="R830" s="414"/>
      <c r="S830" s="415"/>
      <c r="T830" s="415"/>
      <c r="U830" s="415"/>
      <c r="V830" s="415"/>
      <c r="W830" s="415"/>
      <c r="X830" s="415"/>
      <c r="Y830" s="415"/>
      <c r="Z830" s="415"/>
      <c r="AA830" s="415"/>
      <c r="AB830" s="415"/>
      <c r="AC830" s="415"/>
      <c r="AD830" s="415"/>
      <c r="AE830" s="415"/>
      <c r="AF830" s="415"/>
      <c r="AG830" s="415"/>
      <c r="AH830" s="415"/>
      <c r="AI830" s="415"/>
    </row>
    <row r="831" spans="11:35" s="403" customFormat="1">
      <c r="K831" s="414"/>
      <c r="L831" s="414"/>
      <c r="M831" s="414"/>
      <c r="N831" s="414"/>
      <c r="O831" s="414"/>
      <c r="P831" s="414"/>
      <c r="Q831" s="414"/>
      <c r="R831" s="414"/>
      <c r="S831" s="415"/>
      <c r="T831" s="415"/>
      <c r="U831" s="415"/>
      <c r="V831" s="415"/>
      <c r="W831" s="415"/>
      <c r="X831" s="415"/>
      <c r="Y831" s="415"/>
      <c r="Z831" s="415"/>
      <c r="AA831" s="415"/>
      <c r="AB831" s="415"/>
      <c r="AC831" s="415"/>
      <c r="AD831" s="415"/>
      <c r="AE831" s="415"/>
      <c r="AF831" s="415"/>
      <c r="AG831" s="415"/>
      <c r="AH831" s="415"/>
      <c r="AI831" s="415"/>
    </row>
    <row r="832" spans="11:35" s="403" customFormat="1">
      <c r="K832" s="414"/>
      <c r="L832" s="414"/>
      <c r="M832" s="414"/>
      <c r="N832" s="414"/>
      <c r="O832" s="414"/>
      <c r="P832" s="414"/>
      <c r="Q832" s="414"/>
      <c r="R832" s="414"/>
      <c r="S832" s="415"/>
      <c r="T832" s="415"/>
      <c r="U832" s="415"/>
      <c r="V832" s="415"/>
      <c r="W832" s="415"/>
      <c r="X832" s="415"/>
      <c r="Y832" s="415"/>
      <c r="Z832" s="415"/>
      <c r="AA832" s="415"/>
      <c r="AB832" s="415"/>
      <c r="AC832" s="415"/>
      <c r="AD832" s="415"/>
      <c r="AE832" s="415"/>
      <c r="AF832" s="415"/>
      <c r="AG832" s="415"/>
      <c r="AH832" s="415"/>
      <c r="AI832" s="415"/>
    </row>
    <row r="833" spans="11:35" s="403" customFormat="1">
      <c r="K833" s="414"/>
      <c r="L833" s="414"/>
      <c r="M833" s="414"/>
      <c r="N833" s="414"/>
      <c r="O833" s="414"/>
      <c r="P833" s="414"/>
      <c r="Q833" s="414"/>
      <c r="R833" s="414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</row>
    <row r="834" spans="11:35" s="403" customFormat="1">
      <c r="K834" s="414"/>
      <c r="L834" s="414"/>
      <c r="M834" s="414"/>
      <c r="N834" s="414"/>
      <c r="O834" s="414"/>
      <c r="P834" s="414"/>
      <c r="Q834" s="414"/>
      <c r="R834" s="414"/>
      <c r="S834" s="415"/>
      <c r="T834" s="415"/>
      <c r="U834" s="415"/>
      <c r="V834" s="415"/>
      <c r="W834" s="415"/>
      <c r="X834" s="415"/>
      <c r="Y834" s="415"/>
      <c r="Z834" s="415"/>
      <c r="AA834" s="415"/>
      <c r="AB834" s="415"/>
      <c r="AC834" s="415"/>
      <c r="AD834" s="415"/>
      <c r="AE834" s="415"/>
      <c r="AF834" s="415"/>
      <c r="AG834" s="415"/>
      <c r="AH834" s="415"/>
      <c r="AI834" s="415"/>
    </row>
    <row r="835" spans="11:35" s="403" customFormat="1">
      <c r="K835" s="414"/>
      <c r="L835" s="414"/>
      <c r="M835" s="414"/>
      <c r="N835" s="414"/>
      <c r="O835" s="414"/>
      <c r="P835" s="414"/>
      <c r="Q835" s="414"/>
      <c r="R835" s="414"/>
      <c r="S835" s="415"/>
      <c r="T835" s="415"/>
      <c r="U835" s="415"/>
      <c r="V835" s="415"/>
      <c r="W835" s="415"/>
      <c r="X835" s="415"/>
      <c r="Y835" s="415"/>
      <c r="Z835" s="415"/>
      <c r="AA835" s="415"/>
      <c r="AB835" s="415"/>
      <c r="AC835" s="415"/>
      <c r="AD835" s="415"/>
      <c r="AE835" s="415"/>
      <c r="AF835" s="415"/>
      <c r="AG835" s="415"/>
      <c r="AH835" s="415"/>
      <c r="AI835" s="415"/>
    </row>
    <row r="836" spans="11:35" s="403" customFormat="1">
      <c r="K836" s="414"/>
      <c r="L836" s="414"/>
      <c r="M836" s="414"/>
      <c r="N836" s="414"/>
      <c r="O836" s="414"/>
      <c r="P836" s="414"/>
      <c r="Q836" s="414"/>
      <c r="R836" s="414"/>
      <c r="S836" s="415"/>
      <c r="T836" s="415"/>
      <c r="U836" s="415"/>
      <c r="V836" s="415"/>
      <c r="W836" s="415"/>
      <c r="X836" s="415"/>
      <c r="Y836" s="415"/>
      <c r="Z836" s="415"/>
      <c r="AA836" s="415"/>
      <c r="AB836" s="415"/>
      <c r="AC836" s="415"/>
      <c r="AD836" s="415"/>
      <c r="AE836" s="415"/>
      <c r="AF836" s="415"/>
      <c r="AG836" s="415"/>
      <c r="AH836" s="415"/>
      <c r="AI836" s="415"/>
    </row>
    <row r="837" spans="11:35" s="403" customFormat="1">
      <c r="K837" s="414"/>
      <c r="L837" s="414"/>
      <c r="M837" s="414"/>
      <c r="N837" s="414"/>
      <c r="O837" s="414"/>
      <c r="P837" s="414"/>
      <c r="Q837" s="414"/>
      <c r="R837" s="414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</row>
    <row r="838" spans="11:35" s="403" customFormat="1">
      <c r="K838" s="414"/>
      <c r="L838" s="414"/>
      <c r="M838" s="414"/>
      <c r="N838" s="414"/>
      <c r="O838" s="414"/>
      <c r="P838" s="414"/>
      <c r="Q838" s="414"/>
      <c r="R838" s="414"/>
      <c r="S838" s="415"/>
      <c r="T838" s="415"/>
      <c r="U838" s="415"/>
      <c r="V838" s="415"/>
      <c r="W838" s="415"/>
      <c r="X838" s="415"/>
      <c r="Y838" s="415"/>
      <c r="Z838" s="415"/>
      <c r="AA838" s="415"/>
      <c r="AB838" s="415"/>
      <c r="AC838" s="415"/>
      <c r="AD838" s="415"/>
      <c r="AE838" s="415"/>
      <c r="AF838" s="415"/>
      <c r="AG838" s="415"/>
      <c r="AH838" s="415"/>
      <c r="AI838" s="415"/>
    </row>
    <row r="839" spans="11:35" s="403" customFormat="1">
      <c r="K839" s="414"/>
      <c r="L839" s="414"/>
      <c r="M839" s="414"/>
      <c r="N839" s="414"/>
      <c r="O839" s="414"/>
      <c r="P839" s="414"/>
      <c r="Q839" s="414"/>
      <c r="R839" s="414"/>
      <c r="S839" s="415"/>
      <c r="T839" s="415"/>
      <c r="U839" s="415"/>
      <c r="V839" s="415"/>
      <c r="W839" s="415"/>
      <c r="X839" s="415"/>
      <c r="Y839" s="415"/>
      <c r="Z839" s="415"/>
      <c r="AA839" s="415"/>
      <c r="AB839" s="415"/>
      <c r="AC839" s="415"/>
      <c r="AD839" s="415"/>
      <c r="AE839" s="415"/>
      <c r="AF839" s="415"/>
      <c r="AG839" s="415"/>
      <c r="AH839" s="415"/>
      <c r="AI839" s="415"/>
    </row>
    <row r="840" spans="11:35" s="403" customFormat="1">
      <c r="K840" s="414"/>
      <c r="L840" s="414"/>
      <c r="M840" s="414"/>
      <c r="N840" s="414"/>
      <c r="O840" s="414"/>
      <c r="P840" s="414"/>
      <c r="Q840" s="414"/>
      <c r="R840" s="414"/>
      <c r="S840" s="415"/>
      <c r="T840" s="415"/>
      <c r="U840" s="415"/>
      <c r="V840" s="415"/>
      <c r="W840" s="415"/>
      <c r="X840" s="415"/>
      <c r="Y840" s="415"/>
      <c r="Z840" s="415"/>
      <c r="AA840" s="415"/>
      <c r="AB840" s="415"/>
      <c r="AC840" s="415"/>
      <c r="AD840" s="415"/>
      <c r="AE840" s="415"/>
      <c r="AF840" s="415"/>
      <c r="AG840" s="415"/>
      <c r="AH840" s="415"/>
      <c r="AI840" s="415"/>
    </row>
    <row r="841" spans="11:35" s="403" customFormat="1">
      <c r="K841" s="414"/>
      <c r="L841" s="414"/>
      <c r="M841" s="414"/>
      <c r="N841" s="414"/>
      <c r="O841" s="414"/>
      <c r="P841" s="414"/>
      <c r="Q841" s="414"/>
      <c r="R841" s="414"/>
      <c r="S841" s="415"/>
      <c r="T841" s="415"/>
      <c r="U841" s="415"/>
      <c r="V841" s="415"/>
      <c r="W841" s="415"/>
      <c r="X841" s="415"/>
      <c r="Y841" s="415"/>
      <c r="Z841" s="415"/>
      <c r="AA841" s="415"/>
      <c r="AB841" s="415"/>
      <c r="AC841" s="415"/>
      <c r="AD841" s="415"/>
      <c r="AE841" s="415"/>
      <c r="AF841" s="415"/>
      <c r="AG841" s="415"/>
      <c r="AH841" s="415"/>
      <c r="AI841" s="415"/>
    </row>
    <row r="842" spans="11:35" s="403" customFormat="1">
      <c r="K842" s="414"/>
      <c r="L842" s="414"/>
      <c r="M842" s="414"/>
      <c r="N842" s="414"/>
      <c r="O842" s="414"/>
      <c r="P842" s="414"/>
      <c r="Q842" s="414"/>
      <c r="R842" s="414"/>
      <c r="S842" s="415"/>
      <c r="T842" s="415"/>
      <c r="U842" s="415"/>
      <c r="V842" s="415"/>
      <c r="W842" s="415"/>
      <c r="X842" s="415"/>
      <c r="Y842" s="415"/>
      <c r="Z842" s="415"/>
      <c r="AA842" s="415"/>
      <c r="AB842" s="415"/>
      <c r="AC842" s="415"/>
      <c r="AD842" s="415"/>
      <c r="AE842" s="415"/>
      <c r="AF842" s="415"/>
      <c r="AG842" s="415"/>
      <c r="AH842" s="415"/>
      <c r="AI842" s="415"/>
    </row>
    <row r="843" spans="11:35" s="403" customFormat="1">
      <c r="K843" s="414"/>
      <c r="L843" s="414"/>
      <c r="M843" s="414"/>
      <c r="N843" s="414"/>
      <c r="O843" s="414"/>
      <c r="P843" s="414"/>
      <c r="Q843" s="414"/>
      <c r="R843" s="414"/>
      <c r="S843" s="415"/>
      <c r="T843" s="415"/>
      <c r="U843" s="415"/>
      <c r="V843" s="415"/>
      <c r="W843" s="415"/>
      <c r="X843" s="415"/>
      <c r="Y843" s="415"/>
      <c r="Z843" s="415"/>
      <c r="AA843" s="415"/>
      <c r="AB843" s="415"/>
      <c r="AC843" s="415"/>
      <c r="AD843" s="415"/>
      <c r="AE843" s="415"/>
      <c r="AF843" s="415"/>
      <c r="AG843" s="415"/>
      <c r="AH843" s="415"/>
      <c r="AI843" s="415"/>
    </row>
    <row r="844" spans="11:35" s="403" customFormat="1">
      <c r="K844" s="414"/>
      <c r="L844" s="414"/>
      <c r="M844" s="414"/>
      <c r="N844" s="414"/>
      <c r="O844" s="414"/>
      <c r="P844" s="414"/>
      <c r="Q844" s="414"/>
      <c r="R844" s="414"/>
      <c r="S844" s="415"/>
      <c r="T844" s="415"/>
      <c r="U844" s="415"/>
      <c r="V844" s="415"/>
      <c r="W844" s="415"/>
      <c r="X844" s="415"/>
      <c r="Y844" s="415"/>
      <c r="Z844" s="415"/>
      <c r="AA844" s="415"/>
      <c r="AB844" s="415"/>
      <c r="AC844" s="415"/>
      <c r="AD844" s="415"/>
      <c r="AE844" s="415"/>
      <c r="AF844" s="415"/>
      <c r="AG844" s="415"/>
      <c r="AH844" s="415"/>
      <c r="AI844" s="415"/>
    </row>
    <row r="845" spans="11:35" s="403" customFormat="1">
      <c r="K845" s="414"/>
      <c r="L845" s="414"/>
      <c r="M845" s="414"/>
      <c r="N845" s="414"/>
      <c r="O845" s="414"/>
      <c r="P845" s="414"/>
      <c r="Q845" s="414"/>
      <c r="R845" s="414"/>
      <c r="S845" s="415"/>
      <c r="T845" s="415"/>
      <c r="U845" s="415"/>
      <c r="V845" s="415"/>
      <c r="W845" s="415"/>
      <c r="X845" s="415"/>
      <c r="Y845" s="415"/>
      <c r="Z845" s="415"/>
      <c r="AA845" s="415"/>
      <c r="AB845" s="415"/>
      <c r="AC845" s="415"/>
      <c r="AD845" s="415"/>
      <c r="AE845" s="415"/>
      <c r="AF845" s="415"/>
      <c r="AG845" s="415"/>
      <c r="AH845" s="415"/>
      <c r="AI845" s="415"/>
    </row>
    <row r="846" spans="11:35" s="403" customFormat="1">
      <c r="K846" s="414"/>
      <c r="L846" s="414"/>
      <c r="M846" s="414"/>
      <c r="N846" s="414"/>
      <c r="O846" s="414"/>
      <c r="P846" s="414"/>
      <c r="Q846" s="414"/>
      <c r="R846" s="414"/>
      <c r="S846" s="415"/>
      <c r="T846" s="415"/>
      <c r="U846" s="415"/>
      <c r="V846" s="415"/>
      <c r="W846" s="415"/>
      <c r="X846" s="415"/>
      <c r="Y846" s="415"/>
      <c r="Z846" s="415"/>
      <c r="AA846" s="415"/>
      <c r="AB846" s="415"/>
      <c r="AC846" s="415"/>
      <c r="AD846" s="415"/>
      <c r="AE846" s="415"/>
      <c r="AF846" s="415"/>
      <c r="AG846" s="415"/>
      <c r="AH846" s="415"/>
      <c r="AI846" s="415"/>
    </row>
    <row r="847" spans="11:35" s="403" customFormat="1">
      <c r="K847" s="414"/>
      <c r="L847" s="414"/>
      <c r="M847" s="414"/>
      <c r="N847" s="414"/>
      <c r="O847" s="414"/>
      <c r="P847" s="414"/>
      <c r="Q847" s="414"/>
      <c r="R847" s="414"/>
      <c r="S847" s="415"/>
      <c r="T847" s="415"/>
      <c r="U847" s="415"/>
      <c r="V847" s="415"/>
      <c r="W847" s="415"/>
      <c r="X847" s="415"/>
      <c r="Y847" s="415"/>
      <c r="Z847" s="415"/>
      <c r="AA847" s="415"/>
      <c r="AB847" s="415"/>
      <c r="AC847" s="415"/>
      <c r="AD847" s="415"/>
      <c r="AE847" s="415"/>
      <c r="AF847" s="415"/>
      <c r="AG847" s="415"/>
      <c r="AH847" s="415"/>
      <c r="AI847" s="415"/>
    </row>
    <row r="848" spans="11:35" s="403" customFormat="1">
      <c r="K848" s="414"/>
      <c r="L848" s="414"/>
      <c r="M848" s="414"/>
      <c r="N848" s="414"/>
      <c r="O848" s="414"/>
      <c r="P848" s="414"/>
      <c r="Q848" s="414"/>
      <c r="R848" s="414"/>
      <c r="S848" s="415"/>
      <c r="T848" s="415"/>
      <c r="U848" s="415"/>
      <c r="V848" s="415"/>
      <c r="W848" s="415"/>
      <c r="X848" s="415"/>
      <c r="Y848" s="415"/>
      <c r="Z848" s="415"/>
      <c r="AA848" s="415"/>
      <c r="AB848" s="415"/>
      <c r="AC848" s="415"/>
      <c r="AD848" s="415"/>
      <c r="AE848" s="415"/>
      <c r="AF848" s="415"/>
      <c r="AG848" s="415"/>
      <c r="AH848" s="415"/>
      <c r="AI848" s="415"/>
    </row>
    <row r="849" spans="11:35" s="403" customFormat="1">
      <c r="K849" s="414"/>
      <c r="L849" s="414"/>
      <c r="M849" s="414"/>
      <c r="N849" s="414"/>
      <c r="O849" s="414"/>
      <c r="P849" s="414"/>
      <c r="Q849" s="414"/>
      <c r="R849" s="414"/>
      <c r="S849" s="415"/>
      <c r="T849" s="415"/>
      <c r="U849" s="415"/>
      <c r="V849" s="415"/>
      <c r="W849" s="415"/>
      <c r="X849" s="415"/>
      <c r="Y849" s="415"/>
      <c r="Z849" s="415"/>
      <c r="AA849" s="415"/>
      <c r="AB849" s="415"/>
      <c r="AC849" s="415"/>
      <c r="AD849" s="415"/>
      <c r="AE849" s="415"/>
      <c r="AF849" s="415"/>
      <c r="AG849" s="415"/>
      <c r="AH849" s="415"/>
      <c r="AI849" s="415"/>
    </row>
    <row r="850" spans="11:35" s="403" customFormat="1">
      <c r="K850" s="414"/>
      <c r="L850" s="414"/>
      <c r="M850" s="414"/>
      <c r="N850" s="414"/>
      <c r="O850" s="414"/>
      <c r="P850" s="414"/>
      <c r="Q850" s="414"/>
      <c r="R850" s="414"/>
      <c r="S850" s="415"/>
      <c r="T850" s="415"/>
      <c r="U850" s="415"/>
      <c r="V850" s="415"/>
      <c r="W850" s="415"/>
      <c r="X850" s="415"/>
      <c r="Y850" s="415"/>
      <c r="Z850" s="415"/>
      <c r="AA850" s="415"/>
      <c r="AB850" s="415"/>
      <c r="AC850" s="415"/>
      <c r="AD850" s="415"/>
      <c r="AE850" s="415"/>
      <c r="AF850" s="415"/>
      <c r="AG850" s="415"/>
      <c r="AH850" s="415"/>
      <c r="AI850" s="415"/>
    </row>
    <row r="851" spans="11:35" s="403" customFormat="1">
      <c r="K851" s="414"/>
      <c r="L851" s="414"/>
      <c r="M851" s="414"/>
      <c r="N851" s="414"/>
      <c r="O851" s="414"/>
      <c r="P851" s="414"/>
      <c r="Q851" s="414"/>
      <c r="R851" s="414"/>
      <c r="S851" s="415"/>
      <c r="T851" s="415"/>
      <c r="U851" s="415"/>
      <c r="V851" s="415"/>
      <c r="W851" s="415"/>
      <c r="X851" s="415"/>
      <c r="Y851" s="415"/>
      <c r="Z851" s="415"/>
      <c r="AA851" s="415"/>
      <c r="AB851" s="415"/>
      <c r="AC851" s="415"/>
      <c r="AD851" s="415"/>
      <c r="AE851" s="415"/>
      <c r="AF851" s="415"/>
      <c r="AG851" s="415"/>
      <c r="AH851" s="415"/>
      <c r="AI851" s="415"/>
    </row>
    <row r="852" spans="11:35" s="403" customFormat="1">
      <c r="K852" s="414"/>
      <c r="L852" s="414"/>
      <c r="M852" s="414"/>
      <c r="N852" s="414"/>
      <c r="O852" s="414"/>
      <c r="P852" s="414"/>
      <c r="Q852" s="414"/>
      <c r="R852" s="414"/>
      <c r="S852" s="415"/>
      <c r="T852" s="415"/>
      <c r="U852" s="415"/>
      <c r="V852" s="415"/>
      <c r="W852" s="415"/>
      <c r="X852" s="415"/>
      <c r="Y852" s="415"/>
      <c r="Z852" s="415"/>
      <c r="AA852" s="415"/>
      <c r="AB852" s="415"/>
      <c r="AC852" s="415"/>
      <c r="AD852" s="415"/>
      <c r="AE852" s="415"/>
      <c r="AF852" s="415"/>
      <c r="AG852" s="415"/>
      <c r="AH852" s="415"/>
      <c r="AI852" s="415"/>
    </row>
    <row r="853" spans="11:35" s="403" customFormat="1">
      <c r="K853" s="414"/>
      <c r="L853" s="414"/>
      <c r="M853" s="414"/>
      <c r="N853" s="414"/>
      <c r="O853" s="414"/>
      <c r="P853" s="414"/>
      <c r="Q853" s="414"/>
      <c r="R853" s="414"/>
      <c r="S853" s="415"/>
      <c r="T853" s="415"/>
      <c r="U853" s="415"/>
      <c r="V853" s="415"/>
      <c r="W853" s="415"/>
      <c r="X853" s="415"/>
      <c r="Y853" s="415"/>
      <c r="Z853" s="415"/>
      <c r="AA853" s="415"/>
      <c r="AB853" s="415"/>
      <c r="AC853" s="415"/>
      <c r="AD853" s="415"/>
      <c r="AE853" s="415"/>
      <c r="AF853" s="415"/>
      <c r="AG853" s="415"/>
      <c r="AH853" s="415"/>
      <c r="AI853" s="415"/>
    </row>
    <row r="854" spans="11:35" s="403" customFormat="1">
      <c r="K854" s="414"/>
      <c r="L854" s="414"/>
      <c r="M854" s="414"/>
      <c r="N854" s="414"/>
      <c r="O854" s="414"/>
      <c r="P854" s="414"/>
      <c r="Q854" s="414"/>
      <c r="R854" s="414"/>
      <c r="S854" s="415"/>
      <c r="T854" s="415"/>
      <c r="U854" s="415"/>
      <c r="V854" s="415"/>
      <c r="W854" s="415"/>
      <c r="X854" s="415"/>
      <c r="Y854" s="415"/>
      <c r="Z854" s="415"/>
      <c r="AA854" s="415"/>
      <c r="AB854" s="415"/>
      <c r="AC854" s="415"/>
      <c r="AD854" s="415"/>
      <c r="AE854" s="415"/>
      <c r="AF854" s="415"/>
      <c r="AG854" s="415"/>
      <c r="AH854" s="415"/>
      <c r="AI854" s="415"/>
    </row>
    <row r="855" spans="11:35" s="403" customFormat="1">
      <c r="K855" s="414"/>
      <c r="L855" s="414"/>
      <c r="M855" s="414"/>
      <c r="N855" s="414"/>
      <c r="O855" s="414"/>
      <c r="P855" s="414"/>
      <c r="Q855" s="414"/>
      <c r="R855" s="414"/>
      <c r="S855" s="415"/>
      <c r="T855" s="415"/>
      <c r="U855" s="415"/>
      <c r="V855" s="415"/>
      <c r="W855" s="415"/>
      <c r="X855" s="415"/>
      <c r="Y855" s="415"/>
      <c r="Z855" s="415"/>
      <c r="AA855" s="415"/>
      <c r="AB855" s="415"/>
      <c r="AC855" s="415"/>
      <c r="AD855" s="415"/>
      <c r="AE855" s="415"/>
      <c r="AF855" s="415"/>
      <c r="AG855" s="415"/>
      <c r="AH855" s="415"/>
      <c r="AI855" s="415"/>
    </row>
    <row r="856" spans="11:35" s="403" customFormat="1">
      <c r="K856" s="414"/>
      <c r="L856" s="414"/>
      <c r="M856" s="414"/>
      <c r="N856" s="414"/>
      <c r="O856" s="414"/>
      <c r="P856" s="414"/>
      <c r="Q856" s="414"/>
      <c r="R856" s="414"/>
      <c r="S856" s="415"/>
      <c r="T856" s="415"/>
      <c r="U856" s="415"/>
      <c r="V856" s="415"/>
      <c r="W856" s="415"/>
      <c r="X856" s="415"/>
      <c r="Y856" s="415"/>
      <c r="Z856" s="415"/>
      <c r="AA856" s="415"/>
      <c r="AB856" s="415"/>
      <c r="AC856" s="415"/>
      <c r="AD856" s="415"/>
      <c r="AE856" s="415"/>
      <c r="AF856" s="415"/>
      <c r="AG856" s="415"/>
      <c r="AH856" s="415"/>
      <c r="AI856" s="415"/>
    </row>
    <row r="857" spans="11:35" s="403" customFormat="1">
      <c r="K857" s="414"/>
      <c r="L857" s="414"/>
      <c r="M857" s="414"/>
      <c r="N857" s="414"/>
      <c r="O857" s="414"/>
      <c r="P857" s="414"/>
      <c r="Q857" s="414"/>
      <c r="R857" s="414"/>
      <c r="S857" s="415"/>
      <c r="T857" s="415"/>
      <c r="U857" s="415"/>
      <c r="V857" s="415"/>
      <c r="W857" s="415"/>
      <c r="X857" s="415"/>
      <c r="Y857" s="415"/>
      <c r="Z857" s="415"/>
      <c r="AA857" s="415"/>
      <c r="AB857" s="415"/>
      <c r="AC857" s="415"/>
      <c r="AD857" s="415"/>
      <c r="AE857" s="415"/>
      <c r="AF857" s="415"/>
      <c r="AG857" s="415"/>
      <c r="AH857" s="415"/>
      <c r="AI857" s="415"/>
    </row>
    <row r="858" spans="11:35" s="403" customFormat="1">
      <c r="K858" s="414"/>
      <c r="L858" s="414"/>
      <c r="M858" s="414"/>
      <c r="N858" s="414"/>
      <c r="O858" s="414"/>
      <c r="P858" s="414"/>
      <c r="Q858" s="414"/>
      <c r="R858" s="414"/>
      <c r="S858" s="415"/>
      <c r="T858" s="415"/>
      <c r="U858" s="415"/>
      <c r="V858" s="415"/>
      <c r="W858" s="415"/>
      <c r="X858" s="415"/>
      <c r="Y858" s="415"/>
      <c r="Z858" s="415"/>
      <c r="AA858" s="415"/>
      <c r="AB858" s="415"/>
      <c r="AC858" s="415"/>
      <c r="AD858" s="415"/>
      <c r="AE858" s="415"/>
      <c r="AF858" s="415"/>
      <c r="AG858" s="415"/>
      <c r="AH858" s="415"/>
      <c r="AI858" s="415"/>
    </row>
    <row r="859" spans="11:35" s="403" customFormat="1">
      <c r="K859" s="414"/>
      <c r="L859" s="414"/>
      <c r="M859" s="414"/>
      <c r="N859" s="414"/>
      <c r="O859" s="414"/>
      <c r="P859" s="414"/>
      <c r="Q859" s="414"/>
      <c r="R859" s="414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</row>
    <row r="860" spans="11:35" s="403" customFormat="1">
      <c r="K860" s="414"/>
      <c r="L860" s="414"/>
      <c r="M860" s="414"/>
      <c r="N860" s="414"/>
      <c r="O860" s="414"/>
      <c r="P860" s="414"/>
      <c r="Q860" s="414"/>
      <c r="R860" s="414"/>
      <c r="S860" s="415"/>
      <c r="T860" s="415"/>
      <c r="U860" s="415"/>
      <c r="V860" s="415"/>
      <c r="W860" s="415"/>
      <c r="X860" s="415"/>
      <c r="Y860" s="415"/>
      <c r="Z860" s="415"/>
      <c r="AA860" s="415"/>
      <c r="AB860" s="415"/>
      <c r="AC860" s="415"/>
      <c r="AD860" s="415"/>
      <c r="AE860" s="415"/>
      <c r="AF860" s="415"/>
      <c r="AG860" s="415"/>
      <c r="AH860" s="415"/>
      <c r="AI860" s="415"/>
    </row>
    <row r="861" spans="11:35" s="403" customFormat="1">
      <c r="K861" s="414"/>
      <c r="L861" s="414"/>
      <c r="M861" s="414"/>
      <c r="N861" s="414"/>
      <c r="O861" s="414"/>
      <c r="P861" s="414"/>
      <c r="Q861" s="414"/>
      <c r="R861" s="414"/>
      <c r="S861" s="415"/>
      <c r="T861" s="415"/>
      <c r="U861" s="415"/>
      <c r="V861" s="415"/>
      <c r="W861" s="415"/>
      <c r="X861" s="415"/>
      <c r="Y861" s="415"/>
      <c r="Z861" s="415"/>
      <c r="AA861" s="415"/>
      <c r="AB861" s="415"/>
      <c r="AC861" s="415"/>
      <c r="AD861" s="415"/>
      <c r="AE861" s="415"/>
      <c r="AF861" s="415"/>
      <c r="AG861" s="415"/>
      <c r="AH861" s="415"/>
      <c r="AI861" s="415"/>
    </row>
    <row r="862" spans="11:35" s="403" customFormat="1">
      <c r="K862" s="414"/>
      <c r="L862" s="414"/>
      <c r="M862" s="414"/>
      <c r="N862" s="414"/>
      <c r="O862" s="414"/>
      <c r="P862" s="414"/>
      <c r="Q862" s="414"/>
      <c r="R862" s="414"/>
      <c r="S862" s="415"/>
      <c r="T862" s="415"/>
      <c r="U862" s="415"/>
      <c r="V862" s="415"/>
      <c r="W862" s="415"/>
      <c r="X862" s="415"/>
      <c r="Y862" s="415"/>
      <c r="Z862" s="415"/>
      <c r="AA862" s="415"/>
      <c r="AB862" s="415"/>
      <c r="AC862" s="415"/>
      <c r="AD862" s="415"/>
      <c r="AE862" s="415"/>
      <c r="AF862" s="415"/>
      <c r="AG862" s="415"/>
      <c r="AH862" s="415"/>
      <c r="AI862" s="415"/>
    </row>
    <row r="863" spans="11:35" s="403" customFormat="1">
      <c r="K863" s="414"/>
      <c r="L863" s="414"/>
      <c r="M863" s="414"/>
      <c r="N863" s="414"/>
      <c r="O863" s="414"/>
      <c r="P863" s="414"/>
      <c r="Q863" s="414"/>
      <c r="R863" s="414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</row>
    <row r="864" spans="11:35" s="403" customFormat="1">
      <c r="K864" s="414"/>
      <c r="L864" s="414"/>
      <c r="M864" s="414"/>
      <c r="N864" s="414"/>
      <c r="O864" s="414"/>
      <c r="P864" s="414"/>
      <c r="Q864" s="414"/>
      <c r="R864" s="414"/>
      <c r="S864" s="415"/>
      <c r="T864" s="415"/>
      <c r="U864" s="415"/>
      <c r="V864" s="415"/>
      <c r="W864" s="415"/>
      <c r="X864" s="415"/>
      <c r="Y864" s="415"/>
      <c r="Z864" s="415"/>
      <c r="AA864" s="415"/>
      <c r="AB864" s="415"/>
      <c r="AC864" s="415"/>
      <c r="AD864" s="415"/>
      <c r="AE864" s="415"/>
      <c r="AF864" s="415"/>
      <c r="AG864" s="415"/>
      <c r="AH864" s="415"/>
      <c r="AI864" s="415"/>
    </row>
    <row r="865" spans="11:35" s="403" customFormat="1">
      <c r="K865" s="414"/>
      <c r="L865" s="414"/>
      <c r="M865" s="414"/>
      <c r="N865" s="414"/>
      <c r="O865" s="414"/>
      <c r="P865" s="414"/>
      <c r="Q865" s="414"/>
      <c r="R865" s="414"/>
      <c r="S865" s="415"/>
      <c r="T865" s="415"/>
      <c r="U865" s="415"/>
      <c r="V865" s="415"/>
      <c r="W865" s="415"/>
      <c r="X865" s="415"/>
      <c r="Y865" s="415"/>
      <c r="Z865" s="415"/>
      <c r="AA865" s="415"/>
      <c r="AB865" s="415"/>
      <c r="AC865" s="415"/>
      <c r="AD865" s="415"/>
      <c r="AE865" s="415"/>
      <c r="AF865" s="415"/>
      <c r="AG865" s="415"/>
      <c r="AH865" s="415"/>
      <c r="AI865" s="415"/>
    </row>
    <row r="866" spans="11:35" s="403" customFormat="1">
      <c r="K866" s="414"/>
      <c r="L866" s="414"/>
      <c r="M866" s="414"/>
      <c r="N866" s="414"/>
      <c r="O866" s="414"/>
      <c r="P866" s="414"/>
      <c r="Q866" s="414"/>
      <c r="R866" s="414"/>
      <c r="S866" s="415"/>
      <c r="T866" s="415"/>
      <c r="U866" s="415"/>
      <c r="V866" s="415"/>
      <c r="W866" s="415"/>
      <c r="X866" s="415"/>
      <c r="Y866" s="415"/>
      <c r="Z866" s="415"/>
      <c r="AA866" s="415"/>
      <c r="AB866" s="415"/>
      <c r="AC866" s="415"/>
      <c r="AD866" s="415"/>
      <c r="AE866" s="415"/>
      <c r="AF866" s="415"/>
      <c r="AG866" s="415"/>
      <c r="AH866" s="415"/>
      <c r="AI866" s="415"/>
    </row>
    <row r="867" spans="11:35" s="403" customFormat="1">
      <c r="K867" s="414"/>
      <c r="L867" s="414"/>
      <c r="M867" s="414"/>
      <c r="N867" s="414"/>
      <c r="O867" s="414"/>
      <c r="P867" s="414"/>
      <c r="Q867" s="414"/>
      <c r="R867" s="414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</row>
    <row r="868" spans="11:35" s="403" customFormat="1">
      <c r="K868" s="414"/>
      <c r="L868" s="414"/>
      <c r="M868" s="414"/>
      <c r="N868" s="414"/>
      <c r="O868" s="414"/>
      <c r="P868" s="414"/>
      <c r="Q868" s="414"/>
      <c r="R868" s="414"/>
      <c r="S868" s="415"/>
      <c r="T868" s="415"/>
      <c r="U868" s="415"/>
      <c r="V868" s="415"/>
      <c r="W868" s="415"/>
      <c r="X868" s="415"/>
      <c r="Y868" s="415"/>
      <c r="Z868" s="415"/>
      <c r="AA868" s="415"/>
      <c r="AB868" s="415"/>
      <c r="AC868" s="415"/>
      <c r="AD868" s="415"/>
      <c r="AE868" s="415"/>
      <c r="AF868" s="415"/>
      <c r="AG868" s="415"/>
      <c r="AH868" s="415"/>
      <c r="AI868" s="415"/>
    </row>
    <row r="869" spans="11:35" s="403" customFormat="1">
      <c r="K869" s="414"/>
      <c r="L869" s="414"/>
      <c r="M869" s="414"/>
      <c r="N869" s="414"/>
      <c r="O869" s="414"/>
      <c r="P869" s="414"/>
      <c r="Q869" s="414"/>
      <c r="R869" s="414"/>
      <c r="S869" s="415"/>
      <c r="T869" s="415"/>
      <c r="U869" s="415"/>
      <c r="V869" s="415"/>
      <c r="W869" s="415"/>
      <c r="X869" s="415"/>
      <c r="Y869" s="415"/>
      <c r="Z869" s="415"/>
      <c r="AA869" s="415"/>
      <c r="AB869" s="415"/>
      <c r="AC869" s="415"/>
      <c r="AD869" s="415"/>
      <c r="AE869" s="415"/>
      <c r="AF869" s="415"/>
      <c r="AG869" s="415"/>
      <c r="AH869" s="415"/>
      <c r="AI869" s="415"/>
    </row>
    <row r="870" spans="11:35" s="403" customFormat="1">
      <c r="K870" s="414"/>
      <c r="L870" s="414"/>
      <c r="M870" s="414"/>
      <c r="N870" s="414"/>
      <c r="O870" s="414"/>
      <c r="P870" s="414"/>
      <c r="Q870" s="414"/>
      <c r="R870" s="414"/>
      <c r="S870" s="415"/>
      <c r="T870" s="415"/>
      <c r="U870" s="415"/>
      <c r="V870" s="415"/>
      <c r="W870" s="415"/>
      <c r="X870" s="415"/>
      <c r="Y870" s="415"/>
      <c r="Z870" s="415"/>
      <c r="AA870" s="415"/>
      <c r="AB870" s="415"/>
      <c r="AC870" s="415"/>
      <c r="AD870" s="415"/>
      <c r="AE870" s="415"/>
      <c r="AF870" s="415"/>
      <c r="AG870" s="415"/>
      <c r="AH870" s="415"/>
      <c r="AI870" s="415"/>
    </row>
    <row r="871" spans="11:35" s="403" customFormat="1">
      <c r="K871" s="414"/>
      <c r="L871" s="414"/>
      <c r="M871" s="414"/>
      <c r="N871" s="414"/>
      <c r="O871" s="414"/>
      <c r="P871" s="414"/>
      <c r="Q871" s="414"/>
      <c r="R871" s="414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</row>
    <row r="872" spans="11:35" s="403" customFormat="1">
      <c r="K872" s="414"/>
      <c r="L872" s="414"/>
      <c r="M872" s="414"/>
      <c r="N872" s="414"/>
      <c r="O872" s="414"/>
      <c r="P872" s="414"/>
      <c r="Q872" s="414"/>
      <c r="R872" s="414"/>
      <c r="S872" s="415"/>
      <c r="T872" s="415"/>
      <c r="U872" s="415"/>
      <c r="V872" s="415"/>
      <c r="W872" s="415"/>
      <c r="X872" s="415"/>
      <c r="Y872" s="415"/>
      <c r="Z872" s="415"/>
      <c r="AA872" s="415"/>
      <c r="AB872" s="415"/>
      <c r="AC872" s="415"/>
      <c r="AD872" s="415"/>
      <c r="AE872" s="415"/>
      <c r="AF872" s="415"/>
      <c r="AG872" s="415"/>
      <c r="AH872" s="415"/>
      <c r="AI872" s="415"/>
    </row>
    <row r="873" spans="11:35" s="403" customFormat="1">
      <c r="K873" s="414"/>
      <c r="L873" s="414"/>
      <c r="M873" s="414"/>
      <c r="N873" s="414"/>
      <c r="O873" s="414"/>
      <c r="P873" s="414"/>
      <c r="Q873" s="414"/>
      <c r="R873" s="414"/>
      <c r="S873" s="415"/>
      <c r="T873" s="415"/>
      <c r="U873" s="415"/>
      <c r="V873" s="415"/>
      <c r="W873" s="415"/>
      <c r="X873" s="415"/>
      <c r="Y873" s="415"/>
      <c r="Z873" s="415"/>
      <c r="AA873" s="415"/>
      <c r="AB873" s="415"/>
      <c r="AC873" s="415"/>
      <c r="AD873" s="415"/>
      <c r="AE873" s="415"/>
      <c r="AF873" s="415"/>
      <c r="AG873" s="415"/>
      <c r="AH873" s="415"/>
      <c r="AI873" s="415"/>
    </row>
    <row r="874" spans="11:35" s="403" customFormat="1">
      <c r="K874" s="414"/>
      <c r="L874" s="414"/>
      <c r="M874" s="414"/>
      <c r="N874" s="414"/>
      <c r="O874" s="414"/>
      <c r="P874" s="414"/>
      <c r="Q874" s="414"/>
      <c r="R874" s="414"/>
      <c r="S874" s="415"/>
      <c r="T874" s="415"/>
      <c r="U874" s="415"/>
      <c r="V874" s="415"/>
      <c r="W874" s="415"/>
      <c r="X874" s="415"/>
      <c r="Y874" s="415"/>
      <c r="Z874" s="415"/>
      <c r="AA874" s="415"/>
      <c r="AB874" s="415"/>
      <c r="AC874" s="415"/>
      <c r="AD874" s="415"/>
      <c r="AE874" s="415"/>
      <c r="AF874" s="415"/>
      <c r="AG874" s="415"/>
      <c r="AH874" s="415"/>
      <c r="AI874" s="415"/>
    </row>
    <row r="875" spans="11:35" s="403" customFormat="1">
      <c r="K875" s="414"/>
      <c r="L875" s="414"/>
      <c r="M875" s="414"/>
      <c r="N875" s="414"/>
      <c r="O875" s="414"/>
      <c r="P875" s="414"/>
      <c r="Q875" s="414"/>
      <c r="R875" s="414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</row>
    <row r="876" spans="11:35" s="403" customFormat="1">
      <c r="K876" s="414"/>
      <c r="L876" s="414"/>
      <c r="M876" s="414"/>
      <c r="N876" s="414"/>
      <c r="O876" s="414"/>
      <c r="P876" s="414"/>
      <c r="Q876" s="414"/>
      <c r="R876" s="414"/>
      <c r="S876" s="415"/>
      <c r="T876" s="415"/>
      <c r="U876" s="415"/>
      <c r="V876" s="415"/>
      <c r="W876" s="415"/>
      <c r="X876" s="415"/>
      <c r="Y876" s="415"/>
      <c r="Z876" s="415"/>
      <c r="AA876" s="415"/>
      <c r="AB876" s="415"/>
      <c r="AC876" s="415"/>
      <c r="AD876" s="415"/>
      <c r="AE876" s="415"/>
      <c r="AF876" s="415"/>
      <c r="AG876" s="415"/>
      <c r="AH876" s="415"/>
      <c r="AI876" s="415"/>
    </row>
    <row r="877" spans="11:35" s="403" customFormat="1">
      <c r="K877" s="414"/>
      <c r="L877" s="414"/>
      <c r="M877" s="414"/>
      <c r="N877" s="414"/>
      <c r="O877" s="414"/>
      <c r="P877" s="414"/>
      <c r="Q877" s="414"/>
      <c r="R877" s="414"/>
      <c r="S877" s="415"/>
      <c r="T877" s="415"/>
      <c r="U877" s="415"/>
      <c r="V877" s="415"/>
      <c r="W877" s="415"/>
      <c r="X877" s="415"/>
      <c r="Y877" s="415"/>
      <c r="Z877" s="415"/>
      <c r="AA877" s="415"/>
      <c r="AB877" s="415"/>
      <c r="AC877" s="415"/>
      <c r="AD877" s="415"/>
      <c r="AE877" s="415"/>
      <c r="AF877" s="415"/>
      <c r="AG877" s="415"/>
      <c r="AH877" s="415"/>
      <c r="AI877" s="415"/>
    </row>
    <row r="878" spans="11:35" s="403" customFormat="1">
      <c r="K878" s="414"/>
      <c r="L878" s="414"/>
      <c r="M878" s="414"/>
      <c r="N878" s="414"/>
      <c r="O878" s="414"/>
      <c r="P878" s="414"/>
      <c r="Q878" s="414"/>
      <c r="R878" s="414"/>
      <c r="S878" s="415"/>
      <c r="T878" s="415"/>
      <c r="U878" s="415"/>
      <c r="V878" s="415"/>
      <c r="W878" s="415"/>
      <c r="X878" s="415"/>
      <c r="Y878" s="415"/>
      <c r="Z878" s="415"/>
      <c r="AA878" s="415"/>
      <c r="AB878" s="415"/>
      <c r="AC878" s="415"/>
      <c r="AD878" s="415"/>
      <c r="AE878" s="415"/>
      <c r="AF878" s="415"/>
      <c r="AG878" s="415"/>
      <c r="AH878" s="415"/>
      <c r="AI878" s="415"/>
    </row>
    <row r="879" spans="11:35" s="403" customFormat="1">
      <c r="K879" s="414"/>
      <c r="L879" s="414"/>
      <c r="M879" s="414"/>
      <c r="N879" s="414"/>
      <c r="O879" s="414"/>
      <c r="P879" s="414"/>
      <c r="Q879" s="414"/>
      <c r="R879" s="414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</row>
    <row r="880" spans="11:35" s="403" customFormat="1">
      <c r="K880" s="414"/>
      <c r="L880" s="414"/>
      <c r="M880" s="414"/>
      <c r="N880" s="414"/>
      <c r="O880" s="414"/>
      <c r="P880" s="414"/>
      <c r="Q880" s="414"/>
      <c r="R880" s="414"/>
      <c r="S880" s="415"/>
      <c r="T880" s="415"/>
      <c r="U880" s="415"/>
      <c r="V880" s="415"/>
      <c r="W880" s="415"/>
      <c r="X880" s="415"/>
      <c r="Y880" s="415"/>
      <c r="Z880" s="415"/>
      <c r="AA880" s="415"/>
      <c r="AB880" s="415"/>
      <c r="AC880" s="415"/>
      <c r="AD880" s="415"/>
      <c r="AE880" s="415"/>
      <c r="AF880" s="415"/>
      <c r="AG880" s="415"/>
      <c r="AH880" s="415"/>
      <c r="AI880" s="415"/>
    </row>
    <row r="881" spans="11:35" s="403" customFormat="1">
      <c r="K881" s="414"/>
      <c r="L881" s="414"/>
      <c r="M881" s="414"/>
      <c r="N881" s="414"/>
      <c r="O881" s="414"/>
      <c r="P881" s="414"/>
      <c r="Q881" s="414"/>
      <c r="R881" s="414"/>
      <c r="S881" s="415"/>
      <c r="T881" s="415"/>
      <c r="U881" s="415"/>
      <c r="V881" s="415"/>
      <c r="W881" s="415"/>
      <c r="X881" s="415"/>
      <c r="Y881" s="415"/>
      <c r="Z881" s="415"/>
      <c r="AA881" s="415"/>
      <c r="AB881" s="415"/>
      <c r="AC881" s="415"/>
      <c r="AD881" s="415"/>
      <c r="AE881" s="415"/>
      <c r="AF881" s="415"/>
      <c r="AG881" s="415"/>
      <c r="AH881" s="415"/>
      <c r="AI881" s="415"/>
    </row>
    <row r="882" spans="11:35" s="403" customFormat="1">
      <c r="K882" s="414"/>
      <c r="L882" s="414"/>
      <c r="M882" s="414"/>
      <c r="N882" s="414"/>
      <c r="O882" s="414"/>
      <c r="P882" s="414"/>
      <c r="Q882" s="414"/>
      <c r="R882" s="414"/>
      <c r="S882" s="415"/>
      <c r="T882" s="415"/>
      <c r="U882" s="415"/>
      <c r="V882" s="415"/>
      <c r="W882" s="415"/>
      <c r="X882" s="415"/>
      <c r="Y882" s="415"/>
      <c r="Z882" s="415"/>
      <c r="AA882" s="415"/>
      <c r="AB882" s="415"/>
      <c r="AC882" s="415"/>
      <c r="AD882" s="415"/>
      <c r="AE882" s="415"/>
      <c r="AF882" s="415"/>
      <c r="AG882" s="415"/>
      <c r="AH882" s="415"/>
      <c r="AI882" s="415"/>
    </row>
    <row r="883" spans="11:35" s="403" customFormat="1">
      <c r="K883" s="414"/>
      <c r="L883" s="414"/>
      <c r="M883" s="414"/>
      <c r="N883" s="414"/>
      <c r="O883" s="414"/>
      <c r="P883" s="414"/>
      <c r="Q883" s="414"/>
      <c r="R883" s="414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</row>
    <row r="884" spans="11:35" s="403" customFormat="1">
      <c r="K884" s="414"/>
      <c r="L884" s="414"/>
      <c r="M884" s="414"/>
      <c r="N884" s="414"/>
      <c r="O884" s="414"/>
      <c r="P884" s="414"/>
      <c r="Q884" s="414"/>
      <c r="R884" s="414"/>
      <c r="S884" s="415"/>
      <c r="T884" s="415"/>
      <c r="U884" s="415"/>
      <c r="V884" s="415"/>
      <c r="W884" s="415"/>
      <c r="X884" s="415"/>
      <c r="Y884" s="415"/>
      <c r="Z884" s="415"/>
      <c r="AA884" s="415"/>
      <c r="AB884" s="415"/>
      <c r="AC884" s="415"/>
      <c r="AD884" s="415"/>
      <c r="AE884" s="415"/>
      <c r="AF884" s="415"/>
      <c r="AG884" s="415"/>
      <c r="AH884" s="415"/>
      <c r="AI884" s="415"/>
    </row>
    <row r="885" spans="11:35" s="403" customFormat="1">
      <c r="K885" s="414"/>
      <c r="L885" s="414"/>
      <c r="M885" s="414"/>
      <c r="N885" s="414"/>
      <c r="O885" s="414"/>
      <c r="P885" s="414"/>
      <c r="Q885" s="414"/>
      <c r="R885" s="414"/>
      <c r="S885" s="415"/>
      <c r="T885" s="415"/>
      <c r="U885" s="415"/>
      <c r="V885" s="415"/>
      <c r="W885" s="415"/>
      <c r="X885" s="415"/>
      <c r="Y885" s="415"/>
      <c r="Z885" s="415"/>
      <c r="AA885" s="415"/>
      <c r="AB885" s="415"/>
      <c r="AC885" s="415"/>
      <c r="AD885" s="415"/>
      <c r="AE885" s="415"/>
      <c r="AF885" s="415"/>
      <c r="AG885" s="415"/>
      <c r="AH885" s="415"/>
      <c r="AI885" s="415"/>
    </row>
    <row r="886" spans="11:35" s="403" customFormat="1">
      <c r="K886" s="414"/>
      <c r="L886" s="414"/>
      <c r="M886" s="414"/>
      <c r="N886" s="414"/>
      <c r="O886" s="414"/>
      <c r="P886" s="414"/>
      <c r="Q886" s="414"/>
      <c r="R886" s="414"/>
      <c r="S886" s="415"/>
      <c r="T886" s="415"/>
      <c r="U886" s="415"/>
      <c r="V886" s="415"/>
      <c r="W886" s="415"/>
      <c r="X886" s="415"/>
      <c r="Y886" s="415"/>
      <c r="Z886" s="415"/>
      <c r="AA886" s="415"/>
      <c r="AB886" s="415"/>
      <c r="AC886" s="415"/>
      <c r="AD886" s="415"/>
      <c r="AE886" s="415"/>
      <c r="AF886" s="415"/>
      <c r="AG886" s="415"/>
      <c r="AH886" s="415"/>
      <c r="AI886" s="415"/>
    </row>
    <row r="887" spans="11:35" s="403" customFormat="1">
      <c r="K887" s="414"/>
      <c r="L887" s="414"/>
      <c r="M887" s="414"/>
      <c r="N887" s="414"/>
      <c r="O887" s="414"/>
      <c r="P887" s="414"/>
      <c r="Q887" s="414"/>
      <c r="R887" s="414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</row>
    <row r="888" spans="11:35" s="403" customFormat="1">
      <c r="K888" s="414"/>
      <c r="L888" s="414"/>
      <c r="M888" s="414"/>
      <c r="N888" s="414"/>
      <c r="O888" s="414"/>
      <c r="P888" s="414"/>
      <c r="Q888" s="414"/>
      <c r="R888" s="414"/>
      <c r="S888" s="415"/>
      <c r="T888" s="415"/>
      <c r="U888" s="415"/>
      <c r="V888" s="415"/>
      <c r="W888" s="415"/>
      <c r="X888" s="415"/>
      <c r="Y888" s="415"/>
      <c r="Z888" s="415"/>
      <c r="AA888" s="415"/>
      <c r="AB888" s="415"/>
      <c r="AC888" s="415"/>
      <c r="AD888" s="415"/>
      <c r="AE888" s="415"/>
      <c r="AF888" s="415"/>
      <c r="AG888" s="415"/>
      <c r="AH888" s="415"/>
      <c r="AI888" s="415"/>
    </row>
    <row r="889" spans="11:35" s="403" customFormat="1">
      <c r="K889" s="414"/>
      <c r="L889" s="414"/>
      <c r="M889" s="414"/>
      <c r="N889" s="414"/>
      <c r="O889" s="414"/>
      <c r="P889" s="414"/>
      <c r="Q889" s="414"/>
      <c r="R889" s="414"/>
      <c r="S889" s="415"/>
      <c r="T889" s="415"/>
      <c r="U889" s="415"/>
      <c r="V889" s="415"/>
      <c r="W889" s="415"/>
      <c r="X889" s="415"/>
      <c r="Y889" s="415"/>
      <c r="Z889" s="415"/>
      <c r="AA889" s="415"/>
      <c r="AB889" s="415"/>
      <c r="AC889" s="415"/>
      <c r="AD889" s="415"/>
      <c r="AE889" s="415"/>
      <c r="AF889" s="415"/>
      <c r="AG889" s="415"/>
      <c r="AH889" s="415"/>
      <c r="AI889" s="415"/>
    </row>
    <row r="890" spans="11:35" s="403" customFormat="1">
      <c r="K890" s="414"/>
      <c r="L890" s="414"/>
      <c r="M890" s="414"/>
      <c r="N890" s="414"/>
      <c r="O890" s="414"/>
      <c r="P890" s="414"/>
      <c r="Q890" s="414"/>
      <c r="R890" s="414"/>
      <c r="S890" s="415"/>
      <c r="T890" s="415"/>
      <c r="U890" s="415"/>
      <c r="V890" s="415"/>
      <c r="W890" s="415"/>
      <c r="X890" s="415"/>
      <c r="Y890" s="415"/>
      <c r="Z890" s="415"/>
      <c r="AA890" s="415"/>
      <c r="AB890" s="415"/>
      <c r="AC890" s="415"/>
      <c r="AD890" s="415"/>
      <c r="AE890" s="415"/>
      <c r="AF890" s="415"/>
      <c r="AG890" s="415"/>
      <c r="AH890" s="415"/>
      <c r="AI890" s="415"/>
    </row>
    <row r="891" spans="11:35" s="403" customFormat="1">
      <c r="K891" s="414"/>
      <c r="L891" s="414"/>
      <c r="M891" s="414"/>
      <c r="N891" s="414"/>
      <c r="O891" s="414"/>
      <c r="P891" s="414"/>
      <c r="Q891" s="414"/>
      <c r="R891" s="414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</row>
    <row r="892" spans="11:35" s="403" customFormat="1">
      <c r="K892" s="414"/>
      <c r="L892" s="414"/>
      <c r="M892" s="414"/>
      <c r="N892" s="414"/>
      <c r="O892" s="414"/>
      <c r="P892" s="414"/>
      <c r="Q892" s="414"/>
      <c r="R892" s="414"/>
      <c r="S892" s="415"/>
      <c r="T892" s="415"/>
      <c r="U892" s="415"/>
      <c r="V892" s="415"/>
      <c r="W892" s="415"/>
      <c r="X892" s="415"/>
      <c r="Y892" s="415"/>
      <c r="Z892" s="415"/>
      <c r="AA892" s="415"/>
      <c r="AB892" s="415"/>
      <c r="AC892" s="415"/>
      <c r="AD892" s="415"/>
      <c r="AE892" s="415"/>
      <c r="AF892" s="415"/>
      <c r="AG892" s="415"/>
      <c r="AH892" s="415"/>
      <c r="AI892" s="415"/>
    </row>
    <row r="893" spans="11:35" s="403" customFormat="1">
      <c r="K893" s="414"/>
      <c r="L893" s="414"/>
      <c r="M893" s="414"/>
      <c r="N893" s="414"/>
      <c r="O893" s="414"/>
      <c r="P893" s="414"/>
      <c r="Q893" s="414"/>
      <c r="R893" s="414"/>
      <c r="S893" s="415"/>
      <c r="T893" s="415"/>
      <c r="U893" s="415"/>
      <c r="V893" s="415"/>
      <c r="W893" s="415"/>
      <c r="X893" s="415"/>
      <c r="Y893" s="415"/>
      <c r="Z893" s="415"/>
      <c r="AA893" s="415"/>
      <c r="AB893" s="415"/>
      <c r="AC893" s="415"/>
      <c r="AD893" s="415"/>
      <c r="AE893" s="415"/>
      <c r="AF893" s="415"/>
      <c r="AG893" s="415"/>
      <c r="AH893" s="415"/>
      <c r="AI893" s="415"/>
    </row>
    <row r="894" spans="11:35" s="403" customFormat="1">
      <c r="K894" s="414"/>
      <c r="L894" s="414"/>
      <c r="M894" s="414"/>
      <c r="N894" s="414"/>
      <c r="O894" s="414"/>
      <c r="P894" s="414"/>
      <c r="Q894" s="414"/>
      <c r="R894" s="414"/>
      <c r="S894" s="415"/>
      <c r="T894" s="415"/>
      <c r="U894" s="415"/>
      <c r="V894" s="415"/>
      <c r="W894" s="415"/>
      <c r="X894" s="415"/>
      <c r="Y894" s="415"/>
      <c r="Z894" s="415"/>
      <c r="AA894" s="415"/>
      <c r="AB894" s="415"/>
      <c r="AC894" s="415"/>
      <c r="AD894" s="415"/>
      <c r="AE894" s="415"/>
      <c r="AF894" s="415"/>
      <c r="AG894" s="415"/>
      <c r="AH894" s="415"/>
      <c r="AI894" s="415"/>
    </row>
    <row r="895" spans="11:35" s="403" customFormat="1">
      <c r="K895" s="414"/>
      <c r="L895" s="414"/>
      <c r="M895" s="414"/>
      <c r="N895" s="414"/>
      <c r="O895" s="414"/>
      <c r="P895" s="414"/>
      <c r="Q895" s="414"/>
      <c r="R895" s="414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</row>
    <row r="896" spans="11:35" s="403" customFormat="1">
      <c r="K896" s="414"/>
      <c r="L896" s="414"/>
      <c r="M896" s="414"/>
      <c r="N896" s="414"/>
      <c r="O896" s="414"/>
      <c r="P896" s="414"/>
      <c r="Q896" s="414"/>
      <c r="R896" s="414"/>
      <c r="S896" s="415"/>
      <c r="T896" s="415"/>
      <c r="U896" s="415"/>
      <c r="V896" s="415"/>
      <c r="W896" s="415"/>
      <c r="X896" s="415"/>
      <c r="Y896" s="415"/>
      <c r="Z896" s="415"/>
      <c r="AA896" s="415"/>
      <c r="AB896" s="415"/>
      <c r="AC896" s="415"/>
      <c r="AD896" s="415"/>
      <c r="AE896" s="415"/>
      <c r="AF896" s="415"/>
      <c r="AG896" s="415"/>
      <c r="AH896" s="415"/>
      <c r="AI896" s="415"/>
    </row>
    <row r="897" spans="11:35" s="403" customFormat="1">
      <c r="K897" s="414"/>
      <c r="L897" s="414"/>
      <c r="M897" s="414"/>
      <c r="N897" s="414"/>
      <c r="O897" s="414"/>
      <c r="P897" s="414"/>
      <c r="Q897" s="414"/>
      <c r="R897" s="414"/>
      <c r="S897" s="415"/>
      <c r="T897" s="415"/>
      <c r="U897" s="415"/>
      <c r="V897" s="415"/>
      <c r="W897" s="415"/>
      <c r="X897" s="415"/>
      <c r="Y897" s="415"/>
      <c r="Z897" s="415"/>
      <c r="AA897" s="415"/>
      <c r="AB897" s="415"/>
      <c r="AC897" s="415"/>
      <c r="AD897" s="415"/>
      <c r="AE897" s="415"/>
      <c r="AF897" s="415"/>
      <c r="AG897" s="415"/>
      <c r="AH897" s="415"/>
      <c r="AI897" s="415"/>
    </row>
    <row r="898" spans="11:35" s="403" customFormat="1">
      <c r="K898" s="414"/>
      <c r="L898" s="414"/>
      <c r="M898" s="414"/>
      <c r="N898" s="414"/>
      <c r="O898" s="414"/>
      <c r="P898" s="414"/>
      <c r="Q898" s="414"/>
      <c r="R898" s="414"/>
      <c r="S898" s="415"/>
      <c r="T898" s="415"/>
      <c r="U898" s="415"/>
      <c r="V898" s="415"/>
      <c r="W898" s="415"/>
      <c r="X898" s="415"/>
      <c r="Y898" s="415"/>
      <c r="Z898" s="415"/>
      <c r="AA898" s="415"/>
      <c r="AB898" s="415"/>
      <c r="AC898" s="415"/>
      <c r="AD898" s="415"/>
      <c r="AE898" s="415"/>
      <c r="AF898" s="415"/>
      <c r="AG898" s="415"/>
      <c r="AH898" s="415"/>
      <c r="AI898" s="415"/>
    </row>
    <row r="899" spans="11:35" s="403" customFormat="1">
      <c r="K899" s="414"/>
      <c r="L899" s="414"/>
      <c r="M899" s="414"/>
      <c r="N899" s="414"/>
      <c r="O899" s="414"/>
      <c r="P899" s="414"/>
      <c r="Q899" s="414"/>
      <c r="R899" s="414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</row>
    <row r="900" spans="11:35" s="403" customFormat="1">
      <c r="K900" s="414"/>
      <c r="L900" s="414"/>
      <c r="M900" s="414"/>
      <c r="N900" s="414"/>
      <c r="O900" s="414"/>
      <c r="P900" s="414"/>
      <c r="Q900" s="414"/>
      <c r="R900" s="414"/>
      <c r="S900" s="415"/>
      <c r="T900" s="415"/>
      <c r="U900" s="415"/>
      <c r="V900" s="415"/>
      <c r="W900" s="415"/>
      <c r="X900" s="415"/>
      <c r="Y900" s="415"/>
      <c r="Z900" s="415"/>
      <c r="AA900" s="415"/>
      <c r="AB900" s="415"/>
      <c r="AC900" s="415"/>
      <c r="AD900" s="415"/>
      <c r="AE900" s="415"/>
      <c r="AF900" s="415"/>
      <c r="AG900" s="415"/>
      <c r="AH900" s="415"/>
      <c r="AI900" s="415"/>
    </row>
    <row r="901" spans="11:35" s="403" customFormat="1">
      <c r="K901" s="414"/>
      <c r="L901" s="414"/>
      <c r="M901" s="414"/>
      <c r="N901" s="414"/>
      <c r="O901" s="414"/>
      <c r="P901" s="414"/>
      <c r="Q901" s="414"/>
      <c r="R901" s="414"/>
      <c r="S901" s="415"/>
      <c r="T901" s="415"/>
      <c r="U901" s="415"/>
      <c r="V901" s="415"/>
      <c r="W901" s="415"/>
      <c r="X901" s="415"/>
      <c r="Y901" s="415"/>
      <c r="Z901" s="415"/>
      <c r="AA901" s="415"/>
      <c r="AB901" s="415"/>
      <c r="AC901" s="415"/>
      <c r="AD901" s="415"/>
      <c r="AE901" s="415"/>
      <c r="AF901" s="415"/>
      <c r="AG901" s="415"/>
      <c r="AH901" s="415"/>
      <c r="AI901" s="415"/>
    </row>
    <row r="902" spans="11:35" s="403" customFormat="1">
      <c r="K902" s="414"/>
      <c r="L902" s="414"/>
      <c r="M902" s="414"/>
      <c r="N902" s="414"/>
      <c r="O902" s="414"/>
      <c r="P902" s="414"/>
      <c r="Q902" s="414"/>
      <c r="R902" s="414"/>
      <c r="S902" s="415"/>
      <c r="T902" s="415"/>
      <c r="U902" s="415"/>
      <c r="V902" s="415"/>
      <c r="W902" s="415"/>
      <c r="X902" s="415"/>
      <c r="Y902" s="415"/>
      <c r="Z902" s="415"/>
      <c r="AA902" s="415"/>
      <c r="AB902" s="415"/>
      <c r="AC902" s="415"/>
      <c r="AD902" s="415"/>
      <c r="AE902" s="415"/>
      <c r="AF902" s="415"/>
      <c r="AG902" s="415"/>
      <c r="AH902" s="415"/>
      <c r="AI902" s="415"/>
    </row>
    <row r="903" spans="11:35" s="403" customFormat="1">
      <c r="K903" s="414"/>
      <c r="L903" s="414"/>
      <c r="M903" s="414"/>
      <c r="N903" s="414"/>
      <c r="O903" s="414"/>
      <c r="P903" s="414"/>
      <c r="Q903" s="414"/>
      <c r="R903" s="414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</row>
    <row r="904" spans="11:35" s="403" customFormat="1">
      <c r="K904" s="414"/>
      <c r="L904" s="414"/>
      <c r="M904" s="414"/>
      <c r="N904" s="414"/>
      <c r="O904" s="414"/>
      <c r="P904" s="414"/>
      <c r="Q904" s="414"/>
      <c r="R904" s="414"/>
      <c r="S904" s="415"/>
      <c r="T904" s="415"/>
      <c r="U904" s="415"/>
      <c r="V904" s="415"/>
      <c r="W904" s="415"/>
      <c r="X904" s="415"/>
      <c r="Y904" s="415"/>
      <c r="Z904" s="415"/>
      <c r="AA904" s="415"/>
      <c r="AB904" s="415"/>
      <c r="AC904" s="415"/>
      <c r="AD904" s="415"/>
      <c r="AE904" s="415"/>
      <c r="AF904" s="415"/>
      <c r="AG904" s="415"/>
      <c r="AH904" s="415"/>
      <c r="AI904" s="415"/>
    </row>
    <row r="905" spans="11:35" s="403" customFormat="1">
      <c r="K905" s="414"/>
      <c r="L905" s="414"/>
      <c r="M905" s="414"/>
      <c r="N905" s="414"/>
      <c r="O905" s="414"/>
      <c r="P905" s="414"/>
      <c r="Q905" s="414"/>
      <c r="R905" s="414"/>
      <c r="S905" s="415"/>
      <c r="T905" s="415"/>
      <c r="U905" s="415"/>
      <c r="V905" s="415"/>
      <c r="W905" s="415"/>
      <c r="X905" s="415"/>
      <c r="Y905" s="415"/>
      <c r="Z905" s="415"/>
      <c r="AA905" s="415"/>
      <c r="AB905" s="415"/>
      <c r="AC905" s="415"/>
      <c r="AD905" s="415"/>
      <c r="AE905" s="415"/>
      <c r="AF905" s="415"/>
      <c r="AG905" s="415"/>
      <c r="AH905" s="415"/>
      <c r="AI905" s="415"/>
    </row>
    <row r="906" spans="11:35" s="403" customFormat="1">
      <c r="K906" s="414"/>
      <c r="L906" s="414"/>
      <c r="M906" s="414"/>
      <c r="N906" s="414"/>
      <c r="O906" s="414"/>
      <c r="P906" s="414"/>
      <c r="Q906" s="414"/>
      <c r="R906" s="414"/>
      <c r="S906" s="415"/>
      <c r="T906" s="415"/>
      <c r="U906" s="415"/>
      <c r="V906" s="415"/>
      <c r="W906" s="415"/>
      <c r="X906" s="415"/>
      <c r="Y906" s="415"/>
      <c r="Z906" s="415"/>
      <c r="AA906" s="415"/>
      <c r="AB906" s="415"/>
      <c r="AC906" s="415"/>
      <c r="AD906" s="415"/>
      <c r="AE906" s="415"/>
      <c r="AF906" s="415"/>
      <c r="AG906" s="415"/>
      <c r="AH906" s="415"/>
      <c r="AI906" s="415"/>
    </row>
    <row r="907" spans="11:35" s="403" customFormat="1">
      <c r="K907" s="414"/>
      <c r="L907" s="414"/>
      <c r="M907" s="414"/>
      <c r="N907" s="414"/>
      <c r="O907" s="414"/>
      <c r="P907" s="414"/>
      <c r="Q907" s="414"/>
      <c r="R907" s="414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</row>
    <row r="908" spans="11:35" s="403" customFormat="1">
      <c r="K908" s="414"/>
      <c r="L908" s="414"/>
      <c r="M908" s="414"/>
      <c r="N908" s="414"/>
      <c r="O908" s="414"/>
      <c r="P908" s="414"/>
      <c r="Q908" s="414"/>
      <c r="R908" s="414"/>
      <c r="S908" s="415"/>
      <c r="T908" s="415"/>
      <c r="U908" s="415"/>
      <c r="V908" s="415"/>
      <c r="W908" s="415"/>
      <c r="X908" s="415"/>
      <c r="Y908" s="415"/>
      <c r="Z908" s="415"/>
      <c r="AA908" s="415"/>
      <c r="AB908" s="415"/>
      <c r="AC908" s="415"/>
      <c r="AD908" s="415"/>
      <c r="AE908" s="415"/>
      <c r="AF908" s="415"/>
      <c r="AG908" s="415"/>
      <c r="AH908" s="415"/>
      <c r="AI908" s="415"/>
    </row>
    <row r="909" spans="11:35" s="403" customFormat="1">
      <c r="K909" s="414"/>
      <c r="L909" s="414"/>
      <c r="M909" s="414"/>
      <c r="N909" s="414"/>
      <c r="O909" s="414"/>
      <c r="P909" s="414"/>
      <c r="Q909" s="414"/>
      <c r="R909" s="414"/>
      <c r="S909" s="415"/>
      <c r="T909" s="415"/>
      <c r="U909" s="415"/>
      <c r="V909" s="415"/>
      <c r="W909" s="415"/>
      <c r="X909" s="415"/>
      <c r="Y909" s="415"/>
      <c r="Z909" s="415"/>
      <c r="AA909" s="415"/>
      <c r="AB909" s="415"/>
      <c r="AC909" s="415"/>
      <c r="AD909" s="415"/>
      <c r="AE909" s="415"/>
      <c r="AF909" s="415"/>
      <c r="AG909" s="415"/>
      <c r="AH909" s="415"/>
      <c r="AI909" s="415"/>
    </row>
    <row r="910" spans="11:35" s="403" customFormat="1">
      <c r="K910" s="414"/>
      <c r="L910" s="414"/>
      <c r="M910" s="414"/>
      <c r="N910" s="414"/>
      <c r="O910" s="414"/>
      <c r="P910" s="414"/>
      <c r="Q910" s="414"/>
      <c r="R910" s="414"/>
      <c r="S910" s="415"/>
      <c r="T910" s="415"/>
      <c r="U910" s="415"/>
      <c r="V910" s="415"/>
      <c r="W910" s="415"/>
      <c r="X910" s="415"/>
      <c r="Y910" s="415"/>
      <c r="Z910" s="415"/>
      <c r="AA910" s="415"/>
      <c r="AB910" s="415"/>
      <c r="AC910" s="415"/>
      <c r="AD910" s="415"/>
      <c r="AE910" s="415"/>
      <c r="AF910" s="415"/>
      <c r="AG910" s="415"/>
      <c r="AH910" s="415"/>
      <c r="AI910" s="415"/>
    </row>
    <row r="911" spans="11:35" s="403" customFormat="1">
      <c r="K911" s="414"/>
      <c r="L911" s="414"/>
      <c r="M911" s="414"/>
      <c r="N911" s="414"/>
      <c r="O911" s="414"/>
      <c r="P911" s="414"/>
      <c r="Q911" s="414"/>
      <c r="R911" s="414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</row>
    <row r="912" spans="11:35" s="403" customFormat="1">
      <c r="K912" s="414"/>
      <c r="L912" s="414"/>
      <c r="M912" s="414"/>
      <c r="N912" s="414"/>
      <c r="O912" s="414"/>
      <c r="P912" s="414"/>
      <c r="Q912" s="414"/>
      <c r="R912" s="414"/>
      <c r="S912" s="415"/>
      <c r="T912" s="415"/>
      <c r="U912" s="415"/>
      <c r="V912" s="415"/>
      <c r="W912" s="415"/>
      <c r="X912" s="415"/>
      <c r="Y912" s="415"/>
      <c r="Z912" s="415"/>
      <c r="AA912" s="415"/>
      <c r="AB912" s="415"/>
      <c r="AC912" s="415"/>
      <c r="AD912" s="415"/>
      <c r="AE912" s="415"/>
      <c r="AF912" s="415"/>
      <c r="AG912" s="415"/>
      <c r="AH912" s="415"/>
      <c r="AI912" s="415"/>
    </row>
    <row r="913" spans="11:35" s="403" customFormat="1">
      <c r="K913" s="414"/>
      <c r="L913" s="414"/>
      <c r="M913" s="414"/>
      <c r="N913" s="414"/>
      <c r="O913" s="414"/>
      <c r="P913" s="414"/>
      <c r="Q913" s="414"/>
      <c r="R913" s="414"/>
      <c r="S913" s="415"/>
      <c r="T913" s="415"/>
      <c r="U913" s="415"/>
      <c r="V913" s="415"/>
      <c r="W913" s="415"/>
      <c r="X913" s="415"/>
      <c r="Y913" s="415"/>
      <c r="Z913" s="415"/>
      <c r="AA913" s="415"/>
      <c r="AB913" s="415"/>
      <c r="AC913" s="415"/>
      <c r="AD913" s="415"/>
      <c r="AE913" s="415"/>
      <c r="AF913" s="415"/>
      <c r="AG913" s="415"/>
      <c r="AH913" s="415"/>
      <c r="AI913" s="415"/>
    </row>
    <row r="914" spans="11:35" s="403" customFormat="1">
      <c r="K914" s="414"/>
      <c r="L914" s="414"/>
      <c r="M914" s="414"/>
      <c r="N914" s="414"/>
      <c r="O914" s="414"/>
      <c r="P914" s="414"/>
      <c r="Q914" s="414"/>
      <c r="R914" s="414"/>
      <c r="S914" s="415"/>
      <c r="T914" s="415"/>
      <c r="U914" s="415"/>
      <c r="V914" s="415"/>
      <c r="W914" s="415"/>
      <c r="X914" s="415"/>
      <c r="Y914" s="415"/>
      <c r="Z914" s="415"/>
      <c r="AA914" s="415"/>
      <c r="AB914" s="415"/>
      <c r="AC914" s="415"/>
      <c r="AD914" s="415"/>
      <c r="AE914" s="415"/>
      <c r="AF914" s="415"/>
      <c r="AG914" s="415"/>
      <c r="AH914" s="415"/>
      <c r="AI914" s="415"/>
    </row>
    <row r="915" spans="11:35" s="403" customFormat="1">
      <c r="K915" s="414"/>
      <c r="L915" s="414"/>
      <c r="M915" s="414"/>
      <c r="N915" s="414"/>
      <c r="O915" s="414"/>
      <c r="P915" s="414"/>
      <c r="Q915" s="414"/>
      <c r="R915" s="414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</row>
    <row r="916" spans="11:35" s="403" customFormat="1">
      <c r="K916" s="414"/>
      <c r="L916" s="414"/>
      <c r="M916" s="414"/>
      <c r="N916" s="414"/>
      <c r="O916" s="414"/>
      <c r="P916" s="414"/>
      <c r="Q916" s="414"/>
      <c r="R916" s="414"/>
      <c r="S916" s="415"/>
      <c r="T916" s="415"/>
      <c r="U916" s="415"/>
      <c r="V916" s="415"/>
      <c r="W916" s="415"/>
      <c r="X916" s="415"/>
      <c r="Y916" s="415"/>
      <c r="Z916" s="415"/>
      <c r="AA916" s="415"/>
      <c r="AB916" s="415"/>
      <c r="AC916" s="415"/>
      <c r="AD916" s="415"/>
      <c r="AE916" s="415"/>
      <c r="AF916" s="415"/>
      <c r="AG916" s="415"/>
      <c r="AH916" s="415"/>
      <c r="AI916" s="415"/>
    </row>
    <row r="917" spans="11:35" s="403" customFormat="1">
      <c r="K917" s="414"/>
      <c r="L917" s="414"/>
      <c r="M917" s="414"/>
      <c r="N917" s="414"/>
      <c r="O917" s="414"/>
      <c r="P917" s="414"/>
      <c r="Q917" s="414"/>
      <c r="R917" s="414"/>
      <c r="S917" s="415"/>
      <c r="T917" s="415"/>
      <c r="U917" s="415"/>
      <c r="V917" s="415"/>
      <c r="W917" s="415"/>
      <c r="X917" s="415"/>
      <c r="Y917" s="415"/>
      <c r="Z917" s="415"/>
      <c r="AA917" s="415"/>
      <c r="AB917" s="415"/>
      <c r="AC917" s="415"/>
      <c r="AD917" s="415"/>
      <c r="AE917" s="415"/>
      <c r="AF917" s="415"/>
      <c r="AG917" s="415"/>
      <c r="AH917" s="415"/>
      <c r="AI917" s="415"/>
    </row>
    <row r="918" spans="11:35" s="403" customFormat="1">
      <c r="K918" s="414"/>
      <c r="L918" s="414"/>
      <c r="M918" s="414"/>
      <c r="N918" s="414"/>
      <c r="O918" s="414"/>
      <c r="P918" s="414"/>
      <c r="Q918" s="414"/>
      <c r="R918" s="414"/>
      <c r="S918" s="415"/>
      <c r="T918" s="415"/>
      <c r="U918" s="415"/>
      <c r="V918" s="415"/>
      <c r="W918" s="415"/>
      <c r="X918" s="415"/>
      <c r="Y918" s="415"/>
      <c r="Z918" s="415"/>
      <c r="AA918" s="415"/>
      <c r="AB918" s="415"/>
      <c r="AC918" s="415"/>
      <c r="AD918" s="415"/>
      <c r="AE918" s="415"/>
      <c r="AF918" s="415"/>
      <c r="AG918" s="415"/>
      <c r="AH918" s="415"/>
      <c r="AI918" s="415"/>
    </row>
    <row r="919" spans="11:35" s="403" customFormat="1">
      <c r="K919" s="414"/>
      <c r="L919" s="414"/>
      <c r="M919" s="414"/>
      <c r="N919" s="414"/>
      <c r="O919" s="414"/>
      <c r="P919" s="414"/>
      <c r="Q919" s="414"/>
      <c r="R919" s="414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</row>
    <row r="920" spans="11:35" s="403" customFormat="1">
      <c r="K920" s="414"/>
      <c r="L920" s="414"/>
      <c r="M920" s="414"/>
      <c r="N920" s="414"/>
      <c r="O920" s="414"/>
      <c r="P920" s="414"/>
      <c r="Q920" s="414"/>
      <c r="R920" s="414"/>
      <c r="S920" s="415"/>
      <c r="T920" s="415"/>
      <c r="U920" s="415"/>
      <c r="V920" s="415"/>
      <c r="W920" s="415"/>
      <c r="X920" s="415"/>
      <c r="Y920" s="415"/>
      <c r="Z920" s="415"/>
      <c r="AA920" s="415"/>
      <c r="AB920" s="415"/>
      <c r="AC920" s="415"/>
      <c r="AD920" s="415"/>
      <c r="AE920" s="415"/>
      <c r="AF920" s="415"/>
      <c r="AG920" s="415"/>
      <c r="AH920" s="415"/>
      <c r="AI920" s="415"/>
    </row>
    <row r="921" spans="11:35" s="403" customFormat="1">
      <c r="K921" s="414"/>
      <c r="L921" s="414"/>
      <c r="M921" s="414"/>
      <c r="N921" s="414"/>
      <c r="O921" s="414"/>
      <c r="P921" s="414"/>
      <c r="Q921" s="414"/>
      <c r="R921" s="414"/>
      <c r="S921" s="415"/>
      <c r="T921" s="415"/>
      <c r="U921" s="415"/>
      <c r="V921" s="415"/>
      <c r="W921" s="415"/>
      <c r="X921" s="415"/>
      <c r="Y921" s="415"/>
      <c r="Z921" s="415"/>
      <c r="AA921" s="415"/>
      <c r="AB921" s="415"/>
      <c r="AC921" s="415"/>
      <c r="AD921" s="415"/>
      <c r="AE921" s="415"/>
      <c r="AF921" s="415"/>
      <c r="AG921" s="415"/>
      <c r="AH921" s="415"/>
      <c r="AI921" s="415"/>
    </row>
    <row r="922" spans="11:35" s="403" customFormat="1">
      <c r="K922" s="414"/>
      <c r="L922" s="414"/>
      <c r="M922" s="414"/>
      <c r="N922" s="414"/>
      <c r="O922" s="414"/>
      <c r="P922" s="414"/>
      <c r="Q922" s="414"/>
      <c r="R922" s="414"/>
      <c r="S922" s="415"/>
      <c r="T922" s="415"/>
      <c r="U922" s="415"/>
      <c r="V922" s="415"/>
      <c r="W922" s="415"/>
      <c r="X922" s="415"/>
      <c r="Y922" s="415"/>
      <c r="Z922" s="415"/>
      <c r="AA922" s="415"/>
      <c r="AB922" s="415"/>
      <c r="AC922" s="415"/>
      <c r="AD922" s="415"/>
      <c r="AE922" s="415"/>
      <c r="AF922" s="415"/>
      <c r="AG922" s="415"/>
      <c r="AH922" s="415"/>
      <c r="AI922" s="415"/>
    </row>
    <row r="923" spans="11:35" s="403" customFormat="1">
      <c r="K923" s="414"/>
      <c r="L923" s="414"/>
      <c r="M923" s="414"/>
      <c r="N923" s="414"/>
      <c r="O923" s="414"/>
      <c r="P923" s="414"/>
      <c r="Q923" s="414"/>
      <c r="R923" s="414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</row>
    <row r="924" spans="11:35" s="403" customFormat="1">
      <c r="K924" s="414"/>
      <c r="L924" s="414"/>
      <c r="M924" s="414"/>
      <c r="N924" s="414"/>
      <c r="O924" s="414"/>
      <c r="P924" s="414"/>
      <c r="Q924" s="414"/>
      <c r="R924" s="414"/>
      <c r="S924" s="415"/>
      <c r="T924" s="415"/>
      <c r="U924" s="415"/>
      <c r="V924" s="415"/>
      <c r="W924" s="415"/>
      <c r="X924" s="415"/>
      <c r="Y924" s="415"/>
      <c r="Z924" s="415"/>
      <c r="AA924" s="415"/>
      <c r="AB924" s="415"/>
      <c r="AC924" s="415"/>
      <c r="AD924" s="415"/>
      <c r="AE924" s="415"/>
      <c r="AF924" s="415"/>
      <c r="AG924" s="415"/>
      <c r="AH924" s="415"/>
      <c r="AI924" s="415"/>
    </row>
    <row r="925" spans="11:35" s="403" customFormat="1">
      <c r="K925" s="414"/>
      <c r="L925" s="414"/>
      <c r="M925" s="414"/>
      <c r="N925" s="414"/>
      <c r="O925" s="414"/>
      <c r="P925" s="414"/>
      <c r="Q925" s="414"/>
      <c r="R925" s="414"/>
      <c r="S925" s="415"/>
      <c r="T925" s="415"/>
      <c r="U925" s="415"/>
      <c r="V925" s="415"/>
      <c r="W925" s="415"/>
      <c r="X925" s="415"/>
      <c r="Y925" s="415"/>
      <c r="Z925" s="415"/>
      <c r="AA925" s="415"/>
      <c r="AB925" s="415"/>
      <c r="AC925" s="415"/>
      <c r="AD925" s="415"/>
      <c r="AE925" s="415"/>
      <c r="AF925" s="415"/>
      <c r="AG925" s="415"/>
      <c r="AH925" s="415"/>
      <c r="AI925" s="415"/>
    </row>
    <row r="926" spans="11:35" s="403" customFormat="1">
      <c r="K926" s="414"/>
      <c r="L926" s="414"/>
      <c r="M926" s="414"/>
      <c r="N926" s="414"/>
      <c r="O926" s="414"/>
      <c r="P926" s="414"/>
      <c r="Q926" s="414"/>
      <c r="R926" s="414"/>
      <c r="S926" s="415"/>
      <c r="T926" s="415"/>
      <c r="U926" s="415"/>
      <c r="V926" s="415"/>
      <c r="W926" s="415"/>
      <c r="X926" s="415"/>
      <c r="Y926" s="415"/>
      <c r="Z926" s="415"/>
      <c r="AA926" s="415"/>
      <c r="AB926" s="415"/>
      <c r="AC926" s="415"/>
      <c r="AD926" s="415"/>
      <c r="AE926" s="415"/>
      <c r="AF926" s="415"/>
      <c r="AG926" s="415"/>
      <c r="AH926" s="415"/>
      <c r="AI926" s="415"/>
    </row>
    <row r="927" spans="11:35" s="403" customFormat="1">
      <c r="K927" s="414"/>
      <c r="L927" s="414"/>
      <c r="M927" s="414"/>
      <c r="N927" s="414"/>
      <c r="O927" s="414"/>
      <c r="P927" s="414"/>
      <c r="Q927" s="414"/>
      <c r="R927" s="414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</row>
    <row r="928" spans="11:35" s="403" customFormat="1">
      <c r="K928" s="414"/>
      <c r="L928" s="414"/>
      <c r="M928" s="414"/>
      <c r="N928" s="414"/>
      <c r="O928" s="414"/>
      <c r="P928" s="414"/>
      <c r="Q928" s="414"/>
      <c r="R928" s="414"/>
      <c r="S928" s="415"/>
      <c r="T928" s="415"/>
      <c r="U928" s="415"/>
      <c r="V928" s="415"/>
      <c r="W928" s="415"/>
      <c r="X928" s="415"/>
      <c r="Y928" s="415"/>
      <c r="Z928" s="415"/>
      <c r="AA928" s="415"/>
      <c r="AB928" s="415"/>
      <c r="AC928" s="415"/>
      <c r="AD928" s="415"/>
      <c r="AE928" s="415"/>
      <c r="AF928" s="415"/>
      <c r="AG928" s="415"/>
      <c r="AH928" s="415"/>
      <c r="AI928" s="415"/>
    </row>
    <row r="929" spans="11:35" s="403" customFormat="1">
      <c r="K929" s="414"/>
      <c r="L929" s="414"/>
      <c r="M929" s="414"/>
      <c r="N929" s="414"/>
      <c r="O929" s="414"/>
      <c r="P929" s="414"/>
      <c r="Q929" s="414"/>
      <c r="R929" s="414"/>
      <c r="S929" s="415"/>
      <c r="T929" s="415"/>
      <c r="U929" s="415"/>
      <c r="V929" s="415"/>
      <c r="W929" s="415"/>
      <c r="X929" s="415"/>
      <c r="Y929" s="415"/>
      <c r="Z929" s="415"/>
      <c r="AA929" s="415"/>
      <c r="AB929" s="415"/>
      <c r="AC929" s="415"/>
      <c r="AD929" s="415"/>
      <c r="AE929" s="415"/>
      <c r="AF929" s="415"/>
      <c r="AG929" s="415"/>
      <c r="AH929" s="415"/>
      <c r="AI929" s="415"/>
    </row>
    <row r="930" spans="11:35" s="403" customFormat="1">
      <c r="K930" s="414"/>
      <c r="L930" s="414"/>
      <c r="M930" s="414"/>
      <c r="N930" s="414"/>
      <c r="O930" s="414"/>
      <c r="P930" s="414"/>
      <c r="Q930" s="414"/>
      <c r="R930" s="414"/>
      <c r="S930" s="415"/>
      <c r="T930" s="415"/>
      <c r="U930" s="415"/>
      <c r="V930" s="415"/>
      <c r="W930" s="415"/>
      <c r="X930" s="415"/>
      <c r="Y930" s="415"/>
      <c r="Z930" s="415"/>
      <c r="AA930" s="415"/>
      <c r="AB930" s="415"/>
      <c r="AC930" s="415"/>
      <c r="AD930" s="415"/>
      <c r="AE930" s="415"/>
      <c r="AF930" s="415"/>
      <c r="AG930" s="415"/>
      <c r="AH930" s="415"/>
      <c r="AI930" s="415"/>
    </row>
  </sheetData>
  <mergeCells count="126">
    <mergeCell ref="J86:J87"/>
    <mergeCell ref="I13:J14"/>
    <mergeCell ref="B88:B89"/>
    <mergeCell ref="F88:F89"/>
    <mergeCell ref="G88:G89"/>
    <mergeCell ref="J88:J89"/>
    <mergeCell ref="A84:A85"/>
    <mergeCell ref="B86:B87"/>
    <mergeCell ref="F86:F87"/>
    <mergeCell ref="G86:G87"/>
    <mergeCell ref="B77:B78"/>
    <mergeCell ref="D77:D78"/>
    <mergeCell ref="E77:E78"/>
    <mergeCell ref="F77:F78"/>
    <mergeCell ref="G77:G78"/>
    <mergeCell ref="J77:J78"/>
    <mergeCell ref="J73:J74"/>
    <mergeCell ref="B75:B76"/>
    <mergeCell ref="D75:D76"/>
    <mergeCell ref="E75:E76"/>
    <mergeCell ref="F75:F76"/>
    <mergeCell ref="G75:G76"/>
    <mergeCell ref="J75:J76"/>
    <mergeCell ref="A71:A72"/>
    <mergeCell ref="B73:B74"/>
    <mergeCell ref="D73:D74"/>
    <mergeCell ref="E73:E74"/>
    <mergeCell ref="F73:F74"/>
    <mergeCell ref="G73:G74"/>
    <mergeCell ref="B65:B66"/>
    <mergeCell ref="D65:D66"/>
    <mergeCell ref="E65:E66"/>
    <mergeCell ref="F65:F66"/>
    <mergeCell ref="G65:G66"/>
    <mergeCell ref="I65:I66"/>
    <mergeCell ref="J65:J66"/>
    <mergeCell ref="B63:B64"/>
    <mergeCell ref="D63:D64"/>
    <mergeCell ref="E63:E64"/>
    <mergeCell ref="F63:F64"/>
    <mergeCell ref="G63:G64"/>
    <mergeCell ref="I63:I64"/>
    <mergeCell ref="J63:J64"/>
    <mergeCell ref="A59:A60"/>
    <mergeCell ref="B61:B62"/>
    <mergeCell ref="D61:D62"/>
    <mergeCell ref="E61:E62"/>
    <mergeCell ref="F61:F62"/>
    <mergeCell ref="G61:G62"/>
    <mergeCell ref="I61:I62"/>
    <mergeCell ref="J61:J62"/>
    <mergeCell ref="B55:B56"/>
    <mergeCell ref="D55:D56"/>
    <mergeCell ref="E55:E56"/>
    <mergeCell ref="F55:F56"/>
    <mergeCell ref="G55:G56"/>
    <mergeCell ref="I55:I56"/>
    <mergeCell ref="J55:J56"/>
    <mergeCell ref="J42:J43"/>
    <mergeCell ref="A48:A49"/>
    <mergeCell ref="B53:B54"/>
    <mergeCell ref="D53:D54"/>
    <mergeCell ref="E53:E54"/>
    <mergeCell ref="F53:F54"/>
    <mergeCell ref="G53:G54"/>
    <mergeCell ref="I53:I54"/>
    <mergeCell ref="B42:B43"/>
    <mergeCell ref="D42:D43"/>
    <mergeCell ref="E42:E43"/>
    <mergeCell ref="F42:F43"/>
    <mergeCell ref="G42:G43"/>
    <mergeCell ref="I42:I43"/>
    <mergeCell ref="J53:J54"/>
    <mergeCell ref="B40:B41"/>
    <mergeCell ref="D40:D41"/>
    <mergeCell ref="E40:E41"/>
    <mergeCell ref="F40:F41"/>
    <mergeCell ref="G40:G41"/>
    <mergeCell ref="I40:I41"/>
    <mergeCell ref="J40:J41"/>
    <mergeCell ref="A34:A35"/>
    <mergeCell ref="B38:B39"/>
    <mergeCell ref="D38:D39"/>
    <mergeCell ref="E38:E39"/>
    <mergeCell ref="F38:F39"/>
    <mergeCell ref="G38:G39"/>
    <mergeCell ref="I38:I39"/>
    <mergeCell ref="J38:J39"/>
    <mergeCell ref="B30:B31"/>
    <mergeCell ref="F30:F31"/>
    <mergeCell ref="G30:G31"/>
    <mergeCell ref="I30:I31"/>
    <mergeCell ref="J30:J31"/>
    <mergeCell ref="B28:B29"/>
    <mergeCell ref="F28:F29"/>
    <mergeCell ref="G28:G29"/>
    <mergeCell ref="I28:I29"/>
    <mergeCell ref="J28:J29"/>
    <mergeCell ref="B26:B27"/>
    <mergeCell ref="F26:F27"/>
    <mergeCell ref="G26:G27"/>
    <mergeCell ref="I26:I27"/>
    <mergeCell ref="J26:J27"/>
    <mergeCell ref="B24:B25"/>
    <mergeCell ref="F24:F25"/>
    <mergeCell ref="G24:G25"/>
    <mergeCell ref="I24:I25"/>
    <mergeCell ref="J24:J25"/>
    <mergeCell ref="A20:A21"/>
    <mergeCell ref="I16:I17"/>
    <mergeCell ref="J16:J17"/>
    <mergeCell ref="A16:A17"/>
    <mergeCell ref="B16:B17"/>
    <mergeCell ref="D16:E16"/>
    <mergeCell ref="F16:F17"/>
    <mergeCell ref="G16:G17"/>
    <mergeCell ref="H16:H17"/>
    <mergeCell ref="H3:I3"/>
    <mergeCell ref="H4:I4"/>
    <mergeCell ref="H5:I5"/>
    <mergeCell ref="C3:G7"/>
    <mergeCell ref="B22:B23"/>
    <mergeCell ref="F22:F23"/>
    <mergeCell ref="G22:G23"/>
    <mergeCell ref="I22:I23"/>
    <mergeCell ref="J22:J23"/>
  </mergeCells>
  <hyperlinks>
    <hyperlink ref="H3" r:id="rId1" display="mailto:info@pkholod.ru"/>
    <hyperlink ref="H5" r:id="rId2"/>
    <hyperlink ref="H4" r:id="rId3" display="tel:+74955327898"/>
    <hyperlink ref="B22:B31" r:id="rId4" display="TACM2O-14HID"/>
    <hyperlink ref="B38:B43" r:id="rId5" display="TACM-09HRID/E1"/>
    <hyperlink ref="B53:B56" r:id="rId6" display="TACM-10HRID/TP"/>
    <hyperlink ref="B61:B66" r:id="rId7" display="TDCM-09HRID"/>
    <hyperlink ref="B73:B78" r:id="rId8" display="TQCM-09HRID"/>
    <hyperlink ref="B86:B89" r:id="rId9" display="TCH-10HRIA/A1"/>
  </hyperlinks>
  <pageMargins left="0.7" right="0.7" top="0.75" bottom="0.75" header="0.3" footer="0.3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1:BN1037"/>
  <sheetViews>
    <sheetView zoomScaleNormal="100" zoomScaleSheetLayoutView="100" workbookViewId="0">
      <pane ySplit="16" topLeftCell="A17" activePane="bottomLeft" state="frozen"/>
      <selection pane="bottomLeft" activeCell="B23" sqref="B23:B25"/>
    </sheetView>
  </sheetViews>
  <sheetFormatPr defaultColWidth="9.33203125" defaultRowHeight="14.4"/>
  <cols>
    <col min="1" max="1" width="41.44140625" style="1" customWidth="1"/>
    <col min="2" max="2" width="17.33203125" style="1" customWidth="1"/>
    <col min="3" max="3" width="12.6640625" style="1" customWidth="1"/>
    <col min="4" max="5" width="9.33203125" style="1" customWidth="1"/>
    <col min="6" max="7" width="7.6640625" style="1" customWidth="1"/>
    <col min="8" max="8" width="12" style="1" customWidth="1"/>
    <col min="9" max="9" width="13.6640625" style="1" customWidth="1"/>
    <col min="10" max="10" width="15.109375" style="1" customWidth="1"/>
    <col min="11" max="66" width="9.33203125" style="155"/>
    <col min="67" max="16384" width="9.33203125" style="1"/>
  </cols>
  <sheetData>
    <row r="1" spans="1:66" ht="7.2" customHeight="1">
      <c r="A1" s="569"/>
      <c r="B1" s="569"/>
      <c r="C1" s="569"/>
      <c r="D1" s="569"/>
      <c r="E1" s="569"/>
      <c r="F1" s="569"/>
      <c r="G1" s="569"/>
      <c r="H1" s="569"/>
      <c r="I1" s="569"/>
      <c r="J1" s="585"/>
    </row>
    <row r="2" spans="1:66" s="395" customFormat="1" ht="4.8" customHeight="1">
      <c r="A2" s="569"/>
      <c r="B2" s="582"/>
      <c r="C2" s="572"/>
      <c r="D2" s="572"/>
      <c r="E2" s="572"/>
      <c r="F2" s="572"/>
      <c r="G2" s="582"/>
      <c r="H2" s="582"/>
      <c r="I2" s="579"/>
      <c r="J2" s="585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</row>
    <row r="3" spans="1:66" s="395" customFormat="1" ht="12.6" customHeight="1">
      <c r="A3" s="569"/>
      <c r="B3" s="572"/>
      <c r="C3" s="710" t="s">
        <v>1033</v>
      </c>
      <c r="D3" s="710"/>
      <c r="E3" s="710"/>
      <c r="F3" s="710"/>
      <c r="G3" s="710"/>
      <c r="H3" s="636" t="s">
        <v>1034</v>
      </c>
      <c r="I3" s="636"/>
      <c r="J3" s="585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</row>
    <row r="4" spans="1:66" s="395" customFormat="1" ht="18" customHeight="1">
      <c r="A4" s="569"/>
      <c r="B4" s="572"/>
      <c r="C4" s="710"/>
      <c r="D4" s="710"/>
      <c r="E4" s="710"/>
      <c r="F4" s="710"/>
      <c r="G4" s="710"/>
      <c r="H4" s="637" t="s">
        <v>1035</v>
      </c>
      <c r="I4" s="637"/>
      <c r="J4" s="585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</row>
    <row r="5" spans="1:66" s="395" customFormat="1" ht="7.8" customHeight="1">
      <c r="A5" s="569"/>
      <c r="B5" s="572"/>
      <c r="C5" s="710"/>
      <c r="D5" s="710"/>
      <c r="E5" s="710"/>
      <c r="F5" s="710"/>
      <c r="G5" s="710"/>
      <c r="H5" s="638" t="s">
        <v>1036</v>
      </c>
      <c r="I5" s="638"/>
      <c r="J5" s="585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</row>
    <row r="6" spans="1:66" s="395" customFormat="1" ht="10.8" customHeight="1">
      <c r="A6" s="582"/>
      <c r="B6" s="582"/>
      <c r="C6" s="710"/>
      <c r="D6" s="710"/>
      <c r="E6" s="710"/>
      <c r="F6" s="710"/>
      <c r="G6" s="710"/>
      <c r="H6" s="582"/>
      <c r="I6" s="582"/>
      <c r="J6" s="585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  <c r="AD6" s="403"/>
      <c r="AE6" s="403"/>
      <c r="AF6" s="403"/>
      <c r="AG6" s="403"/>
      <c r="AH6" s="403"/>
      <c r="AI6" s="403"/>
      <c r="AJ6" s="403"/>
      <c r="AK6" s="403"/>
      <c r="AL6" s="403"/>
      <c r="AM6" s="403"/>
      <c r="AN6" s="403"/>
      <c r="AO6" s="403"/>
      <c r="AP6" s="403"/>
      <c r="AQ6" s="403"/>
      <c r="AR6" s="403"/>
      <c r="AS6" s="403"/>
      <c r="AT6" s="403"/>
      <c r="AU6" s="403"/>
      <c r="AV6" s="403"/>
      <c r="AW6" s="403"/>
      <c r="AX6" s="403"/>
      <c r="AY6" s="403"/>
      <c r="AZ6" s="403"/>
      <c r="BA6" s="403"/>
      <c r="BB6" s="403"/>
      <c r="BC6" s="403"/>
      <c r="BD6" s="403"/>
      <c r="BE6" s="403"/>
      <c r="BF6" s="403"/>
      <c r="BG6" s="403"/>
      <c r="BH6" s="403"/>
      <c r="BI6" s="403"/>
      <c r="BJ6" s="403"/>
      <c r="BK6" s="403"/>
      <c r="BL6" s="403"/>
      <c r="BM6" s="403"/>
      <c r="BN6" s="403"/>
    </row>
    <row r="7" spans="1:66" s="395" customFormat="1" ht="15" customHeight="1">
      <c r="A7" s="583"/>
      <c r="B7" s="584"/>
      <c r="C7" s="573"/>
      <c r="D7" s="573"/>
      <c r="E7" s="573"/>
      <c r="F7" s="573"/>
      <c r="G7" s="573"/>
      <c r="H7" s="583"/>
      <c r="I7" s="585"/>
      <c r="J7" s="585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</row>
    <row r="8" spans="1:66" s="395" customFormat="1" ht="4.5" customHeight="1">
      <c r="A8" s="85"/>
      <c r="B8" s="151"/>
      <c r="C8" s="151"/>
      <c r="D8" s="151"/>
      <c r="E8" s="151"/>
      <c r="F8" s="151"/>
      <c r="G8" s="151"/>
      <c r="H8" s="85"/>
      <c r="I8" s="397"/>
      <c r="J8" s="397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G8" s="403"/>
      <c r="AH8" s="403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  <c r="AT8" s="403"/>
      <c r="AU8" s="403"/>
      <c r="AV8" s="403"/>
      <c r="AW8" s="403"/>
      <c r="AX8" s="403"/>
      <c r="AY8" s="403"/>
      <c r="AZ8" s="403"/>
      <c r="BA8" s="403"/>
      <c r="BB8" s="403"/>
      <c r="BC8" s="403"/>
      <c r="BD8" s="403"/>
      <c r="BE8" s="403"/>
      <c r="BF8" s="403"/>
      <c r="BG8" s="403"/>
      <c r="BH8" s="403"/>
      <c r="BI8" s="403"/>
      <c r="BJ8" s="403"/>
      <c r="BK8" s="403"/>
      <c r="BL8" s="403"/>
      <c r="BM8" s="403"/>
      <c r="BN8" s="403"/>
    </row>
    <row r="9" spans="1:66" ht="10.95" customHeight="1">
      <c r="A9" s="85"/>
      <c r="B9" s="151"/>
      <c r="C9" s="151"/>
      <c r="D9" s="151"/>
      <c r="E9" s="151"/>
      <c r="F9" s="151"/>
      <c r="G9" s="151"/>
      <c r="H9" s="85"/>
      <c r="I9" s="86"/>
      <c r="J9" s="86"/>
    </row>
    <row r="10" spans="1:66" ht="5.25" customHeight="1">
      <c r="A10" s="85"/>
      <c r="B10" s="151"/>
      <c r="C10" s="151"/>
      <c r="D10" s="151"/>
      <c r="E10" s="151"/>
      <c r="F10" s="151"/>
      <c r="G10" s="151"/>
      <c r="H10" s="85"/>
      <c r="I10" s="152"/>
      <c r="J10" s="152"/>
    </row>
    <row r="11" spans="1:66" ht="16.2" customHeight="1">
      <c r="A11" s="85"/>
      <c r="B11" s="151"/>
      <c r="C11" s="151"/>
      <c r="D11" s="151"/>
      <c r="E11" s="151"/>
      <c r="F11" s="151"/>
      <c r="G11" s="151"/>
      <c r="H11" s="85"/>
      <c r="I11" s="153"/>
      <c r="J11" s="153"/>
    </row>
    <row r="12" spans="1:66" ht="15.6" customHeight="1">
      <c r="A12" s="432"/>
      <c r="B12" s="433"/>
      <c r="C12" s="433"/>
      <c r="D12" s="433"/>
      <c r="E12" s="433"/>
      <c r="F12" s="433"/>
      <c r="G12" s="433"/>
      <c r="H12" s="434"/>
      <c r="I12" s="90"/>
      <c r="J12" s="90"/>
    </row>
    <row r="13" spans="1:66" ht="17.25" customHeight="1" thickBot="1">
      <c r="A13" s="64"/>
      <c r="B13" s="85"/>
      <c r="C13" s="85"/>
      <c r="D13" s="85"/>
      <c r="E13" s="85"/>
      <c r="F13" s="85"/>
      <c r="G13" s="85"/>
      <c r="H13" s="85"/>
      <c r="I13" s="85"/>
      <c r="J13" s="568"/>
    </row>
    <row r="14" spans="1:66" s="68" customFormat="1" ht="16.5" customHeight="1">
      <c r="A14" s="694" t="s">
        <v>42</v>
      </c>
      <c r="B14" s="677" t="s">
        <v>16</v>
      </c>
      <c r="C14" s="253" t="s">
        <v>17</v>
      </c>
      <c r="D14" s="679" t="s">
        <v>21</v>
      </c>
      <c r="E14" s="680"/>
      <c r="F14" s="681" t="s">
        <v>19</v>
      </c>
      <c r="G14" s="681" t="s">
        <v>25</v>
      </c>
      <c r="H14" s="681" t="s">
        <v>20</v>
      </c>
      <c r="I14" s="730" t="s">
        <v>714</v>
      </c>
      <c r="J14" s="703" t="s">
        <v>690</v>
      </c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6"/>
      <c r="AQ14" s="156"/>
      <c r="AR14" s="156"/>
      <c r="AS14" s="156"/>
      <c r="AT14" s="156"/>
      <c r="AU14" s="156"/>
      <c r="AV14" s="156"/>
      <c r="AW14" s="156"/>
      <c r="AX14" s="156"/>
      <c r="AY14" s="156"/>
      <c r="AZ14" s="156"/>
      <c r="BA14" s="156"/>
      <c r="BB14" s="156"/>
      <c r="BC14" s="156"/>
      <c r="BD14" s="156"/>
      <c r="BE14" s="156"/>
      <c r="BF14" s="156"/>
      <c r="BG14" s="156"/>
      <c r="BH14" s="156"/>
      <c r="BI14" s="156"/>
      <c r="BJ14" s="156"/>
      <c r="BK14" s="156"/>
      <c r="BL14" s="156"/>
      <c r="BM14" s="156"/>
      <c r="BN14" s="156"/>
    </row>
    <row r="15" spans="1:66" s="68" customFormat="1" ht="24.75" customHeight="1">
      <c r="A15" s="732"/>
      <c r="B15" s="678"/>
      <c r="C15" s="254" t="s">
        <v>18</v>
      </c>
      <c r="D15" s="255" t="s">
        <v>22</v>
      </c>
      <c r="E15" s="255" t="s">
        <v>23</v>
      </c>
      <c r="F15" s="682"/>
      <c r="G15" s="682"/>
      <c r="H15" s="682"/>
      <c r="I15" s="731"/>
      <c r="J15" s="734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</row>
    <row r="16" spans="1:66" s="68" customFormat="1" ht="20.25" customHeight="1">
      <c r="A16" s="262" t="s">
        <v>410</v>
      </c>
      <c r="B16" s="135"/>
      <c r="C16" s="135"/>
      <c r="D16" s="136"/>
      <c r="E16" s="136"/>
      <c r="F16" s="136"/>
      <c r="G16" s="137"/>
      <c r="H16" s="137"/>
      <c r="I16" s="138"/>
      <c r="J16" s="138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</row>
    <row r="17" spans="1:66" s="68" customFormat="1" ht="18" customHeight="1">
      <c r="A17" s="256" t="s">
        <v>88</v>
      </c>
      <c r="B17" s="39"/>
      <c r="C17" s="39"/>
      <c r="D17" s="39"/>
      <c r="E17" s="39"/>
      <c r="F17" s="39"/>
      <c r="G17" s="39"/>
      <c r="H17" s="39"/>
      <c r="I17" s="39"/>
      <c r="J17" s="39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</row>
    <row r="18" spans="1:66" ht="6" customHeight="1">
      <c r="A18" s="642" t="s">
        <v>416</v>
      </c>
      <c r="B18" s="402"/>
      <c r="C18" s="402"/>
      <c r="D18" s="402"/>
      <c r="E18" s="402"/>
      <c r="F18" s="402"/>
      <c r="G18" s="402"/>
      <c r="H18" s="402"/>
      <c r="I18" s="402"/>
      <c r="J18" s="402"/>
    </row>
    <row r="19" spans="1:66" ht="13.95" customHeight="1">
      <c r="A19" s="642"/>
      <c r="B19" s="200" t="s">
        <v>417</v>
      </c>
      <c r="C19" s="200"/>
      <c r="D19" s="200"/>
      <c r="E19" s="200"/>
      <c r="F19" s="200"/>
      <c r="G19" s="200"/>
      <c r="H19" s="200"/>
      <c r="I19" s="200"/>
      <c r="J19" s="200"/>
    </row>
    <row r="20" spans="1:66" ht="12.75" customHeight="1">
      <c r="A20" s="3"/>
      <c r="B20" s="656" t="s">
        <v>65</v>
      </c>
      <c r="C20" s="6" t="s">
        <v>65</v>
      </c>
      <c r="D20" s="658">
        <v>3.5</v>
      </c>
      <c r="E20" s="658">
        <v>3.9</v>
      </c>
      <c r="F20" s="659" t="s">
        <v>76</v>
      </c>
      <c r="G20" s="659" t="s">
        <v>82</v>
      </c>
      <c r="H20" s="392" t="s">
        <v>89</v>
      </c>
      <c r="I20" s="431">
        <v>29496</v>
      </c>
      <c r="J20" s="711">
        <f>SUM(I20:I22)</f>
        <v>90798</v>
      </c>
    </row>
    <row r="21" spans="1:66" ht="12.75" customHeight="1">
      <c r="A21" s="3"/>
      <c r="B21" s="656"/>
      <c r="C21" s="6" t="s">
        <v>70</v>
      </c>
      <c r="D21" s="658"/>
      <c r="E21" s="658"/>
      <c r="F21" s="659"/>
      <c r="G21" s="659"/>
      <c r="H21" s="393">
        <v>49</v>
      </c>
      <c r="I21" s="431">
        <v>52241</v>
      </c>
      <c r="J21" s="726"/>
    </row>
    <row r="22" spans="1:66" ht="12.75" customHeight="1">
      <c r="A22" s="3"/>
      <c r="B22" s="656"/>
      <c r="C22" s="6" t="s">
        <v>68</v>
      </c>
      <c r="D22" s="658"/>
      <c r="E22" s="658"/>
      <c r="F22" s="659"/>
      <c r="G22" s="659"/>
      <c r="H22" s="6" t="s">
        <v>48</v>
      </c>
      <c r="I22" s="431">
        <v>9061</v>
      </c>
      <c r="J22" s="727"/>
    </row>
    <row r="23" spans="1:66" ht="12.75" customHeight="1">
      <c r="A23" s="3"/>
      <c r="B23" s="656" t="s">
        <v>66</v>
      </c>
      <c r="C23" s="6" t="s">
        <v>66</v>
      </c>
      <c r="D23" s="658">
        <v>5.2</v>
      </c>
      <c r="E23" s="658">
        <v>5.6</v>
      </c>
      <c r="F23" s="659" t="s">
        <v>77</v>
      </c>
      <c r="G23" s="659" t="s">
        <v>82</v>
      </c>
      <c r="H23" s="392" t="s">
        <v>90</v>
      </c>
      <c r="I23" s="431">
        <v>32296</v>
      </c>
      <c r="J23" s="711">
        <f>SUM(I23:I25)</f>
        <v>100290</v>
      </c>
    </row>
    <row r="24" spans="1:66" ht="12.75" customHeight="1">
      <c r="A24" s="3"/>
      <c r="B24" s="656"/>
      <c r="C24" s="6" t="s">
        <v>71</v>
      </c>
      <c r="D24" s="658"/>
      <c r="E24" s="658"/>
      <c r="F24" s="659"/>
      <c r="G24" s="659"/>
      <c r="H24" s="393">
        <v>49</v>
      </c>
      <c r="I24" s="431">
        <v>58933</v>
      </c>
      <c r="J24" s="726"/>
    </row>
    <row r="25" spans="1:66" ht="12.75" customHeight="1">
      <c r="A25" s="3"/>
      <c r="B25" s="656"/>
      <c r="C25" s="6" t="s">
        <v>68</v>
      </c>
      <c r="D25" s="658"/>
      <c r="E25" s="658"/>
      <c r="F25" s="659"/>
      <c r="G25" s="659"/>
      <c r="H25" s="6" t="s">
        <v>48</v>
      </c>
      <c r="I25" s="431">
        <v>9061</v>
      </c>
      <c r="J25" s="727"/>
    </row>
    <row r="26" spans="1:66" ht="12.75" customHeight="1">
      <c r="A26" s="3"/>
      <c r="B26" s="656" t="s">
        <v>292</v>
      </c>
      <c r="C26" s="6" t="s">
        <v>292</v>
      </c>
      <c r="D26" s="658">
        <v>5.3</v>
      </c>
      <c r="E26" s="658">
        <v>5.9</v>
      </c>
      <c r="F26" s="659" t="s">
        <v>76</v>
      </c>
      <c r="G26" s="659" t="s">
        <v>83</v>
      </c>
      <c r="H26" s="392" t="s">
        <v>91</v>
      </c>
      <c r="I26" s="431">
        <v>31920</v>
      </c>
      <c r="J26" s="711">
        <f>SUM(I26:I28)</f>
        <v>102918</v>
      </c>
    </row>
    <row r="27" spans="1:66" ht="12.75" customHeight="1">
      <c r="A27" s="3"/>
      <c r="B27" s="656"/>
      <c r="C27" s="6" t="s">
        <v>71</v>
      </c>
      <c r="D27" s="658"/>
      <c r="E27" s="658"/>
      <c r="F27" s="659"/>
      <c r="G27" s="659"/>
      <c r="H27" s="393">
        <v>49</v>
      </c>
      <c r="I27" s="431">
        <v>58933</v>
      </c>
      <c r="J27" s="726"/>
    </row>
    <row r="28" spans="1:66" ht="12.75" customHeight="1">
      <c r="A28" s="3"/>
      <c r="B28" s="656"/>
      <c r="C28" s="6" t="s">
        <v>69</v>
      </c>
      <c r="D28" s="658"/>
      <c r="E28" s="658"/>
      <c r="F28" s="659"/>
      <c r="G28" s="659"/>
      <c r="H28" s="6" t="s">
        <v>48</v>
      </c>
      <c r="I28" s="431">
        <v>12065</v>
      </c>
      <c r="J28" s="727"/>
    </row>
    <row r="29" spans="1:66" ht="12.75" customHeight="1">
      <c r="A29" s="3"/>
      <c r="B29" s="656" t="s">
        <v>293</v>
      </c>
      <c r="C29" s="6" t="s">
        <v>293</v>
      </c>
      <c r="D29" s="658">
        <v>7.2</v>
      </c>
      <c r="E29" s="658">
        <v>7.9</v>
      </c>
      <c r="F29" s="659" t="s">
        <v>78</v>
      </c>
      <c r="G29" s="659" t="s">
        <v>84</v>
      </c>
      <c r="H29" s="392" t="s">
        <v>89</v>
      </c>
      <c r="I29" s="431">
        <v>40300</v>
      </c>
      <c r="J29" s="711">
        <f>SUM(I29:I31)</f>
        <v>125396</v>
      </c>
    </row>
    <row r="30" spans="1:66" ht="12.75" customHeight="1">
      <c r="A30" s="3"/>
      <c r="B30" s="656"/>
      <c r="C30" s="6" t="s">
        <v>72</v>
      </c>
      <c r="D30" s="658"/>
      <c r="E30" s="658"/>
      <c r="F30" s="659"/>
      <c r="G30" s="659"/>
      <c r="H30" s="393">
        <v>54</v>
      </c>
      <c r="I30" s="431">
        <v>73031</v>
      </c>
      <c r="J30" s="726"/>
    </row>
    <row r="31" spans="1:66" ht="12.75" customHeight="1">
      <c r="A31" s="3"/>
      <c r="B31" s="656"/>
      <c r="C31" s="6" t="s">
        <v>69</v>
      </c>
      <c r="D31" s="658"/>
      <c r="E31" s="658"/>
      <c r="F31" s="659"/>
      <c r="G31" s="659"/>
      <c r="H31" s="6" t="s">
        <v>48</v>
      </c>
      <c r="I31" s="431">
        <v>12065</v>
      </c>
      <c r="J31" s="727"/>
    </row>
    <row r="32" spans="1:66" ht="12.75" customHeight="1">
      <c r="A32" s="3"/>
      <c r="B32" s="656" t="s">
        <v>294</v>
      </c>
      <c r="C32" s="6" t="s">
        <v>294</v>
      </c>
      <c r="D32" s="658">
        <v>10.5</v>
      </c>
      <c r="E32" s="658">
        <v>12</v>
      </c>
      <c r="F32" s="663" t="s">
        <v>79</v>
      </c>
      <c r="G32" s="663" t="s">
        <v>85</v>
      </c>
      <c r="H32" s="392" t="s">
        <v>92</v>
      </c>
      <c r="I32" s="431">
        <v>40785</v>
      </c>
      <c r="J32" s="711">
        <f>SUM(I32:I34)</f>
        <v>159613</v>
      </c>
    </row>
    <row r="33" spans="1:66" ht="12.75" customHeight="1">
      <c r="A33" s="3"/>
      <c r="B33" s="656"/>
      <c r="C33" s="6" t="s">
        <v>73</v>
      </c>
      <c r="D33" s="658"/>
      <c r="E33" s="658"/>
      <c r="F33" s="716"/>
      <c r="G33" s="716"/>
      <c r="H33" s="393">
        <v>58</v>
      </c>
      <c r="I33" s="431">
        <v>106763</v>
      </c>
      <c r="J33" s="726"/>
    </row>
    <row r="34" spans="1:66" ht="12.75" customHeight="1">
      <c r="A34" s="3"/>
      <c r="B34" s="656"/>
      <c r="C34" s="6" t="s">
        <v>69</v>
      </c>
      <c r="D34" s="658"/>
      <c r="E34" s="658"/>
      <c r="F34" s="692"/>
      <c r="G34" s="692"/>
      <c r="H34" s="6" t="s">
        <v>48</v>
      </c>
      <c r="I34" s="431">
        <v>12065</v>
      </c>
      <c r="J34" s="727"/>
    </row>
    <row r="35" spans="1:66" ht="12.75" customHeight="1">
      <c r="A35" s="3"/>
      <c r="B35" s="656" t="s">
        <v>295</v>
      </c>
      <c r="C35" s="6" t="s">
        <v>295</v>
      </c>
      <c r="D35" s="658">
        <v>14</v>
      </c>
      <c r="E35" s="658">
        <v>14.7</v>
      </c>
      <c r="F35" s="659" t="s">
        <v>80</v>
      </c>
      <c r="G35" s="659" t="s">
        <v>86</v>
      </c>
      <c r="H35" s="392" t="s">
        <v>92</v>
      </c>
      <c r="I35" s="431">
        <v>47481</v>
      </c>
      <c r="J35" s="711">
        <f>SUM(I35:I37)</f>
        <v>188431</v>
      </c>
    </row>
    <row r="36" spans="1:66" ht="12.75" customHeight="1">
      <c r="A36" s="3"/>
      <c r="B36" s="656"/>
      <c r="C36" s="6" t="s">
        <v>74</v>
      </c>
      <c r="D36" s="658"/>
      <c r="E36" s="658"/>
      <c r="F36" s="659"/>
      <c r="G36" s="659"/>
      <c r="H36" s="393">
        <v>60</v>
      </c>
      <c r="I36" s="431">
        <v>128885</v>
      </c>
      <c r="J36" s="726"/>
    </row>
    <row r="37" spans="1:66" ht="12.75" customHeight="1">
      <c r="A37" s="3"/>
      <c r="B37" s="656"/>
      <c r="C37" s="6" t="s">
        <v>69</v>
      </c>
      <c r="D37" s="658"/>
      <c r="E37" s="658"/>
      <c r="F37" s="659"/>
      <c r="G37" s="659"/>
      <c r="H37" s="6" t="s">
        <v>48</v>
      </c>
      <c r="I37" s="431">
        <v>12065</v>
      </c>
      <c r="J37" s="727"/>
    </row>
    <row r="38" spans="1:66" ht="12.75" customHeight="1">
      <c r="A38" s="3"/>
      <c r="B38" s="656" t="s">
        <v>296</v>
      </c>
      <c r="C38" s="6" t="s">
        <v>296</v>
      </c>
      <c r="D38" s="658">
        <v>17.600000000000001</v>
      </c>
      <c r="E38" s="658">
        <v>19.399999999999999</v>
      </c>
      <c r="F38" s="659" t="s">
        <v>81</v>
      </c>
      <c r="G38" s="659" t="s">
        <v>87</v>
      </c>
      <c r="H38" s="392" t="s">
        <v>93</v>
      </c>
      <c r="I38" s="431">
        <v>56954</v>
      </c>
      <c r="J38" s="711">
        <f>SUM(I38:I40)</f>
        <v>209478</v>
      </c>
    </row>
    <row r="39" spans="1:66" ht="12.75" customHeight="1">
      <c r="A39" s="3"/>
      <c r="B39" s="656"/>
      <c r="C39" s="6" t="s">
        <v>75</v>
      </c>
      <c r="D39" s="658"/>
      <c r="E39" s="658"/>
      <c r="F39" s="659"/>
      <c r="G39" s="659"/>
      <c r="H39" s="393">
        <v>60</v>
      </c>
      <c r="I39" s="431">
        <v>140459</v>
      </c>
      <c r="J39" s="726"/>
    </row>
    <row r="40" spans="1:66" ht="12.75" customHeight="1">
      <c r="A40" s="3"/>
      <c r="B40" s="656"/>
      <c r="C40" s="6" t="s">
        <v>69</v>
      </c>
      <c r="D40" s="658"/>
      <c r="E40" s="658"/>
      <c r="F40" s="659"/>
      <c r="G40" s="659"/>
      <c r="H40" s="6" t="s">
        <v>48</v>
      </c>
      <c r="I40" s="431">
        <v>12065</v>
      </c>
      <c r="J40" s="727"/>
    </row>
    <row r="41" spans="1:66" ht="12.75" customHeight="1">
      <c r="A41" s="38"/>
      <c r="B41" s="105" t="s">
        <v>145</v>
      </c>
      <c r="C41" s="106"/>
      <c r="D41" s="107"/>
      <c r="E41" s="107"/>
      <c r="F41" s="108"/>
      <c r="G41" s="108"/>
      <c r="H41" s="106"/>
      <c r="I41" s="109"/>
      <c r="J41" s="109"/>
    </row>
    <row r="42" spans="1:66" ht="12.75" customHeight="1">
      <c r="A42" s="38"/>
      <c r="B42" s="40" t="s">
        <v>510</v>
      </c>
      <c r="C42" s="41"/>
      <c r="D42" s="8"/>
      <c r="E42" s="9"/>
      <c r="F42" s="10"/>
      <c r="G42" s="10"/>
      <c r="H42" s="25"/>
      <c r="I42" s="428">
        <v>106</v>
      </c>
      <c r="J42" s="428">
        <f>I42</f>
        <v>106</v>
      </c>
    </row>
    <row r="43" spans="1:66" ht="12.75" customHeight="1">
      <c r="A43" s="38"/>
      <c r="B43" s="40" t="s">
        <v>542</v>
      </c>
      <c r="C43" s="41"/>
      <c r="D43" s="8"/>
      <c r="E43" s="9"/>
      <c r="F43" s="10"/>
      <c r="G43" s="10"/>
      <c r="H43" s="25"/>
      <c r="I43" s="428">
        <v>112</v>
      </c>
      <c r="J43" s="428">
        <f>I43</f>
        <v>112</v>
      </c>
    </row>
    <row r="44" spans="1:66" ht="12.75" customHeight="1">
      <c r="A44" s="38"/>
      <c r="B44" s="40" t="s">
        <v>539</v>
      </c>
      <c r="C44" s="41"/>
      <c r="D44" s="8"/>
      <c r="E44" s="9"/>
      <c r="F44" s="10"/>
      <c r="G44" s="10"/>
      <c r="H44" s="25"/>
      <c r="I44" s="428">
        <v>271</v>
      </c>
      <c r="J44" s="428">
        <f>I44</f>
        <v>271</v>
      </c>
    </row>
    <row r="45" spans="1:66" ht="6" customHeight="1">
      <c r="A45" s="38"/>
      <c r="B45" s="402"/>
      <c r="C45" s="402"/>
      <c r="D45" s="402"/>
      <c r="E45" s="402"/>
      <c r="F45" s="402"/>
      <c r="G45" s="402"/>
      <c r="H45" s="402"/>
      <c r="I45" s="402"/>
      <c r="J45" s="402"/>
    </row>
    <row r="46" spans="1:66" ht="14.25" customHeight="1">
      <c r="A46" s="38"/>
      <c r="B46" s="435" t="s">
        <v>783</v>
      </c>
      <c r="C46" s="436"/>
      <c r="D46" s="436"/>
      <c r="E46" s="436"/>
      <c r="F46" s="436"/>
      <c r="G46" s="436"/>
      <c r="H46" s="436"/>
      <c r="I46" s="246"/>
      <c r="J46" s="246"/>
    </row>
    <row r="47" spans="1:66" s="395" customFormat="1" ht="14.25" customHeight="1">
      <c r="A47" s="38"/>
      <c r="B47" s="723" t="s">
        <v>1045</v>
      </c>
      <c r="C47" s="449" t="s">
        <v>716</v>
      </c>
      <c r="D47" s="450">
        <v>3.77</v>
      </c>
      <c r="E47" s="450">
        <v>4.0999999999999996</v>
      </c>
      <c r="F47" s="659" t="s">
        <v>723</v>
      </c>
      <c r="G47" s="659" t="s">
        <v>408</v>
      </c>
      <c r="H47" s="446" t="s">
        <v>551</v>
      </c>
      <c r="I47" s="457">
        <v>37315</v>
      </c>
      <c r="J47" s="711">
        <f>SUM(I47:I49)</f>
        <v>109741</v>
      </c>
      <c r="K47" s="423" t="s">
        <v>701</v>
      </c>
      <c r="L47" s="403"/>
      <c r="M47" s="403"/>
      <c r="N47" s="403"/>
      <c r="O47" s="403"/>
      <c r="P47" s="403"/>
      <c r="Q47" s="403"/>
      <c r="R47" s="403"/>
      <c r="S47" s="403"/>
      <c r="T47" s="403"/>
      <c r="U47" s="403"/>
      <c r="V47" s="403"/>
      <c r="W47" s="403"/>
      <c r="X47" s="403"/>
      <c r="Y47" s="403"/>
      <c r="Z47" s="403"/>
      <c r="AA47" s="403"/>
      <c r="AB47" s="403"/>
      <c r="AC47" s="403"/>
      <c r="AD47" s="403"/>
      <c r="AE47" s="403"/>
      <c r="AF47" s="403"/>
      <c r="AG47" s="403"/>
      <c r="AH47" s="403"/>
      <c r="AI47" s="403"/>
      <c r="AJ47" s="403"/>
      <c r="AK47" s="403"/>
      <c r="AL47" s="403"/>
      <c r="AM47" s="403"/>
      <c r="AN47" s="403"/>
      <c r="AO47" s="403"/>
      <c r="AP47" s="403"/>
      <c r="AQ47" s="403"/>
      <c r="AR47" s="403"/>
      <c r="AS47" s="403"/>
      <c r="AT47" s="403"/>
      <c r="AU47" s="403"/>
      <c r="AV47" s="403"/>
      <c r="AW47" s="403"/>
      <c r="AX47" s="403"/>
      <c r="AY47" s="403"/>
      <c r="AZ47" s="403"/>
      <c r="BA47" s="403"/>
      <c r="BB47" s="403"/>
      <c r="BC47" s="403"/>
      <c r="BD47" s="403"/>
      <c r="BE47" s="403"/>
      <c r="BF47" s="403"/>
      <c r="BG47" s="403"/>
      <c r="BH47" s="403"/>
      <c r="BI47" s="403"/>
      <c r="BJ47" s="403"/>
      <c r="BK47" s="403"/>
      <c r="BL47" s="403"/>
      <c r="BM47" s="403"/>
      <c r="BN47" s="403"/>
    </row>
    <row r="48" spans="1:66" s="395" customFormat="1" ht="14.25" customHeight="1">
      <c r="A48" s="38"/>
      <c r="B48" s="724"/>
      <c r="C48" s="448" t="s">
        <v>717</v>
      </c>
      <c r="D48" s="451" t="s">
        <v>721</v>
      </c>
      <c r="E48" s="451" t="s">
        <v>722</v>
      </c>
      <c r="F48" s="659"/>
      <c r="G48" s="659"/>
      <c r="H48" s="444">
        <v>52</v>
      </c>
      <c r="I48" s="457">
        <v>63365</v>
      </c>
      <c r="J48" s="726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403"/>
      <c r="AU48" s="403"/>
      <c r="AV48" s="403"/>
      <c r="AW48" s="403"/>
      <c r="AX48" s="403"/>
      <c r="AY48" s="403"/>
      <c r="AZ48" s="403"/>
      <c r="BA48" s="403"/>
      <c r="BB48" s="403"/>
      <c r="BC48" s="403"/>
      <c r="BD48" s="403"/>
      <c r="BE48" s="403"/>
      <c r="BF48" s="403"/>
      <c r="BG48" s="403"/>
      <c r="BH48" s="403"/>
      <c r="BI48" s="403"/>
      <c r="BJ48" s="403"/>
      <c r="BK48" s="403"/>
      <c r="BL48" s="403"/>
      <c r="BM48" s="403"/>
      <c r="BN48" s="403"/>
    </row>
    <row r="49" spans="1:66" s="395" customFormat="1" ht="14.25" customHeight="1">
      <c r="A49" s="38"/>
      <c r="B49" s="724"/>
      <c r="C49" s="448" t="s">
        <v>718</v>
      </c>
      <c r="D49" s="452"/>
      <c r="E49" s="453"/>
      <c r="F49" s="659"/>
      <c r="G49" s="659"/>
      <c r="H49" s="445" t="s">
        <v>48</v>
      </c>
      <c r="I49" s="457">
        <v>9061</v>
      </c>
      <c r="J49" s="727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  <c r="AA49" s="403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3"/>
      <c r="AS49" s="403"/>
      <c r="AT49" s="403"/>
      <c r="AU49" s="403"/>
      <c r="AV49" s="403"/>
      <c r="AW49" s="403"/>
      <c r="AX49" s="403"/>
      <c r="AY49" s="403"/>
      <c r="AZ49" s="403"/>
      <c r="BA49" s="403"/>
      <c r="BB49" s="403"/>
      <c r="BC49" s="403"/>
      <c r="BD49" s="403"/>
      <c r="BE49" s="403"/>
      <c r="BF49" s="403"/>
      <c r="BG49" s="403"/>
      <c r="BH49" s="403"/>
      <c r="BI49" s="403"/>
      <c r="BJ49" s="403"/>
      <c r="BK49" s="403"/>
      <c r="BL49" s="403"/>
      <c r="BM49" s="403"/>
      <c r="BN49" s="403"/>
    </row>
    <row r="50" spans="1:66" s="395" customFormat="1" ht="14.25" customHeight="1">
      <c r="A50" s="38"/>
      <c r="B50" s="724" t="s">
        <v>719</v>
      </c>
      <c r="C50" s="6" t="s">
        <v>719</v>
      </c>
      <c r="D50" s="450">
        <v>5.27</v>
      </c>
      <c r="E50" s="450">
        <v>5.7</v>
      </c>
      <c r="F50" s="659" t="s">
        <v>103</v>
      </c>
      <c r="G50" s="659" t="s">
        <v>726</v>
      </c>
      <c r="H50" s="446" t="s">
        <v>727</v>
      </c>
      <c r="I50" s="438">
        <v>37450</v>
      </c>
      <c r="J50" s="711">
        <f>SUM(I50:I52)</f>
        <v>110646</v>
      </c>
      <c r="K50" s="42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403"/>
      <c r="BA50" s="403"/>
      <c r="BB50" s="403"/>
      <c r="BC50" s="403"/>
      <c r="BD50" s="403"/>
      <c r="BE50" s="403"/>
      <c r="BF50" s="403"/>
      <c r="BG50" s="403"/>
      <c r="BH50" s="403"/>
      <c r="BI50" s="403"/>
      <c r="BJ50" s="403"/>
      <c r="BK50" s="403"/>
      <c r="BL50" s="403"/>
      <c r="BM50" s="403"/>
      <c r="BN50" s="403"/>
    </row>
    <row r="51" spans="1:66" s="395" customFormat="1" ht="14.25" customHeight="1">
      <c r="A51" s="38"/>
      <c r="B51" s="724"/>
      <c r="C51" s="6" t="s">
        <v>98</v>
      </c>
      <c r="D51" s="451" t="s">
        <v>724</v>
      </c>
      <c r="E51" s="451" t="s">
        <v>728</v>
      </c>
      <c r="F51" s="659"/>
      <c r="G51" s="659"/>
      <c r="H51" s="444">
        <v>52</v>
      </c>
      <c r="I51" s="438">
        <v>64135</v>
      </c>
      <c r="J51" s="726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403"/>
      <c r="Z51" s="403"/>
      <c r="AA51" s="403"/>
      <c r="AB51" s="403"/>
      <c r="AC51" s="403"/>
      <c r="AD51" s="403"/>
      <c r="AE51" s="403"/>
      <c r="AF51" s="403"/>
      <c r="AG51" s="403"/>
      <c r="AH51" s="403"/>
      <c r="AI51" s="403"/>
      <c r="AJ51" s="403"/>
      <c r="AK51" s="403"/>
      <c r="AL51" s="403"/>
      <c r="AM51" s="403"/>
      <c r="AN51" s="403"/>
      <c r="AO51" s="403"/>
      <c r="AP51" s="403"/>
      <c r="AQ51" s="403"/>
      <c r="AR51" s="403"/>
      <c r="AS51" s="403"/>
      <c r="AT51" s="403"/>
      <c r="AU51" s="403"/>
      <c r="AV51" s="403"/>
      <c r="AW51" s="403"/>
      <c r="AX51" s="403"/>
      <c r="AY51" s="403"/>
      <c r="AZ51" s="403"/>
      <c r="BA51" s="403"/>
      <c r="BB51" s="403"/>
      <c r="BC51" s="403"/>
      <c r="BD51" s="403"/>
      <c r="BE51" s="403"/>
      <c r="BF51" s="403"/>
      <c r="BG51" s="403"/>
      <c r="BH51" s="403"/>
      <c r="BI51" s="403"/>
      <c r="BJ51" s="403"/>
      <c r="BK51" s="403"/>
      <c r="BL51" s="403"/>
      <c r="BM51" s="403"/>
      <c r="BN51" s="403"/>
    </row>
    <row r="52" spans="1:66" s="395" customFormat="1" ht="14.25" customHeight="1">
      <c r="A52" s="38"/>
      <c r="B52" s="724"/>
      <c r="C52" s="6" t="s">
        <v>718</v>
      </c>
      <c r="D52" s="452"/>
      <c r="E52" s="453"/>
      <c r="F52" s="659"/>
      <c r="G52" s="659"/>
      <c r="H52" s="445" t="s">
        <v>48</v>
      </c>
      <c r="I52" s="438">
        <v>9061</v>
      </c>
      <c r="J52" s="727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  <c r="V52" s="403"/>
      <c r="W52" s="403"/>
      <c r="X52" s="403"/>
      <c r="Y52" s="403"/>
      <c r="Z52" s="403"/>
      <c r="AA52" s="403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3"/>
      <c r="AR52" s="403"/>
      <c r="AS52" s="403"/>
      <c r="AT52" s="403"/>
      <c r="AU52" s="403"/>
      <c r="AV52" s="403"/>
      <c r="AW52" s="403"/>
      <c r="AX52" s="403"/>
      <c r="AY52" s="403"/>
      <c r="AZ52" s="403"/>
      <c r="BA52" s="403"/>
      <c r="BB52" s="403"/>
      <c r="BC52" s="403"/>
      <c r="BD52" s="403"/>
      <c r="BE52" s="403"/>
      <c r="BF52" s="403"/>
      <c r="BG52" s="403"/>
      <c r="BH52" s="403"/>
      <c r="BI52" s="403"/>
      <c r="BJ52" s="403"/>
      <c r="BK52" s="403"/>
      <c r="BL52" s="403"/>
      <c r="BM52" s="403"/>
      <c r="BN52" s="403"/>
    </row>
    <row r="53" spans="1:66" ht="12.75" customHeight="1">
      <c r="A53" s="38"/>
      <c r="B53" s="713" t="s">
        <v>297</v>
      </c>
      <c r="C53" s="6" t="s">
        <v>297</v>
      </c>
      <c r="D53" s="450">
        <v>5.27</v>
      </c>
      <c r="E53" s="450">
        <v>5.7</v>
      </c>
      <c r="F53" s="659" t="s">
        <v>102</v>
      </c>
      <c r="G53" s="659" t="s">
        <v>729</v>
      </c>
      <c r="H53" s="446" t="s">
        <v>548</v>
      </c>
      <c r="I53" s="439">
        <v>35835</v>
      </c>
      <c r="J53" s="711">
        <f>SUM(I53:I55)</f>
        <v>112035</v>
      </c>
      <c r="K53" s="423"/>
    </row>
    <row r="54" spans="1:66" ht="12.75" customHeight="1">
      <c r="A54" s="38"/>
      <c r="B54" s="714"/>
      <c r="C54" s="6" t="s">
        <v>98</v>
      </c>
      <c r="D54" s="451" t="s">
        <v>724</v>
      </c>
      <c r="E54" s="451" t="s">
        <v>725</v>
      </c>
      <c r="F54" s="659"/>
      <c r="G54" s="659"/>
      <c r="H54" s="444">
        <v>52</v>
      </c>
      <c r="I54" s="439">
        <v>64135</v>
      </c>
      <c r="J54" s="726"/>
    </row>
    <row r="55" spans="1:66" ht="12.75" customHeight="1">
      <c r="A55" s="38"/>
      <c r="B55" s="715"/>
      <c r="C55" s="6" t="s">
        <v>720</v>
      </c>
      <c r="D55" s="452"/>
      <c r="E55" s="453"/>
      <c r="F55" s="659"/>
      <c r="G55" s="659"/>
      <c r="H55" s="445" t="s">
        <v>48</v>
      </c>
      <c r="I55" s="439">
        <v>12065</v>
      </c>
      <c r="J55" s="727"/>
    </row>
    <row r="56" spans="1:66" ht="12.75" customHeight="1">
      <c r="A56" s="38"/>
      <c r="B56" s="713" t="s">
        <v>94</v>
      </c>
      <c r="C56" s="6" t="s">
        <v>94</v>
      </c>
      <c r="D56" s="450">
        <v>7.03</v>
      </c>
      <c r="E56" s="450">
        <v>7.6</v>
      </c>
      <c r="F56" s="659" t="s">
        <v>732</v>
      </c>
      <c r="G56" s="659" t="s">
        <v>733</v>
      </c>
      <c r="H56" s="446" t="s">
        <v>734</v>
      </c>
      <c r="I56" s="439">
        <v>40885</v>
      </c>
      <c r="J56" s="711">
        <f>SUM(I56:I58)</f>
        <v>136498</v>
      </c>
      <c r="K56" s="423"/>
    </row>
    <row r="57" spans="1:66" ht="12.75" customHeight="1">
      <c r="A57" s="38"/>
      <c r="B57" s="714"/>
      <c r="C57" s="6" t="s">
        <v>99</v>
      </c>
      <c r="D57" s="451" t="s">
        <v>730</v>
      </c>
      <c r="E57" s="451" t="s">
        <v>731</v>
      </c>
      <c r="F57" s="659"/>
      <c r="G57" s="659"/>
      <c r="H57" s="444">
        <v>53</v>
      </c>
      <c r="I57" s="439">
        <v>83548</v>
      </c>
      <c r="J57" s="726"/>
    </row>
    <row r="58" spans="1:66" ht="12.75" customHeight="1">
      <c r="A58" s="38"/>
      <c r="B58" s="715"/>
      <c r="C58" s="6" t="s">
        <v>720</v>
      </c>
      <c r="D58" s="452"/>
      <c r="E58" s="453"/>
      <c r="F58" s="659"/>
      <c r="G58" s="659"/>
      <c r="H58" s="445" t="s">
        <v>48</v>
      </c>
      <c r="I58" s="439">
        <v>12065</v>
      </c>
      <c r="J58" s="727"/>
    </row>
    <row r="59" spans="1:66" ht="12.75" customHeight="1">
      <c r="A59" s="38"/>
      <c r="B59" s="713" t="s">
        <v>95</v>
      </c>
      <c r="C59" s="6" t="s">
        <v>95</v>
      </c>
      <c r="D59" s="450">
        <v>10.55</v>
      </c>
      <c r="E59" s="450">
        <v>11.55</v>
      </c>
      <c r="F59" s="659" t="s">
        <v>737</v>
      </c>
      <c r="G59" s="659" t="s">
        <v>738</v>
      </c>
      <c r="H59" s="446" t="s">
        <v>739</v>
      </c>
      <c r="I59" s="439">
        <v>43133</v>
      </c>
      <c r="J59" s="711">
        <f>SUM(I59:I61)</f>
        <v>190181</v>
      </c>
      <c r="K59" s="423"/>
    </row>
    <row r="60" spans="1:66" ht="12.75" customHeight="1">
      <c r="A60" s="38"/>
      <c r="B60" s="714"/>
      <c r="C60" s="6" t="s">
        <v>756</v>
      </c>
      <c r="D60" s="451" t="s">
        <v>735</v>
      </c>
      <c r="E60" s="451" t="s">
        <v>736</v>
      </c>
      <c r="F60" s="659"/>
      <c r="G60" s="659"/>
      <c r="H60" s="444">
        <v>56</v>
      </c>
      <c r="I60" s="439">
        <v>134983</v>
      </c>
      <c r="J60" s="726"/>
    </row>
    <row r="61" spans="1:66" ht="12.75" customHeight="1">
      <c r="A61" s="38"/>
      <c r="B61" s="715"/>
      <c r="C61" s="6" t="s">
        <v>720</v>
      </c>
      <c r="D61" s="452"/>
      <c r="E61" s="453"/>
      <c r="F61" s="659"/>
      <c r="G61" s="659"/>
      <c r="H61" s="445" t="s">
        <v>48</v>
      </c>
      <c r="I61" s="439">
        <v>12065</v>
      </c>
      <c r="J61" s="727"/>
    </row>
    <row r="62" spans="1:66" ht="12.75" customHeight="1">
      <c r="A62" s="351"/>
      <c r="B62" s="713" t="s">
        <v>96</v>
      </c>
      <c r="C62" s="6" t="s">
        <v>96</v>
      </c>
      <c r="D62" s="450">
        <v>14.06</v>
      </c>
      <c r="E62" s="450">
        <v>15.4</v>
      </c>
      <c r="F62" s="659" t="s">
        <v>742</v>
      </c>
      <c r="G62" s="659" t="s">
        <v>743</v>
      </c>
      <c r="H62" s="446" t="s">
        <v>744</v>
      </c>
      <c r="I62" s="439">
        <v>53998</v>
      </c>
      <c r="J62" s="711">
        <f>SUM(I62:I64)</f>
        <v>241202</v>
      </c>
      <c r="K62" s="423"/>
    </row>
    <row r="63" spans="1:66" ht="12.75" customHeight="1">
      <c r="A63" s="437" t="s">
        <v>108</v>
      </c>
      <c r="B63" s="714"/>
      <c r="C63" s="6" t="s">
        <v>100</v>
      </c>
      <c r="D63" s="451" t="s">
        <v>740</v>
      </c>
      <c r="E63" s="451" t="s">
        <v>741</v>
      </c>
      <c r="F63" s="659"/>
      <c r="G63" s="659"/>
      <c r="H63" s="444">
        <v>57</v>
      </c>
      <c r="I63" s="439">
        <v>175139</v>
      </c>
      <c r="J63" s="726"/>
    </row>
    <row r="64" spans="1:66" ht="12.75" customHeight="1">
      <c r="A64" s="338" t="s">
        <v>157</v>
      </c>
      <c r="B64" s="715"/>
      <c r="C64" s="6" t="s">
        <v>720</v>
      </c>
      <c r="D64" s="452"/>
      <c r="E64" s="453"/>
      <c r="F64" s="659"/>
      <c r="G64" s="659"/>
      <c r="H64" s="445" t="s">
        <v>48</v>
      </c>
      <c r="I64" s="439">
        <v>12065</v>
      </c>
      <c r="J64" s="727"/>
    </row>
    <row r="65" spans="1:66" ht="12.75" customHeight="1">
      <c r="A65" s="338" t="s">
        <v>158</v>
      </c>
      <c r="B65" s="713" t="s">
        <v>291</v>
      </c>
      <c r="C65" s="6" t="s">
        <v>291</v>
      </c>
      <c r="D65" s="450">
        <v>16.12</v>
      </c>
      <c r="E65" s="450">
        <v>17</v>
      </c>
      <c r="F65" s="659" t="s">
        <v>723</v>
      </c>
      <c r="G65" s="659" t="s">
        <v>743</v>
      </c>
      <c r="H65" s="446" t="s">
        <v>747</v>
      </c>
      <c r="I65" s="439">
        <v>62846</v>
      </c>
      <c r="J65" s="711">
        <f>SUM(I65:I67)</f>
        <v>276496</v>
      </c>
      <c r="K65" s="423"/>
    </row>
    <row r="66" spans="1:66" ht="12.75" customHeight="1">
      <c r="A66" s="338" t="s">
        <v>107</v>
      </c>
      <c r="B66" s="714"/>
      <c r="C66" s="6" t="s">
        <v>101</v>
      </c>
      <c r="D66" s="451" t="s">
        <v>745</v>
      </c>
      <c r="E66" s="451" t="s">
        <v>746</v>
      </c>
      <c r="F66" s="659"/>
      <c r="G66" s="659"/>
      <c r="H66" s="444">
        <v>58</v>
      </c>
      <c r="I66" s="439">
        <v>201585</v>
      </c>
      <c r="J66" s="726"/>
    </row>
    <row r="67" spans="1:66" ht="12.75" customHeight="1">
      <c r="A67" s="338" t="s">
        <v>159</v>
      </c>
      <c r="B67" s="733"/>
      <c r="C67" s="447" t="s">
        <v>720</v>
      </c>
      <c r="D67" s="452"/>
      <c r="E67" s="453"/>
      <c r="F67" s="659"/>
      <c r="G67" s="659"/>
      <c r="H67" s="445" t="s">
        <v>48</v>
      </c>
      <c r="I67" s="439">
        <v>12065</v>
      </c>
      <c r="J67" s="727"/>
    </row>
    <row r="68" spans="1:66" ht="12.75" customHeight="1">
      <c r="A68" s="338" t="s">
        <v>770</v>
      </c>
      <c r="B68" s="440" t="s">
        <v>145</v>
      </c>
      <c r="C68" s="441"/>
      <c r="D68" s="442"/>
      <c r="E68" s="442"/>
      <c r="F68" s="443"/>
      <c r="G68" s="443"/>
      <c r="H68" s="441"/>
      <c r="I68" s="106"/>
      <c r="J68" s="106"/>
    </row>
    <row r="69" spans="1:66" s="395" customFormat="1" ht="12.75" customHeight="1">
      <c r="A69" s="338" t="s">
        <v>772</v>
      </c>
      <c r="B69" s="40" t="s">
        <v>510</v>
      </c>
      <c r="C69" s="41"/>
      <c r="D69" s="8"/>
      <c r="E69" s="9"/>
      <c r="F69" s="10"/>
      <c r="G69" s="10"/>
      <c r="H69" s="25"/>
      <c r="I69" s="428">
        <v>106</v>
      </c>
      <c r="J69" s="428">
        <f>I69</f>
        <v>106</v>
      </c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  <c r="AA69" s="403"/>
      <c r="AB69" s="403"/>
      <c r="AC69" s="403"/>
      <c r="AD69" s="403"/>
      <c r="AE69" s="403"/>
      <c r="AF69" s="403"/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3"/>
      <c r="AZ69" s="403"/>
      <c r="BA69" s="403"/>
      <c r="BB69" s="403"/>
      <c r="BC69" s="403"/>
      <c r="BD69" s="403"/>
      <c r="BE69" s="403"/>
      <c r="BF69" s="403"/>
      <c r="BG69" s="403"/>
      <c r="BH69" s="403"/>
      <c r="BI69" s="403"/>
      <c r="BJ69" s="403"/>
      <c r="BK69" s="403"/>
      <c r="BL69" s="403"/>
      <c r="BM69" s="403"/>
      <c r="BN69" s="403"/>
    </row>
    <row r="70" spans="1:66" ht="12.75" customHeight="1">
      <c r="A70" s="338" t="s">
        <v>771</v>
      </c>
      <c r="B70" s="40" t="s">
        <v>510</v>
      </c>
      <c r="C70" s="41"/>
      <c r="D70" s="8"/>
      <c r="E70" s="9"/>
      <c r="F70" s="10"/>
      <c r="G70" s="10"/>
      <c r="H70" s="25"/>
      <c r="I70" s="428">
        <v>106</v>
      </c>
      <c r="J70" s="428">
        <f>I70</f>
        <v>106</v>
      </c>
    </row>
    <row r="71" spans="1:66" ht="12.75" customHeight="1">
      <c r="A71" s="38"/>
      <c r="B71" s="40" t="s">
        <v>781</v>
      </c>
      <c r="C71" s="41"/>
      <c r="D71" s="8"/>
      <c r="E71" s="9"/>
      <c r="F71" s="10"/>
      <c r="G71" s="10"/>
      <c r="H71" s="25"/>
      <c r="I71" s="428">
        <v>112</v>
      </c>
      <c r="J71" s="428">
        <f>I71</f>
        <v>112</v>
      </c>
    </row>
    <row r="72" spans="1:66" s="395" customFormat="1" ht="12.75" customHeight="1">
      <c r="A72" s="38"/>
      <c r="B72" s="40" t="s">
        <v>773</v>
      </c>
      <c r="C72" s="41"/>
      <c r="D72" s="8"/>
      <c r="E72" s="9"/>
      <c r="F72" s="10"/>
      <c r="G72" s="10"/>
      <c r="H72" s="25"/>
      <c r="I72" s="428">
        <v>209</v>
      </c>
      <c r="J72" s="428">
        <f>I72</f>
        <v>209</v>
      </c>
      <c r="K72" s="423" t="s">
        <v>547</v>
      </c>
      <c r="L72" s="403"/>
      <c r="M72" s="403"/>
      <c r="N72" s="403"/>
      <c r="O72" s="403"/>
      <c r="P72" s="403"/>
      <c r="Q72" s="403"/>
      <c r="R72" s="403"/>
      <c r="S72" s="403"/>
      <c r="T72" s="403"/>
      <c r="U72" s="403"/>
      <c r="V72" s="403"/>
      <c r="W72" s="403"/>
      <c r="X72" s="403"/>
      <c r="Y72" s="403"/>
      <c r="Z72" s="403"/>
      <c r="AA72" s="403"/>
      <c r="AB72" s="403"/>
      <c r="AC72" s="403"/>
      <c r="AD72" s="403"/>
      <c r="AE72" s="403"/>
      <c r="AF72" s="403"/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</row>
    <row r="73" spans="1:66" ht="12.75" customHeight="1">
      <c r="A73" s="112"/>
      <c r="B73" s="27"/>
      <c r="C73" s="7"/>
      <c r="D73" s="9"/>
      <c r="E73" s="9"/>
      <c r="F73" s="10"/>
      <c r="G73" s="10"/>
      <c r="H73" s="7"/>
      <c r="I73" s="7"/>
      <c r="J73" s="7"/>
    </row>
    <row r="74" spans="1:66" s="68" customFormat="1" ht="18" customHeight="1">
      <c r="A74" s="256" t="s">
        <v>123</v>
      </c>
      <c r="B74" s="39"/>
      <c r="C74" s="39"/>
      <c r="D74" s="39"/>
      <c r="E74" s="39"/>
      <c r="F74" s="39"/>
      <c r="G74" s="39"/>
      <c r="H74" s="39"/>
      <c r="I74" s="39"/>
      <c r="J74" s="39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  <c r="AE74" s="156"/>
      <c r="AF74" s="156"/>
      <c r="AG74" s="156"/>
      <c r="AH74" s="156"/>
      <c r="AI74" s="156"/>
      <c r="AJ74" s="156"/>
      <c r="AK74" s="156"/>
      <c r="AL74" s="156"/>
      <c r="AM74" s="156"/>
      <c r="AN74" s="156"/>
      <c r="AO74" s="156"/>
      <c r="AP74" s="156"/>
      <c r="AQ74" s="156"/>
      <c r="AR74" s="156"/>
      <c r="AS74" s="156"/>
      <c r="AT74" s="156"/>
      <c r="AU74" s="156"/>
      <c r="AV74" s="156"/>
      <c r="AW74" s="156"/>
      <c r="AX74" s="156"/>
      <c r="AY74" s="156"/>
      <c r="AZ74" s="156"/>
      <c r="BA74" s="156"/>
      <c r="BB74" s="156"/>
      <c r="BC74" s="156"/>
      <c r="BD74" s="156"/>
      <c r="BE74" s="156"/>
      <c r="BF74" s="156"/>
      <c r="BG74" s="156"/>
      <c r="BH74" s="156"/>
      <c r="BI74" s="156"/>
      <c r="BJ74" s="156"/>
      <c r="BK74" s="156"/>
      <c r="BL74" s="156"/>
      <c r="BM74" s="156"/>
      <c r="BN74" s="156"/>
    </row>
    <row r="75" spans="1:66" ht="6" customHeight="1">
      <c r="A75" s="641" t="s">
        <v>411</v>
      </c>
      <c r="B75" s="402"/>
      <c r="C75" s="402"/>
      <c r="D75" s="402"/>
      <c r="E75" s="402"/>
      <c r="F75" s="402"/>
      <c r="G75" s="402"/>
      <c r="H75" s="402"/>
      <c r="I75" s="402"/>
      <c r="J75" s="402"/>
    </row>
    <row r="76" spans="1:66" ht="13.95" customHeight="1">
      <c r="A76" s="642"/>
      <c r="B76" s="200" t="s">
        <v>412</v>
      </c>
      <c r="C76" s="200"/>
      <c r="D76" s="200"/>
      <c r="E76" s="200"/>
      <c r="F76" s="200"/>
      <c r="G76" s="200"/>
      <c r="H76" s="200"/>
      <c r="I76" s="200"/>
      <c r="J76" s="200"/>
    </row>
    <row r="77" spans="1:66" ht="12.75" customHeight="1">
      <c r="A77" s="3"/>
      <c r="B77" s="665" t="s">
        <v>146</v>
      </c>
      <c r="C77" s="6" t="s">
        <v>146</v>
      </c>
      <c r="D77" s="658">
        <v>5.3</v>
      </c>
      <c r="E77" s="658">
        <v>5.9</v>
      </c>
      <c r="F77" s="659" t="s">
        <v>109</v>
      </c>
      <c r="G77" s="659" t="s">
        <v>111</v>
      </c>
      <c r="H77" s="392" t="s">
        <v>119</v>
      </c>
      <c r="I77" s="431">
        <v>33048</v>
      </c>
      <c r="J77" s="711">
        <f>ROUND(SUM(I77:I78),0)</f>
        <v>91981</v>
      </c>
    </row>
    <row r="78" spans="1:66" ht="12.75" customHeight="1">
      <c r="A78" s="3"/>
      <c r="B78" s="665"/>
      <c r="C78" s="6" t="s">
        <v>71</v>
      </c>
      <c r="D78" s="658"/>
      <c r="E78" s="658"/>
      <c r="F78" s="659"/>
      <c r="G78" s="659"/>
      <c r="H78" s="393">
        <v>49</v>
      </c>
      <c r="I78" s="431">
        <v>58933</v>
      </c>
      <c r="J78" s="712"/>
    </row>
    <row r="79" spans="1:66" ht="12.75" customHeight="1">
      <c r="A79" s="3"/>
      <c r="B79" s="665" t="s">
        <v>147</v>
      </c>
      <c r="C79" s="6" t="s">
        <v>147</v>
      </c>
      <c r="D79" s="658">
        <v>7.2</v>
      </c>
      <c r="E79" s="658">
        <v>7.9</v>
      </c>
      <c r="F79" s="659" t="s">
        <v>76</v>
      </c>
      <c r="G79" s="659" t="s">
        <v>82</v>
      </c>
      <c r="H79" s="392" t="s">
        <v>118</v>
      </c>
      <c r="I79" s="431">
        <v>42002</v>
      </c>
      <c r="J79" s="711">
        <f>ROUND(SUM(I79:I80),0)</f>
        <v>115033</v>
      </c>
    </row>
    <row r="80" spans="1:66" ht="12.75" customHeight="1">
      <c r="A80" s="3"/>
      <c r="B80" s="665"/>
      <c r="C80" s="6" t="s">
        <v>72</v>
      </c>
      <c r="D80" s="658"/>
      <c r="E80" s="658"/>
      <c r="F80" s="659"/>
      <c r="G80" s="659"/>
      <c r="H80" s="393">
        <v>54</v>
      </c>
      <c r="I80" s="431">
        <v>73031</v>
      </c>
      <c r="J80" s="712"/>
    </row>
    <row r="81" spans="1:66" ht="12.75" customHeight="1">
      <c r="A81" s="3"/>
      <c r="B81" s="665" t="s">
        <v>148</v>
      </c>
      <c r="C81" s="6" t="s">
        <v>148</v>
      </c>
      <c r="D81" s="658">
        <v>10.55</v>
      </c>
      <c r="E81" s="658">
        <v>12</v>
      </c>
      <c r="F81" s="663" t="s">
        <v>110</v>
      </c>
      <c r="G81" s="663" t="s">
        <v>112</v>
      </c>
      <c r="H81" s="392" t="s">
        <v>120</v>
      </c>
      <c r="I81" s="431">
        <v>43617</v>
      </c>
      <c r="J81" s="711">
        <f>ROUND(SUM(I81:I82),0)</f>
        <v>150380</v>
      </c>
    </row>
    <row r="82" spans="1:66" ht="12.75" customHeight="1">
      <c r="A82" s="3"/>
      <c r="B82" s="665"/>
      <c r="C82" s="6" t="s">
        <v>73</v>
      </c>
      <c r="D82" s="658"/>
      <c r="E82" s="658"/>
      <c r="F82" s="716"/>
      <c r="G82" s="716"/>
      <c r="H82" s="393">
        <v>58</v>
      </c>
      <c r="I82" s="431">
        <v>106763</v>
      </c>
      <c r="J82" s="712"/>
    </row>
    <row r="83" spans="1:66" ht="12.75" customHeight="1">
      <c r="A83" s="3"/>
      <c r="B83" s="665" t="s">
        <v>149</v>
      </c>
      <c r="C83" s="6" t="s">
        <v>149</v>
      </c>
      <c r="D83" s="658">
        <v>14</v>
      </c>
      <c r="E83" s="658">
        <v>14.65</v>
      </c>
      <c r="F83" s="659" t="s">
        <v>77</v>
      </c>
      <c r="G83" s="659" t="s">
        <v>113</v>
      </c>
      <c r="H83" s="392" t="s">
        <v>106</v>
      </c>
      <c r="I83" s="431">
        <v>55593</v>
      </c>
      <c r="J83" s="711">
        <f>ROUND(SUM(I83:I84),0)</f>
        <v>184478</v>
      </c>
    </row>
    <row r="84" spans="1:66" ht="12.75" customHeight="1">
      <c r="A84" s="3"/>
      <c r="B84" s="665"/>
      <c r="C84" s="6" t="s">
        <v>74</v>
      </c>
      <c r="D84" s="658"/>
      <c r="E84" s="658"/>
      <c r="F84" s="659"/>
      <c r="G84" s="659"/>
      <c r="H84" s="393">
        <v>60</v>
      </c>
      <c r="I84" s="431">
        <v>128885</v>
      </c>
      <c r="J84" s="712"/>
    </row>
    <row r="85" spans="1:66" ht="12.75" customHeight="1">
      <c r="A85" s="3"/>
      <c r="B85" s="665" t="s">
        <v>150</v>
      </c>
      <c r="C85" s="6" t="s">
        <v>150</v>
      </c>
      <c r="D85" s="658">
        <v>17.600000000000001</v>
      </c>
      <c r="E85" s="658">
        <v>19.350000000000001</v>
      </c>
      <c r="F85" s="659" t="s">
        <v>45</v>
      </c>
      <c r="G85" s="659" t="s">
        <v>114</v>
      </c>
      <c r="H85" s="392" t="s">
        <v>121</v>
      </c>
      <c r="I85" s="431">
        <v>65067</v>
      </c>
      <c r="J85" s="711">
        <f>ROUND(SUM(I85:I86),0)</f>
        <v>205526</v>
      </c>
    </row>
    <row r="86" spans="1:66" ht="12.75" customHeight="1">
      <c r="A86" s="3"/>
      <c r="B86" s="665"/>
      <c r="C86" s="6" t="s">
        <v>75</v>
      </c>
      <c r="D86" s="658"/>
      <c r="E86" s="658"/>
      <c r="F86" s="659"/>
      <c r="G86" s="659"/>
      <c r="H86" s="393">
        <v>60</v>
      </c>
      <c r="I86" s="431">
        <v>140459</v>
      </c>
      <c r="J86" s="712"/>
    </row>
    <row r="87" spans="1:66" ht="12.75" customHeight="1">
      <c r="A87" s="38"/>
      <c r="B87" s="105" t="s">
        <v>145</v>
      </c>
      <c r="C87" s="106"/>
      <c r="D87" s="107"/>
      <c r="E87" s="107"/>
      <c r="F87" s="108"/>
      <c r="G87" s="108"/>
      <c r="H87" s="106"/>
      <c r="I87" s="106"/>
      <c r="J87" s="106"/>
    </row>
    <row r="88" spans="1:66" ht="12.75" customHeight="1">
      <c r="A88" s="38"/>
      <c r="B88" s="42" t="s">
        <v>151</v>
      </c>
      <c r="C88" s="43"/>
      <c r="D88" s="35"/>
      <c r="E88" s="22"/>
      <c r="F88" s="23"/>
      <c r="G88" s="23"/>
      <c r="H88" s="44"/>
      <c r="I88" s="429">
        <v>65</v>
      </c>
      <c r="J88" s="429">
        <f>I88</f>
        <v>65</v>
      </c>
    </row>
    <row r="89" spans="1:66" ht="13.2" customHeight="1">
      <c r="A89" s="38"/>
      <c r="B89" s="40" t="s">
        <v>539</v>
      </c>
      <c r="C89" s="41"/>
      <c r="D89" s="8"/>
      <c r="E89" s="9"/>
      <c r="F89" s="10"/>
      <c r="G89" s="10"/>
      <c r="H89" s="25"/>
      <c r="I89" s="428">
        <v>271</v>
      </c>
      <c r="J89" s="428">
        <f>I89</f>
        <v>271</v>
      </c>
    </row>
    <row r="90" spans="1:66" ht="6" customHeight="1">
      <c r="A90" s="38"/>
      <c r="B90" s="402"/>
      <c r="C90" s="402"/>
      <c r="D90" s="402"/>
      <c r="E90" s="402"/>
      <c r="F90" s="402"/>
      <c r="G90" s="402"/>
      <c r="H90" s="402"/>
      <c r="I90" s="402"/>
      <c r="J90" s="402"/>
    </row>
    <row r="91" spans="1:66" ht="14.25" customHeight="1">
      <c r="A91" s="38"/>
      <c r="B91" s="201" t="s">
        <v>784</v>
      </c>
      <c r="C91" s="246"/>
      <c r="D91" s="246"/>
      <c r="E91" s="246"/>
      <c r="F91" s="246"/>
      <c r="G91" s="246"/>
      <c r="H91" s="246"/>
      <c r="I91" s="246"/>
      <c r="J91" s="246"/>
      <c r="BM91" s="1"/>
      <c r="BN91" s="1"/>
    </row>
    <row r="92" spans="1:66" s="395" customFormat="1" ht="14.25" customHeight="1">
      <c r="A92" s="38"/>
      <c r="B92" s="725" t="s">
        <v>1046</v>
      </c>
      <c r="C92" s="196" t="s">
        <v>787</v>
      </c>
      <c r="D92" s="450">
        <v>3.77</v>
      </c>
      <c r="E92" s="450">
        <v>4.0999999999999996</v>
      </c>
      <c r="F92" s="716" t="s">
        <v>732</v>
      </c>
      <c r="G92" s="716" t="s">
        <v>738</v>
      </c>
      <c r="H92" s="199" t="s">
        <v>749</v>
      </c>
      <c r="I92" s="458">
        <v>45693</v>
      </c>
      <c r="J92" s="711">
        <f>ROUND(SUM(I92:I93),0)</f>
        <v>109058</v>
      </c>
      <c r="K92" s="423" t="s">
        <v>701</v>
      </c>
      <c r="L92" s="403"/>
      <c r="M92" s="403"/>
      <c r="N92" s="403"/>
      <c r="O92" s="403"/>
      <c r="P92" s="403"/>
      <c r="Q92" s="403"/>
      <c r="R92" s="403"/>
      <c r="S92" s="403"/>
      <c r="T92" s="403"/>
      <c r="U92" s="403"/>
      <c r="V92" s="403"/>
      <c r="W92" s="403"/>
      <c r="X92" s="403"/>
      <c r="Y92" s="403"/>
      <c r="Z92" s="403"/>
      <c r="AA92" s="403"/>
      <c r="AB92" s="403"/>
      <c r="AC92" s="403"/>
      <c r="AD92" s="403"/>
      <c r="AE92" s="403"/>
      <c r="AF92" s="403"/>
      <c r="AG92" s="403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3"/>
      <c r="AS92" s="403"/>
      <c r="AT92" s="403"/>
      <c r="AU92" s="403"/>
      <c r="AV92" s="403"/>
      <c r="AW92" s="403"/>
      <c r="AX92" s="403"/>
      <c r="AY92" s="403"/>
      <c r="AZ92" s="403"/>
      <c r="BA92" s="403"/>
      <c r="BB92" s="403"/>
      <c r="BC92" s="403"/>
      <c r="BD92" s="403"/>
      <c r="BE92" s="403"/>
      <c r="BF92" s="403"/>
      <c r="BG92" s="403"/>
      <c r="BH92" s="403"/>
      <c r="BI92" s="403"/>
      <c r="BJ92" s="403"/>
      <c r="BK92" s="403"/>
      <c r="BL92" s="403"/>
    </row>
    <row r="93" spans="1:66" s="395" customFormat="1" ht="14.25" customHeight="1">
      <c r="A93" s="38"/>
      <c r="B93" s="718"/>
      <c r="C93" s="6" t="s">
        <v>717</v>
      </c>
      <c r="D93" s="454" t="s">
        <v>721</v>
      </c>
      <c r="E93" s="454" t="s">
        <v>748</v>
      </c>
      <c r="F93" s="692"/>
      <c r="G93" s="692"/>
      <c r="H93" s="393">
        <v>52</v>
      </c>
      <c r="I93" s="458">
        <v>63365</v>
      </c>
      <c r="J93" s="712"/>
      <c r="K93" s="403"/>
      <c r="L93" s="403"/>
      <c r="M93" s="403"/>
      <c r="N93" s="403"/>
      <c r="O93" s="403"/>
      <c r="P93" s="403"/>
      <c r="Q93" s="403"/>
      <c r="R93" s="403"/>
      <c r="S93" s="403"/>
      <c r="T93" s="403"/>
      <c r="U93" s="403"/>
      <c r="V93" s="403"/>
      <c r="W93" s="403"/>
      <c r="X93" s="403"/>
      <c r="Y93" s="403"/>
      <c r="Z93" s="403"/>
      <c r="AA93" s="403"/>
      <c r="AB93" s="403"/>
      <c r="AC93" s="403"/>
      <c r="AD93" s="403"/>
      <c r="AE93" s="403"/>
      <c r="AF93" s="403"/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3"/>
      <c r="AZ93" s="403"/>
      <c r="BA93" s="403"/>
      <c r="BB93" s="403"/>
      <c r="BC93" s="403"/>
      <c r="BD93" s="403"/>
      <c r="BE93" s="403"/>
      <c r="BF93" s="403"/>
      <c r="BG93" s="403"/>
      <c r="BH93" s="403"/>
      <c r="BI93" s="403"/>
      <c r="BJ93" s="403"/>
      <c r="BK93" s="403"/>
      <c r="BL93" s="403"/>
    </row>
    <row r="94" spans="1:66" ht="12.75" customHeight="1">
      <c r="A94" s="3"/>
      <c r="B94" s="717" t="s">
        <v>330</v>
      </c>
      <c r="C94" s="196" t="s">
        <v>330</v>
      </c>
      <c r="D94" s="450">
        <v>5.27</v>
      </c>
      <c r="E94" s="450">
        <v>5.7</v>
      </c>
      <c r="F94" s="716" t="s">
        <v>103</v>
      </c>
      <c r="G94" s="716" t="s">
        <v>750</v>
      </c>
      <c r="H94" s="199" t="s">
        <v>751</v>
      </c>
      <c r="I94" s="431">
        <v>45346</v>
      </c>
      <c r="J94" s="711">
        <f>ROUND(SUM(I94:I95),0)</f>
        <v>109481</v>
      </c>
      <c r="K94" s="423"/>
      <c r="BM94" s="1"/>
      <c r="BN94" s="1"/>
    </row>
    <row r="95" spans="1:66" ht="12.75" customHeight="1">
      <c r="A95" s="3"/>
      <c r="B95" s="718"/>
      <c r="C95" s="6" t="s">
        <v>98</v>
      </c>
      <c r="D95" s="454" t="s">
        <v>724</v>
      </c>
      <c r="E95" s="454" t="s">
        <v>728</v>
      </c>
      <c r="F95" s="692"/>
      <c r="G95" s="692"/>
      <c r="H95" s="393">
        <v>52</v>
      </c>
      <c r="I95" s="431">
        <v>64135</v>
      </c>
      <c r="J95" s="712"/>
      <c r="BM95" s="1"/>
      <c r="BN95" s="1"/>
    </row>
    <row r="96" spans="1:66" ht="12.75" customHeight="1">
      <c r="A96" s="3"/>
      <c r="B96" s="719" t="s">
        <v>331</v>
      </c>
      <c r="C96" s="6" t="s">
        <v>331</v>
      </c>
      <c r="D96" s="450">
        <v>7.03</v>
      </c>
      <c r="E96" s="450">
        <v>7.6</v>
      </c>
      <c r="F96" s="716" t="s">
        <v>103</v>
      </c>
      <c r="G96" s="716" t="s">
        <v>518</v>
      </c>
      <c r="H96" s="199" t="s">
        <v>752</v>
      </c>
      <c r="I96" s="431">
        <v>48931</v>
      </c>
      <c r="J96" s="711">
        <f>ROUND(SUM(I96:I97),0)</f>
        <v>132479</v>
      </c>
      <c r="K96" s="423"/>
      <c r="M96" s="403"/>
      <c r="BM96" s="1"/>
      <c r="BN96" s="1"/>
    </row>
    <row r="97" spans="1:66" ht="12.75" customHeight="1">
      <c r="A97" s="3"/>
      <c r="B97" s="717"/>
      <c r="C97" s="6" t="s">
        <v>99</v>
      </c>
      <c r="D97" s="454" t="s">
        <v>730</v>
      </c>
      <c r="E97" s="454" t="s">
        <v>731</v>
      </c>
      <c r="F97" s="692"/>
      <c r="G97" s="692"/>
      <c r="H97" s="393">
        <v>53</v>
      </c>
      <c r="I97" s="431">
        <v>83548</v>
      </c>
      <c r="J97" s="712"/>
      <c r="M97" s="403"/>
      <c r="N97" s="403"/>
      <c r="BM97" s="1"/>
      <c r="BN97" s="1"/>
    </row>
    <row r="98" spans="1:66" ht="12.75" customHeight="1">
      <c r="A98" s="3"/>
      <c r="B98" s="719" t="s">
        <v>332</v>
      </c>
      <c r="C98" s="6" t="s">
        <v>332</v>
      </c>
      <c r="D98" s="450">
        <v>10.55</v>
      </c>
      <c r="E98" s="450">
        <v>11.55</v>
      </c>
      <c r="F98" s="716" t="s">
        <v>103</v>
      </c>
      <c r="G98" s="716" t="s">
        <v>726</v>
      </c>
      <c r="H98" s="199" t="s">
        <v>753</v>
      </c>
      <c r="I98" s="431">
        <v>51661</v>
      </c>
      <c r="J98" s="711">
        <f>ROUND(SUM(I98:I99),0)</f>
        <v>186644</v>
      </c>
      <c r="K98" s="423"/>
      <c r="M98" s="403"/>
      <c r="N98" s="403"/>
      <c r="BM98" s="1"/>
      <c r="BN98" s="1"/>
    </row>
    <row r="99" spans="1:66" ht="12.75" customHeight="1">
      <c r="A99" s="3"/>
      <c r="B99" s="717"/>
      <c r="C99" s="6" t="s">
        <v>756</v>
      </c>
      <c r="D99" s="454" t="s">
        <v>735</v>
      </c>
      <c r="E99" s="454" t="s">
        <v>736</v>
      </c>
      <c r="F99" s="692"/>
      <c r="G99" s="692"/>
      <c r="H99" s="393">
        <v>55</v>
      </c>
      <c r="I99" s="431">
        <v>134983</v>
      </c>
      <c r="J99" s="712"/>
      <c r="M99" s="403"/>
      <c r="N99" s="403"/>
      <c r="BM99" s="1"/>
      <c r="BN99" s="1"/>
    </row>
    <row r="100" spans="1:66" ht="12.75" customHeight="1">
      <c r="A100" s="194" t="s">
        <v>108</v>
      </c>
      <c r="B100" s="719" t="s">
        <v>333</v>
      </c>
      <c r="C100" s="6" t="s">
        <v>333</v>
      </c>
      <c r="D100" s="450">
        <v>14.06</v>
      </c>
      <c r="E100" s="450">
        <v>15.4</v>
      </c>
      <c r="F100" s="716" t="s">
        <v>103</v>
      </c>
      <c r="G100" s="716" t="s">
        <v>733</v>
      </c>
      <c r="H100" s="199" t="s">
        <v>754</v>
      </c>
      <c r="I100" s="431">
        <v>60076</v>
      </c>
      <c r="J100" s="711">
        <f>ROUND(SUM(I100:I101),0)</f>
        <v>235215</v>
      </c>
      <c r="K100" s="423"/>
      <c r="M100" s="403"/>
      <c r="N100" s="403"/>
      <c r="BM100" s="1"/>
      <c r="BN100" s="1"/>
    </row>
    <row r="101" spans="1:66" ht="12.75" customHeight="1">
      <c r="A101" s="195" t="s">
        <v>157</v>
      </c>
      <c r="B101" s="717"/>
      <c r="C101" s="6" t="s">
        <v>100</v>
      </c>
      <c r="D101" s="454" t="s">
        <v>740</v>
      </c>
      <c r="E101" s="454" t="s">
        <v>741</v>
      </c>
      <c r="F101" s="692"/>
      <c r="G101" s="692"/>
      <c r="H101" s="393">
        <v>57</v>
      </c>
      <c r="I101" s="431">
        <v>175139</v>
      </c>
      <c r="J101" s="712"/>
      <c r="M101" s="403"/>
      <c r="N101" s="403"/>
      <c r="BM101" s="1"/>
      <c r="BN101" s="1"/>
    </row>
    <row r="102" spans="1:66" ht="12.75" customHeight="1">
      <c r="A102" s="195" t="s">
        <v>158</v>
      </c>
      <c r="B102" s="719" t="s">
        <v>334</v>
      </c>
      <c r="C102" s="6" t="s">
        <v>334</v>
      </c>
      <c r="D102" s="450">
        <v>16.12</v>
      </c>
      <c r="E102" s="450">
        <v>17</v>
      </c>
      <c r="F102" s="716" t="s">
        <v>102</v>
      </c>
      <c r="G102" s="716" t="s">
        <v>755</v>
      </c>
      <c r="H102" s="199" t="s">
        <v>754</v>
      </c>
      <c r="I102" s="431">
        <v>69578</v>
      </c>
      <c r="J102" s="711">
        <f>ROUND(SUM(I102:I103),0)</f>
        <v>271163</v>
      </c>
      <c r="K102" s="423"/>
      <c r="M102" s="403"/>
      <c r="N102" s="403"/>
      <c r="BM102" s="1"/>
      <c r="BN102" s="1"/>
    </row>
    <row r="103" spans="1:66" ht="12.75" customHeight="1">
      <c r="A103" s="195" t="s">
        <v>107</v>
      </c>
      <c r="B103" s="717"/>
      <c r="C103" s="6" t="s">
        <v>101</v>
      </c>
      <c r="D103" s="454" t="s">
        <v>745</v>
      </c>
      <c r="E103" s="454" t="s">
        <v>746</v>
      </c>
      <c r="F103" s="692"/>
      <c r="G103" s="692"/>
      <c r="H103" s="393">
        <v>58</v>
      </c>
      <c r="I103" s="431">
        <v>201585</v>
      </c>
      <c r="J103" s="712"/>
      <c r="M103" s="403"/>
      <c r="N103" s="403"/>
      <c r="BM103" s="1"/>
      <c r="BN103" s="1"/>
    </row>
    <row r="104" spans="1:66" ht="12.75" customHeight="1">
      <c r="A104" s="195" t="s">
        <v>64</v>
      </c>
      <c r="B104" s="105" t="s">
        <v>145</v>
      </c>
      <c r="C104" s="106"/>
      <c r="D104" s="107"/>
      <c r="E104" s="107"/>
      <c r="F104" s="108"/>
      <c r="G104" s="108"/>
      <c r="H104" s="106"/>
      <c r="I104" s="106"/>
      <c r="J104" s="106"/>
      <c r="BM104" s="1"/>
      <c r="BN104" s="1"/>
    </row>
    <row r="105" spans="1:66" ht="12.75" customHeight="1">
      <c r="A105" s="338"/>
      <c r="B105" s="40" t="s">
        <v>151</v>
      </c>
      <c r="C105" s="41"/>
      <c r="D105" s="8"/>
      <c r="E105" s="9"/>
      <c r="F105" s="10"/>
      <c r="G105" s="10"/>
      <c r="H105" s="25"/>
      <c r="I105" s="428">
        <v>65</v>
      </c>
      <c r="J105" s="428">
        <f>I105</f>
        <v>65</v>
      </c>
      <c r="BM105" s="1"/>
      <c r="BN105" s="1"/>
    </row>
    <row r="106" spans="1:66" ht="13.2" customHeight="1">
      <c r="A106" s="38"/>
      <c r="B106" s="40" t="s">
        <v>539</v>
      </c>
      <c r="C106" s="41"/>
      <c r="D106" s="8"/>
      <c r="E106" s="9"/>
      <c r="F106" s="10"/>
      <c r="G106" s="10"/>
      <c r="H106" s="25"/>
      <c r="I106" s="428">
        <v>271</v>
      </c>
      <c r="J106" s="428">
        <f>I106</f>
        <v>271</v>
      </c>
      <c r="BM106" s="1"/>
      <c r="BN106" s="1"/>
    </row>
    <row r="107" spans="1:66" s="68" customFormat="1" ht="18" customHeight="1">
      <c r="A107" s="256" t="s">
        <v>782</v>
      </c>
      <c r="B107" s="39"/>
      <c r="C107" s="39"/>
      <c r="D107" s="39"/>
      <c r="E107" s="39"/>
      <c r="F107" s="39"/>
      <c r="G107" s="39"/>
      <c r="H107" s="39"/>
      <c r="I107" s="39"/>
      <c r="J107" s="39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156"/>
      <c r="AP107" s="156"/>
      <c r="AQ107" s="156"/>
      <c r="AR107" s="156"/>
      <c r="AS107" s="156"/>
      <c r="AT107" s="156"/>
      <c r="AU107" s="156"/>
      <c r="AV107" s="156"/>
      <c r="AW107" s="156"/>
      <c r="AX107" s="156"/>
      <c r="AY107" s="156"/>
      <c r="AZ107" s="156"/>
      <c r="BA107" s="156"/>
      <c r="BB107" s="156"/>
      <c r="BC107" s="156"/>
      <c r="BD107" s="156"/>
      <c r="BE107" s="156"/>
      <c r="BF107" s="156"/>
      <c r="BG107" s="156"/>
      <c r="BH107" s="156"/>
      <c r="BI107" s="156"/>
      <c r="BJ107" s="156"/>
      <c r="BK107" s="156"/>
      <c r="BL107" s="156"/>
      <c r="BM107" s="156"/>
      <c r="BN107" s="156"/>
    </row>
    <row r="108" spans="1:66" s="395" customFormat="1" ht="6" customHeight="1">
      <c r="A108" s="641" t="s">
        <v>758</v>
      </c>
      <c r="B108" s="402"/>
      <c r="C108" s="402"/>
      <c r="D108" s="402"/>
      <c r="E108" s="402"/>
      <c r="F108" s="402"/>
      <c r="G108" s="402"/>
      <c r="H108" s="402"/>
      <c r="I108" s="402"/>
      <c r="J108" s="402"/>
      <c r="K108" s="403"/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3"/>
      <c r="Y108" s="403"/>
      <c r="Z108" s="403"/>
      <c r="AA108" s="403"/>
      <c r="AB108" s="403"/>
      <c r="AC108" s="403"/>
      <c r="AD108" s="403"/>
      <c r="AE108" s="403"/>
      <c r="AF108" s="403"/>
      <c r="AG108" s="403"/>
      <c r="AH108" s="403"/>
      <c r="AI108" s="403"/>
      <c r="AJ108" s="403"/>
      <c r="AK108" s="403"/>
      <c r="AL108" s="403"/>
      <c r="AM108" s="403"/>
      <c r="AN108" s="403"/>
      <c r="AO108" s="403"/>
      <c r="AP108" s="403"/>
      <c r="AQ108" s="403"/>
      <c r="AR108" s="403"/>
      <c r="AS108" s="403"/>
      <c r="AT108" s="403"/>
      <c r="AU108" s="403"/>
      <c r="AV108" s="403"/>
      <c r="AW108" s="403"/>
      <c r="AX108" s="403"/>
      <c r="AY108" s="403"/>
      <c r="AZ108" s="403"/>
      <c r="BA108" s="403"/>
      <c r="BB108" s="403"/>
      <c r="BC108" s="403"/>
      <c r="BD108" s="403"/>
      <c r="BE108" s="403"/>
      <c r="BF108" s="403"/>
      <c r="BG108" s="403"/>
      <c r="BH108" s="403"/>
      <c r="BI108" s="403"/>
      <c r="BJ108" s="403"/>
      <c r="BK108" s="403"/>
      <c r="BL108" s="403"/>
      <c r="BM108" s="403"/>
      <c r="BN108" s="403"/>
    </row>
    <row r="109" spans="1:66" s="395" customFormat="1" ht="13.95" customHeight="1">
      <c r="A109" s="642"/>
      <c r="B109" s="200" t="s">
        <v>759</v>
      </c>
      <c r="C109" s="200"/>
      <c r="D109" s="200"/>
      <c r="E109" s="200"/>
      <c r="F109" s="200"/>
      <c r="G109" s="200"/>
      <c r="H109" s="200"/>
      <c r="I109" s="200"/>
      <c r="J109" s="200"/>
      <c r="K109" s="423" t="s">
        <v>697</v>
      </c>
      <c r="L109" s="403"/>
      <c r="M109" s="403"/>
      <c r="N109" s="403"/>
      <c r="O109" s="403"/>
      <c r="P109" s="403"/>
      <c r="Q109" s="403"/>
      <c r="R109" s="403"/>
      <c r="S109" s="403"/>
      <c r="T109" s="403"/>
      <c r="U109" s="403"/>
      <c r="V109" s="403"/>
      <c r="W109" s="403"/>
      <c r="X109" s="403"/>
      <c r="Y109" s="403"/>
      <c r="Z109" s="403"/>
      <c r="AA109" s="403"/>
      <c r="AB109" s="403"/>
      <c r="AC109" s="403"/>
      <c r="AD109" s="403"/>
      <c r="AE109" s="403"/>
      <c r="AF109" s="403"/>
      <c r="AG109" s="403"/>
      <c r="AH109" s="403"/>
      <c r="AI109" s="403"/>
      <c r="AJ109" s="403"/>
      <c r="AK109" s="403"/>
      <c r="AL109" s="403"/>
      <c r="AM109" s="403"/>
      <c r="AN109" s="403"/>
      <c r="AO109" s="403"/>
      <c r="AP109" s="403"/>
      <c r="AQ109" s="403"/>
      <c r="AR109" s="403"/>
      <c r="AS109" s="403"/>
      <c r="AT109" s="403"/>
      <c r="AU109" s="403"/>
      <c r="AV109" s="403"/>
      <c r="AW109" s="403"/>
      <c r="AX109" s="403"/>
      <c r="AY109" s="403"/>
      <c r="AZ109" s="403"/>
      <c r="BA109" s="403"/>
      <c r="BB109" s="403"/>
      <c r="BC109" s="403"/>
      <c r="BD109" s="403"/>
      <c r="BE109" s="403"/>
      <c r="BF109" s="403"/>
      <c r="BG109" s="403"/>
      <c r="BH109" s="403"/>
      <c r="BI109" s="403"/>
      <c r="BJ109" s="403"/>
      <c r="BK109" s="403"/>
      <c r="BL109" s="403"/>
      <c r="BM109" s="403"/>
      <c r="BN109" s="403"/>
    </row>
    <row r="110" spans="1:66" s="395" customFormat="1" ht="12.75" customHeight="1">
      <c r="A110" s="3"/>
      <c r="B110" s="665" t="s">
        <v>760</v>
      </c>
      <c r="C110" s="6" t="s">
        <v>760</v>
      </c>
      <c r="D110" s="658">
        <v>25.8</v>
      </c>
      <c r="E110" s="658">
        <v>26.4</v>
      </c>
      <c r="F110" s="659" t="s">
        <v>764</v>
      </c>
      <c r="G110" s="659" t="s">
        <v>765</v>
      </c>
      <c r="H110" s="392" t="s">
        <v>768</v>
      </c>
      <c r="I110" s="431">
        <v>163850</v>
      </c>
      <c r="J110" s="711">
        <f>ROUND(SUM(I110:I111),0)</f>
        <v>512300</v>
      </c>
      <c r="K110" s="423"/>
      <c r="L110" s="403"/>
      <c r="M110" s="403"/>
      <c r="N110" s="403"/>
      <c r="O110" s="403"/>
      <c r="P110" s="403"/>
      <c r="Q110" s="403"/>
      <c r="R110" s="403"/>
      <c r="S110" s="403"/>
      <c r="T110" s="403"/>
      <c r="U110" s="403"/>
      <c r="V110" s="403"/>
      <c r="W110" s="403"/>
      <c r="X110" s="403"/>
      <c r="Y110" s="403"/>
      <c r="Z110" s="403"/>
      <c r="AA110" s="403"/>
      <c r="AB110" s="403"/>
      <c r="AC110" s="403"/>
      <c r="AD110" s="403"/>
      <c r="AE110" s="403"/>
      <c r="AF110" s="403"/>
      <c r="AG110" s="403"/>
      <c r="AH110" s="403"/>
      <c r="AI110" s="403"/>
      <c r="AJ110" s="403"/>
      <c r="AK110" s="403"/>
      <c r="AL110" s="403"/>
      <c r="AM110" s="403"/>
      <c r="AN110" s="403"/>
      <c r="AO110" s="403"/>
      <c r="AP110" s="403"/>
      <c r="AQ110" s="403"/>
      <c r="AR110" s="403"/>
      <c r="AS110" s="403"/>
      <c r="AT110" s="403"/>
      <c r="AU110" s="403"/>
      <c r="AV110" s="403"/>
      <c r="AW110" s="403"/>
      <c r="AX110" s="403"/>
      <c r="AY110" s="403"/>
      <c r="AZ110" s="403"/>
      <c r="BA110" s="403"/>
      <c r="BB110" s="403"/>
      <c r="BC110" s="403"/>
      <c r="BD110" s="403"/>
      <c r="BE110" s="403"/>
      <c r="BF110" s="403"/>
      <c r="BG110" s="403"/>
      <c r="BH110" s="403"/>
      <c r="BI110" s="403"/>
      <c r="BJ110" s="403"/>
      <c r="BK110" s="403"/>
      <c r="BL110" s="403"/>
      <c r="BM110" s="403"/>
      <c r="BN110" s="403"/>
    </row>
    <row r="111" spans="1:66" s="395" customFormat="1" ht="12.75" customHeight="1">
      <c r="A111" s="3"/>
      <c r="B111" s="665"/>
      <c r="C111" s="6" t="s">
        <v>761</v>
      </c>
      <c r="D111" s="658"/>
      <c r="E111" s="658"/>
      <c r="F111" s="659"/>
      <c r="G111" s="659"/>
      <c r="H111" s="393">
        <v>68</v>
      </c>
      <c r="I111" s="431">
        <v>348450</v>
      </c>
      <c r="J111" s="712"/>
      <c r="K111" s="403"/>
      <c r="L111" s="403"/>
      <c r="M111" s="403"/>
      <c r="N111" s="403"/>
      <c r="O111" s="403"/>
      <c r="P111" s="403"/>
      <c r="Q111" s="403"/>
      <c r="R111" s="403"/>
      <c r="S111" s="403"/>
      <c r="T111" s="403"/>
      <c r="U111" s="403"/>
      <c r="V111" s="403"/>
      <c r="W111" s="403"/>
      <c r="X111" s="403"/>
      <c r="Y111" s="403"/>
      <c r="Z111" s="403"/>
      <c r="AA111" s="403"/>
      <c r="AB111" s="403"/>
      <c r="AC111" s="403"/>
      <c r="AD111" s="403"/>
      <c r="AE111" s="403"/>
      <c r="AF111" s="403"/>
      <c r="AG111" s="403"/>
      <c r="AH111" s="403"/>
      <c r="AI111" s="403"/>
      <c r="AJ111" s="403"/>
      <c r="AK111" s="403"/>
      <c r="AL111" s="403"/>
      <c r="AM111" s="403"/>
      <c r="AN111" s="403"/>
      <c r="AO111" s="403"/>
      <c r="AP111" s="403"/>
      <c r="AQ111" s="403"/>
      <c r="AR111" s="403"/>
      <c r="AS111" s="403"/>
      <c r="AT111" s="403"/>
      <c r="AU111" s="403"/>
      <c r="AV111" s="403"/>
      <c r="AW111" s="403"/>
      <c r="AX111" s="403"/>
      <c r="AY111" s="403"/>
      <c r="AZ111" s="403"/>
      <c r="BA111" s="403"/>
      <c r="BB111" s="403"/>
      <c r="BC111" s="403"/>
      <c r="BD111" s="403"/>
      <c r="BE111" s="403"/>
      <c r="BF111" s="403"/>
      <c r="BG111" s="403"/>
      <c r="BH111" s="403"/>
      <c r="BI111" s="403"/>
      <c r="BJ111" s="403"/>
      <c r="BK111" s="403"/>
      <c r="BL111" s="403"/>
      <c r="BM111" s="403"/>
      <c r="BN111" s="403"/>
    </row>
    <row r="112" spans="1:66" s="395" customFormat="1" ht="12.75" customHeight="1">
      <c r="A112" s="3"/>
      <c r="B112" s="665" t="s">
        <v>762</v>
      </c>
      <c r="C112" s="6" t="s">
        <v>762</v>
      </c>
      <c r="D112" s="658">
        <v>50</v>
      </c>
      <c r="E112" s="658">
        <v>52</v>
      </c>
      <c r="F112" s="659" t="s">
        <v>766</v>
      </c>
      <c r="G112" s="659" t="s">
        <v>767</v>
      </c>
      <c r="H112" s="393">
        <v>67</v>
      </c>
      <c r="I112" s="431">
        <v>264785</v>
      </c>
      <c r="J112" s="701">
        <f>ROUND(SUM(I112:I114),0)</f>
        <v>957329</v>
      </c>
      <c r="K112" s="423"/>
      <c r="L112" s="403"/>
      <c r="M112" s="403"/>
      <c r="N112" s="403"/>
      <c r="O112" s="403"/>
      <c r="P112" s="403"/>
      <c r="Q112" s="403"/>
      <c r="R112" s="403"/>
      <c r="S112" s="403"/>
      <c r="T112" s="403"/>
      <c r="U112" s="403"/>
      <c r="V112" s="403"/>
      <c r="W112" s="403"/>
      <c r="X112" s="403"/>
      <c r="Y112" s="403"/>
      <c r="Z112" s="403"/>
      <c r="AA112" s="403"/>
      <c r="AB112" s="403"/>
      <c r="AC112" s="403"/>
      <c r="AD112" s="403"/>
      <c r="AE112" s="403"/>
      <c r="AF112" s="403"/>
      <c r="AG112" s="403"/>
      <c r="AH112" s="403"/>
      <c r="AI112" s="403"/>
      <c r="AJ112" s="403"/>
      <c r="AK112" s="403"/>
      <c r="AL112" s="403"/>
      <c r="AM112" s="403"/>
      <c r="AN112" s="403"/>
      <c r="AO112" s="403"/>
      <c r="AP112" s="403"/>
      <c r="AQ112" s="403"/>
      <c r="AR112" s="403"/>
      <c r="AS112" s="403"/>
      <c r="AT112" s="403"/>
      <c r="AU112" s="403"/>
      <c r="AV112" s="403"/>
      <c r="AW112" s="403"/>
      <c r="AX112" s="403"/>
      <c r="AY112" s="403"/>
      <c r="AZ112" s="403"/>
      <c r="BA112" s="403"/>
      <c r="BB112" s="403"/>
      <c r="BC112" s="403"/>
      <c r="BD112" s="403"/>
      <c r="BE112" s="403"/>
      <c r="BF112" s="403"/>
      <c r="BG112" s="403"/>
      <c r="BH112" s="403"/>
      <c r="BI112" s="403"/>
      <c r="BJ112" s="403"/>
      <c r="BK112" s="403"/>
      <c r="BL112" s="403"/>
      <c r="BM112" s="403"/>
      <c r="BN112" s="403"/>
    </row>
    <row r="113" spans="1:66" s="395" customFormat="1" ht="12.75" customHeight="1">
      <c r="A113" s="3"/>
      <c r="B113" s="665"/>
      <c r="C113" s="6" t="s">
        <v>763</v>
      </c>
      <c r="D113" s="658"/>
      <c r="E113" s="658"/>
      <c r="F113" s="659"/>
      <c r="G113" s="659"/>
      <c r="H113" s="720">
        <v>74</v>
      </c>
      <c r="I113" s="722">
        <v>692544</v>
      </c>
      <c r="J113" s="728"/>
      <c r="K113" s="403"/>
      <c r="L113" s="403"/>
      <c r="M113" s="403"/>
      <c r="N113" s="403"/>
      <c r="O113" s="403"/>
      <c r="P113" s="403"/>
      <c r="Q113" s="403"/>
      <c r="R113" s="403"/>
      <c r="S113" s="403"/>
      <c r="T113" s="403"/>
      <c r="U113" s="403"/>
      <c r="V113" s="403"/>
      <c r="W113" s="403"/>
      <c r="X113" s="403"/>
      <c r="Y113" s="403"/>
      <c r="Z113" s="403"/>
      <c r="AA113" s="403"/>
      <c r="AB113" s="403"/>
      <c r="AC113" s="403"/>
      <c r="AD113" s="403"/>
      <c r="AE113" s="403"/>
      <c r="AF113" s="403"/>
      <c r="AG113" s="403"/>
      <c r="AH113" s="403"/>
      <c r="AI113" s="403"/>
      <c r="AJ113" s="403"/>
      <c r="AK113" s="403"/>
      <c r="AL113" s="403"/>
      <c r="AM113" s="403"/>
      <c r="AN113" s="403"/>
      <c r="AO113" s="403"/>
      <c r="AP113" s="403"/>
      <c r="AQ113" s="403"/>
      <c r="AR113" s="403"/>
      <c r="AS113" s="403"/>
      <c r="AT113" s="403"/>
      <c r="AU113" s="403"/>
      <c r="AV113" s="403"/>
      <c r="AW113" s="403"/>
      <c r="AX113" s="403"/>
      <c r="AY113" s="403"/>
      <c r="AZ113" s="403"/>
      <c r="BA113" s="403"/>
      <c r="BB113" s="403"/>
      <c r="BC113" s="403"/>
      <c r="BD113" s="403"/>
      <c r="BE113" s="403"/>
      <c r="BF113" s="403"/>
      <c r="BG113" s="403"/>
      <c r="BH113" s="403"/>
      <c r="BI113" s="403"/>
      <c r="BJ113" s="403"/>
      <c r="BK113" s="403"/>
      <c r="BL113" s="403"/>
      <c r="BM113" s="403"/>
      <c r="BN113" s="403"/>
    </row>
    <row r="114" spans="1:66" s="395" customFormat="1" ht="12.75" customHeight="1">
      <c r="A114" s="3"/>
      <c r="B114" s="665"/>
      <c r="C114" s="6" t="s">
        <v>763</v>
      </c>
      <c r="D114" s="658"/>
      <c r="E114" s="658"/>
      <c r="F114" s="659"/>
      <c r="G114" s="659"/>
      <c r="H114" s="721"/>
      <c r="I114" s="655"/>
      <c r="J114" s="729"/>
      <c r="K114" s="403"/>
      <c r="L114" s="403"/>
      <c r="M114" s="403"/>
      <c r="N114" s="403"/>
      <c r="O114" s="403"/>
      <c r="P114" s="403"/>
      <c r="Q114" s="403"/>
      <c r="R114" s="403"/>
      <c r="S114" s="403"/>
      <c r="T114" s="403"/>
      <c r="U114" s="403"/>
      <c r="V114" s="403"/>
      <c r="W114" s="403"/>
      <c r="X114" s="403"/>
      <c r="Y114" s="403"/>
      <c r="Z114" s="403"/>
      <c r="AA114" s="403"/>
      <c r="AB114" s="403"/>
      <c r="AC114" s="403"/>
      <c r="AD114" s="403"/>
      <c r="AE114" s="403"/>
      <c r="AF114" s="403"/>
      <c r="AG114" s="403"/>
      <c r="AH114" s="403"/>
      <c r="AI114" s="403"/>
      <c r="AJ114" s="403"/>
      <c r="AK114" s="403"/>
      <c r="AL114" s="403"/>
      <c r="AM114" s="403"/>
      <c r="AN114" s="403"/>
      <c r="AO114" s="403"/>
      <c r="AP114" s="403"/>
      <c r="AQ114" s="403"/>
      <c r="AR114" s="403"/>
      <c r="AS114" s="403"/>
      <c r="AT114" s="403"/>
      <c r="AU114" s="403"/>
      <c r="AV114" s="403"/>
      <c r="AW114" s="403"/>
      <c r="AX114" s="403"/>
      <c r="AY114" s="403"/>
      <c r="AZ114" s="403"/>
      <c r="BA114" s="403"/>
      <c r="BB114" s="403"/>
      <c r="BC114" s="403"/>
      <c r="BD114" s="403"/>
      <c r="BE114" s="403"/>
      <c r="BF114" s="403"/>
      <c r="BG114" s="403"/>
      <c r="BH114" s="403"/>
      <c r="BI114" s="403"/>
      <c r="BJ114" s="403"/>
      <c r="BK114" s="403"/>
      <c r="BL114" s="403"/>
      <c r="BM114" s="403"/>
      <c r="BN114" s="403"/>
    </row>
    <row r="115" spans="1:66" s="395" customFormat="1" ht="12.75" customHeight="1">
      <c r="A115" s="38"/>
      <c r="B115" s="105" t="s">
        <v>145</v>
      </c>
      <c r="C115" s="106"/>
      <c r="D115" s="107"/>
      <c r="E115" s="107"/>
      <c r="F115" s="108"/>
      <c r="G115" s="108"/>
      <c r="H115" s="106"/>
      <c r="I115" s="106"/>
      <c r="J115" s="106"/>
      <c r="K115" s="403"/>
      <c r="L115" s="403"/>
      <c r="M115" s="403"/>
      <c r="N115" s="403"/>
      <c r="O115" s="403"/>
      <c r="P115" s="403"/>
      <c r="Q115" s="403"/>
      <c r="R115" s="403"/>
      <c r="S115" s="403"/>
      <c r="T115" s="403"/>
      <c r="U115" s="403"/>
      <c r="V115" s="403"/>
      <c r="W115" s="403"/>
      <c r="X115" s="403"/>
      <c r="Y115" s="403"/>
      <c r="Z115" s="403"/>
      <c r="AA115" s="403"/>
      <c r="AB115" s="403"/>
      <c r="AC115" s="403"/>
      <c r="AD115" s="403"/>
      <c r="AE115" s="403"/>
      <c r="AF115" s="403"/>
      <c r="AG115" s="403"/>
      <c r="AH115" s="403"/>
      <c r="AI115" s="403"/>
      <c r="AJ115" s="403"/>
      <c r="AK115" s="403"/>
      <c r="AL115" s="403"/>
      <c r="AM115" s="403"/>
      <c r="AN115" s="403"/>
      <c r="AO115" s="403"/>
      <c r="AP115" s="403"/>
      <c r="AQ115" s="403"/>
      <c r="AR115" s="403"/>
      <c r="AS115" s="403"/>
      <c r="AT115" s="403"/>
      <c r="AU115" s="403"/>
      <c r="AV115" s="403"/>
      <c r="AW115" s="403"/>
      <c r="AX115" s="403"/>
      <c r="AY115" s="403"/>
      <c r="AZ115" s="403"/>
      <c r="BA115" s="403"/>
      <c r="BB115" s="403"/>
      <c r="BC115" s="403"/>
      <c r="BD115" s="403"/>
      <c r="BE115" s="403"/>
      <c r="BF115" s="403"/>
      <c r="BG115" s="403"/>
      <c r="BH115" s="403"/>
      <c r="BI115" s="403"/>
      <c r="BJ115" s="403"/>
      <c r="BK115" s="403"/>
      <c r="BL115" s="403"/>
      <c r="BM115" s="403"/>
      <c r="BN115" s="403"/>
    </row>
    <row r="116" spans="1:66" s="395" customFormat="1" ht="12.75" customHeight="1">
      <c r="A116" s="38"/>
      <c r="B116" s="42" t="s">
        <v>151</v>
      </c>
      <c r="C116" s="43"/>
      <c r="D116" s="35"/>
      <c r="E116" s="22"/>
      <c r="F116" s="23"/>
      <c r="G116" s="23"/>
      <c r="H116" s="44"/>
      <c r="I116" s="429">
        <v>65</v>
      </c>
      <c r="J116" s="429">
        <f>I116</f>
        <v>65</v>
      </c>
      <c r="K116" s="403"/>
      <c r="L116" s="403"/>
      <c r="M116" s="403"/>
      <c r="N116" s="403"/>
      <c r="O116" s="403"/>
      <c r="P116" s="403"/>
      <c r="Q116" s="403"/>
      <c r="R116" s="403"/>
      <c r="S116" s="403"/>
      <c r="T116" s="403"/>
      <c r="U116" s="403"/>
      <c r="V116" s="403"/>
      <c r="W116" s="403"/>
      <c r="X116" s="403"/>
      <c r="Y116" s="403"/>
      <c r="Z116" s="403"/>
      <c r="AA116" s="403"/>
      <c r="AB116" s="403"/>
      <c r="AC116" s="403"/>
      <c r="AD116" s="403"/>
      <c r="AE116" s="403"/>
      <c r="AF116" s="403"/>
      <c r="AG116" s="403"/>
      <c r="AH116" s="403"/>
      <c r="AI116" s="403"/>
      <c r="AJ116" s="403"/>
      <c r="AK116" s="403"/>
      <c r="AL116" s="403"/>
      <c r="AM116" s="403"/>
      <c r="AN116" s="403"/>
      <c r="AO116" s="403"/>
      <c r="AP116" s="403"/>
      <c r="AQ116" s="403"/>
      <c r="AR116" s="403"/>
      <c r="AS116" s="403"/>
      <c r="AT116" s="403"/>
      <c r="AU116" s="403"/>
      <c r="AV116" s="403"/>
      <c r="AW116" s="403"/>
      <c r="AX116" s="403"/>
      <c r="AY116" s="403"/>
      <c r="AZ116" s="403"/>
      <c r="BA116" s="403"/>
      <c r="BB116" s="403"/>
      <c r="BC116" s="403"/>
      <c r="BD116" s="403"/>
      <c r="BE116" s="403"/>
      <c r="BF116" s="403"/>
      <c r="BG116" s="403"/>
      <c r="BH116" s="403"/>
      <c r="BI116" s="403"/>
      <c r="BJ116" s="403"/>
      <c r="BK116" s="403"/>
      <c r="BL116" s="403"/>
      <c r="BM116" s="403"/>
      <c r="BN116" s="403"/>
    </row>
    <row r="117" spans="1:66" s="395" customFormat="1" ht="13.2" customHeight="1">
      <c r="A117" s="38"/>
      <c r="B117" s="40" t="s">
        <v>539</v>
      </c>
      <c r="C117" s="41"/>
      <c r="D117" s="8"/>
      <c r="E117" s="9"/>
      <c r="F117" s="10"/>
      <c r="G117" s="10"/>
      <c r="H117" s="25"/>
      <c r="I117" s="428">
        <v>271</v>
      </c>
      <c r="J117" s="428">
        <f>I117</f>
        <v>271</v>
      </c>
      <c r="K117" s="403"/>
      <c r="L117" s="403"/>
      <c r="M117" s="403"/>
      <c r="N117" s="403"/>
      <c r="O117" s="403"/>
      <c r="P117" s="403"/>
      <c r="Q117" s="403"/>
      <c r="R117" s="403"/>
      <c r="S117" s="403"/>
      <c r="T117" s="403"/>
      <c r="U117" s="403"/>
      <c r="V117" s="403"/>
      <c r="W117" s="403"/>
      <c r="X117" s="403"/>
      <c r="Y117" s="403"/>
      <c r="Z117" s="403"/>
      <c r="AA117" s="403"/>
      <c r="AB117" s="403"/>
      <c r="AC117" s="403"/>
      <c r="AD117" s="403"/>
      <c r="AE117" s="403"/>
      <c r="AF117" s="403"/>
      <c r="AG117" s="403"/>
      <c r="AH117" s="403"/>
      <c r="AI117" s="403"/>
      <c r="AJ117" s="403"/>
      <c r="AK117" s="403"/>
      <c r="AL117" s="403"/>
      <c r="AM117" s="403"/>
      <c r="AN117" s="403"/>
      <c r="AO117" s="403"/>
      <c r="AP117" s="403"/>
      <c r="AQ117" s="403"/>
      <c r="AR117" s="403"/>
      <c r="AS117" s="403"/>
      <c r="AT117" s="403"/>
      <c r="AU117" s="403"/>
      <c r="AV117" s="403"/>
      <c r="AW117" s="403"/>
      <c r="AX117" s="403"/>
      <c r="AY117" s="403"/>
      <c r="AZ117" s="403"/>
      <c r="BA117" s="403"/>
      <c r="BB117" s="403"/>
      <c r="BC117" s="403"/>
      <c r="BD117" s="403"/>
      <c r="BE117" s="403"/>
      <c r="BF117" s="403"/>
      <c r="BG117" s="403"/>
      <c r="BH117" s="403"/>
      <c r="BI117" s="403"/>
      <c r="BJ117" s="403"/>
      <c r="BK117" s="403"/>
      <c r="BL117" s="403"/>
      <c r="BM117" s="403"/>
      <c r="BN117" s="403"/>
    </row>
    <row r="118" spans="1:66" s="395" customFormat="1" ht="13.2" customHeight="1">
      <c r="A118" s="38"/>
      <c r="B118" s="455"/>
      <c r="C118" s="12"/>
      <c r="D118" s="13"/>
      <c r="E118" s="14"/>
      <c r="F118" s="15"/>
      <c r="G118" s="15"/>
      <c r="H118" s="32"/>
      <c r="I118" s="456"/>
      <c r="J118" s="456"/>
      <c r="K118" s="403"/>
      <c r="L118" s="403"/>
      <c r="M118" s="403"/>
      <c r="N118" s="403"/>
      <c r="O118" s="403"/>
      <c r="P118" s="403"/>
      <c r="Q118" s="403"/>
      <c r="R118" s="403"/>
      <c r="S118" s="403"/>
      <c r="T118" s="403"/>
      <c r="U118" s="403"/>
      <c r="V118" s="403"/>
      <c r="W118" s="403"/>
      <c r="X118" s="403"/>
      <c r="Y118" s="403"/>
      <c r="Z118" s="403"/>
      <c r="AA118" s="403"/>
      <c r="AB118" s="403"/>
      <c r="AC118" s="403"/>
      <c r="AD118" s="403"/>
      <c r="AE118" s="403"/>
      <c r="AF118" s="403"/>
      <c r="AG118" s="403"/>
      <c r="AH118" s="403"/>
      <c r="AI118" s="403"/>
      <c r="AJ118" s="403"/>
      <c r="AK118" s="403"/>
      <c r="AL118" s="403"/>
      <c r="AM118" s="403"/>
      <c r="AN118" s="403"/>
      <c r="AO118" s="403"/>
      <c r="AP118" s="403"/>
      <c r="AQ118" s="403"/>
      <c r="AR118" s="403"/>
      <c r="AS118" s="403"/>
      <c r="AT118" s="403"/>
      <c r="AU118" s="403"/>
      <c r="AV118" s="403"/>
      <c r="AW118" s="403"/>
      <c r="AX118" s="403"/>
      <c r="AY118" s="403"/>
      <c r="AZ118" s="403"/>
      <c r="BA118" s="403"/>
      <c r="BB118" s="403"/>
      <c r="BC118" s="403"/>
      <c r="BD118" s="403"/>
      <c r="BE118" s="403"/>
      <c r="BF118" s="403"/>
      <c r="BG118" s="403"/>
      <c r="BH118" s="403"/>
      <c r="BI118" s="403"/>
      <c r="BJ118" s="403"/>
      <c r="BK118" s="403"/>
      <c r="BL118" s="403"/>
      <c r="BM118" s="403"/>
      <c r="BN118" s="403"/>
    </row>
    <row r="119" spans="1:66" s="395" customFormat="1" ht="17.25" customHeight="1">
      <c r="A119" s="459" t="s">
        <v>769</v>
      </c>
      <c r="B119" s="455"/>
      <c r="C119" s="12"/>
      <c r="D119" s="13"/>
      <c r="E119" s="14"/>
      <c r="F119" s="15"/>
      <c r="G119" s="15"/>
      <c r="H119" s="32"/>
      <c r="I119" s="456"/>
      <c r="J119" s="456"/>
      <c r="K119" s="403"/>
      <c r="L119" s="403"/>
      <c r="M119" s="403"/>
      <c r="N119" s="403"/>
      <c r="O119" s="403"/>
      <c r="P119" s="403"/>
      <c r="Q119" s="403"/>
      <c r="R119" s="403"/>
      <c r="S119" s="403"/>
      <c r="T119" s="403"/>
      <c r="U119" s="403"/>
      <c r="V119" s="403"/>
      <c r="W119" s="403"/>
      <c r="X119" s="403"/>
      <c r="Y119" s="403"/>
      <c r="Z119" s="403"/>
      <c r="AA119" s="403"/>
      <c r="AB119" s="403"/>
      <c r="AC119" s="403"/>
      <c r="AD119" s="403"/>
      <c r="AE119" s="403"/>
      <c r="AF119" s="403"/>
      <c r="AG119" s="403"/>
      <c r="AH119" s="403"/>
      <c r="AI119" s="403"/>
      <c r="AJ119" s="403"/>
      <c r="AK119" s="403"/>
      <c r="AL119" s="403"/>
      <c r="AM119" s="403"/>
      <c r="AN119" s="403"/>
      <c r="AO119" s="403"/>
      <c r="AP119" s="403"/>
      <c r="AQ119" s="403"/>
      <c r="AR119" s="403"/>
      <c r="AS119" s="403"/>
      <c r="AT119" s="403"/>
      <c r="AU119" s="403"/>
      <c r="AV119" s="403"/>
      <c r="AW119" s="403"/>
      <c r="AX119" s="403"/>
      <c r="AY119" s="403"/>
      <c r="AZ119" s="403"/>
      <c r="BA119" s="403"/>
      <c r="BB119" s="403"/>
      <c r="BC119" s="403"/>
      <c r="BD119" s="403"/>
      <c r="BE119" s="403"/>
      <c r="BF119" s="403"/>
      <c r="BG119" s="403"/>
      <c r="BH119" s="403"/>
      <c r="BI119" s="403"/>
      <c r="BJ119" s="403"/>
      <c r="BK119" s="403"/>
      <c r="BL119" s="403"/>
    </row>
    <row r="120" spans="1:66" ht="12.75" customHeight="1">
      <c r="A120" s="112"/>
      <c r="B120" s="27"/>
      <c r="C120" s="7"/>
      <c r="D120" s="9"/>
      <c r="E120" s="9"/>
      <c r="F120" s="10"/>
      <c r="G120" s="10"/>
      <c r="H120" s="7"/>
      <c r="I120" s="7"/>
      <c r="J120" s="7"/>
      <c r="BM120" s="1"/>
      <c r="BN120" s="1"/>
    </row>
    <row r="121" spans="1:66" s="68" customFormat="1" ht="18" customHeight="1">
      <c r="A121" s="241" t="s">
        <v>133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</row>
    <row r="122" spans="1:66" ht="6" customHeight="1">
      <c r="A122" s="641" t="s">
        <v>413</v>
      </c>
      <c r="B122" s="402"/>
      <c r="C122" s="402"/>
      <c r="D122" s="402"/>
      <c r="E122" s="402"/>
      <c r="F122" s="402"/>
      <c r="G122" s="402"/>
      <c r="H122" s="402"/>
      <c r="I122" s="402"/>
      <c r="J122" s="402"/>
      <c r="BM122" s="1"/>
      <c r="BN122" s="1"/>
    </row>
    <row r="123" spans="1:66" ht="13.95" customHeight="1">
      <c r="A123" s="642"/>
      <c r="B123" s="200" t="s">
        <v>414</v>
      </c>
      <c r="C123" s="200"/>
      <c r="D123" s="200"/>
      <c r="E123" s="200"/>
      <c r="F123" s="200"/>
      <c r="G123" s="200"/>
      <c r="H123" s="200"/>
      <c r="I123" s="200"/>
      <c r="J123" s="200"/>
      <c r="BM123" s="1"/>
      <c r="BN123" s="1"/>
    </row>
    <row r="124" spans="1:66" ht="12.75" customHeight="1">
      <c r="A124" s="3"/>
      <c r="B124" s="656" t="s">
        <v>124</v>
      </c>
      <c r="C124" s="6" t="s">
        <v>124</v>
      </c>
      <c r="D124" s="658">
        <v>5.3</v>
      </c>
      <c r="E124" s="658">
        <v>5.9</v>
      </c>
      <c r="F124" s="659" t="s">
        <v>128</v>
      </c>
      <c r="G124" s="659" t="s">
        <v>82</v>
      </c>
      <c r="H124" s="392" t="s">
        <v>138</v>
      </c>
      <c r="I124" s="431">
        <v>32615</v>
      </c>
      <c r="J124" s="711">
        <f>ROUND(SUM(I124:I125),0)</f>
        <v>91548</v>
      </c>
      <c r="BM124" s="1"/>
      <c r="BN124" s="1"/>
    </row>
    <row r="125" spans="1:66" ht="12.75" customHeight="1">
      <c r="A125" s="3"/>
      <c r="B125" s="656"/>
      <c r="C125" s="6" t="s">
        <v>71</v>
      </c>
      <c r="D125" s="658"/>
      <c r="E125" s="658"/>
      <c r="F125" s="659"/>
      <c r="G125" s="659"/>
      <c r="H125" s="393">
        <v>49</v>
      </c>
      <c r="I125" s="431">
        <v>58933</v>
      </c>
      <c r="J125" s="712"/>
      <c r="BM125" s="1"/>
      <c r="BN125" s="1"/>
    </row>
    <row r="126" spans="1:66" ht="12.75" customHeight="1">
      <c r="A126" s="3"/>
      <c r="B126" s="656" t="s">
        <v>125</v>
      </c>
      <c r="C126" s="6" t="s">
        <v>125</v>
      </c>
      <c r="D126" s="658">
        <v>7.2</v>
      </c>
      <c r="E126" s="658">
        <v>7.9</v>
      </c>
      <c r="F126" s="659" t="s">
        <v>102</v>
      </c>
      <c r="G126" s="663" t="s">
        <v>104</v>
      </c>
      <c r="H126" s="392" t="s">
        <v>105</v>
      </c>
      <c r="I126" s="431">
        <v>40730</v>
      </c>
      <c r="J126" s="711">
        <f>ROUND(SUM(I126:I127),0)</f>
        <v>113761</v>
      </c>
      <c r="BM126" s="1"/>
      <c r="BN126" s="1"/>
    </row>
    <row r="127" spans="1:66" ht="12.75" customHeight="1">
      <c r="A127" s="3"/>
      <c r="B127" s="656"/>
      <c r="C127" s="6" t="s">
        <v>72</v>
      </c>
      <c r="D127" s="658"/>
      <c r="E127" s="658"/>
      <c r="F127" s="659"/>
      <c r="G127" s="692"/>
      <c r="H127" s="393">
        <v>54</v>
      </c>
      <c r="I127" s="431">
        <v>73031</v>
      </c>
      <c r="J127" s="712"/>
      <c r="BM127" s="1"/>
      <c r="BN127" s="1"/>
    </row>
    <row r="128" spans="1:66" ht="12.75" customHeight="1">
      <c r="A128" s="3"/>
      <c r="B128" s="656" t="s">
        <v>126</v>
      </c>
      <c r="C128" s="6" t="s">
        <v>126</v>
      </c>
      <c r="D128" s="658">
        <v>10.55</v>
      </c>
      <c r="E128" s="658">
        <v>12</v>
      </c>
      <c r="F128" s="663" t="s">
        <v>129</v>
      </c>
      <c r="G128" s="663" t="s">
        <v>112</v>
      </c>
      <c r="H128" s="392" t="s">
        <v>105</v>
      </c>
      <c r="I128" s="431">
        <v>40978</v>
      </c>
      <c r="J128" s="711">
        <f>ROUND(SUM(I128:I129),0)</f>
        <v>147741</v>
      </c>
      <c r="BM128" s="1"/>
      <c r="BN128" s="1"/>
    </row>
    <row r="129" spans="1:66" ht="12.75" customHeight="1">
      <c r="A129" s="3"/>
      <c r="B129" s="656"/>
      <c r="C129" s="6" t="s">
        <v>73</v>
      </c>
      <c r="D129" s="658"/>
      <c r="E129" s="658"/>
      <c r="F129" s="716"/>
      <c r="G129" s="716"/>
      <c r="H129" s="393">
        <v>58</v>
      </c>
      <c r="I129" s="431">
        <v>106763</v>
      </c>
      <c r="J129" s="712"/>
      <c r="BM129" s="1"/>
      <c r="BN129" s="1"/>
    </row>
    <row r="130" spans="1:66" ht="12.75" customHeight="1">
      <c r="A130" s="3"/>
      <c r="B130" s="656" t="s">
        <v>127</v>
      </c>
      <c r="C130" s="6" t="s">
        <v>127</v>
      </c>
      <c r="D130" s="658">
        <v>14</v>
      </c>
      <c r="E130" s="658">
        <v>14.65</v>
      </c>
      <c r="F130" s="659" t="s">
        <v>130</v>
      </c>
      <c r="G130" s="659" t="s">
        <v>27</v>
      </c>
      <c r="H130" s="392" t="s">
        <v>139</v>
      </c>
      <c r="I130" s="431">
        <v>49585</v>
      </c>
      <c r="J130" s="711">
        <f>ROUND(SUM(I130:I131),0)</f>
        <v>178470</v>
      </c>
      <c r="BM130" s="1"/>
      <c r="BN130" s="1"/>
    </row>
    <row r="131" spans="1:66" ht="12.75" customHeight="1">
      <c r="A131" s="3"/>
      <c r="B131" s="656"/>
      <c r="C131" s="6" t="s">
        <v>74</v>
      </c>
      <c r="D131" s="658"/>
      <c r="E131" s="658"/>
      <c r="F131" s="659"/>
      <c r="G131" s="659"/>
      <c r="H131" s="393">
        <v>60</v>
      </c>
      <c r="I131" s="431">
        <v>128885</v>
      </c>
      <c r="J131" s="712"/>
      <c r="BM131" s="1"/>
      <c r="BN131" s="1"/>
    </row>
    <row r="132" spans="1:66" ht="12.75" customHeight="1">
      <c r="A132" s="3"/>
      <c r="B132" s="656" t="s">
        <v>67</v>
      </c>
      <c r="C132" s="6" t="s">
        <v>67</v>
      </c>
      <c r="D132" s="658">
        <v>17.600000000000001</v>
      </c>
      <c r="E132" s="658">
        <v>19.100000000000001</v>
      </c>
      <c r="F132" s="659" t="s">
        <v>131</v>
      </c>
      <c r="G132" s="659" t="s">
        <v>132</v>
      </c>
      <c r="H132" s="392" t="s">
        <v>140</v>
      </c>
      <c r="I132" s="431">
        <v>59489</v>
      </c>
      <c r="J132" s="711">
        <f>ROUND(SUM(I132:I133),0)</f>
        <v>199948</v>
      </c>
      <c r="BM132" s="1"/>
      <c r="BN132" s="1"/>
    </row>
    <row r="133" spans="1:66" ht="12.75" customHeight="1">
      <c r="A133" s="3"/>
      <c r="B133" s="656"/>
      <c r="C133" s="6" t="s">
        <v>75</v>
      </c>
      <c r="D133" s="658"/>
      <c r="E133" s="658"/>
      <c r="F133" s="659"/>
      <c r="G133" s="659"/>
      <c r="H133" s="393">
        <v>60</v>
      </c>
      <c r="I133" s="431">
        <v>140459</v>
      </c>
      <c r="J133" s="712"/>
      <c r="BM133" s="1"/>
      <c r="BN133" s="1"/>
    </row>
    <row r="134" spans="1:66" ht="12.75" customHeight="1">
      <c r="A134" s="38"/>
      <c r="B134" s="105" t="s">
        <v>145</v>
      </c>
      <c r="C134" s="106"/>
      <c r="D134" s="107"/>
      <c r="E134" s="107"/>
      <c r="F134" s="108"/>
      <c r="G134" s="108"/>
      <c r="H134" s="106"/>
      <c r="I134" s="106"/>
      <c r="J134" s="106"/>
      <c r="BM134" s="1"/>
      <c r="BN134" s="1"/>
    </row>
    <row r="135" spans="1:66" ht="12.75" customHeight="1">
      <c r="A135" s="38"/>
      <c r="B135" s="40" t="s">
        <v>511</v>
      </c>
      <c r="C135" s="41"/>
      <c r="D135" s="35"/>
      <c r="E135" s="22"/>
      <c r="F135" s="23"/>
      <c r="G135" s="23"/>
      <c r="H135" s="44"/>
      <c r="I135" s="428">
        <v>106</v>
      </c>
      <c r="J135" s="428">
        <f>I135</f>
        <v>106</v>
      </c>
      <c r="BM135" s="1"/>
      <c r="BN135" s="1"/>
    </row>
    <row r="136" spans="1:66" ht="12.75" customHeight="1">
      <c r="A136" s="38"/>
      <c r="B136" s="40" t="s">
        <v>543</v>
      </c>
      <c r="C136" s="41"/>
      <c r="D136" s="8"/>
      <c r="E136" s="9"/>
      <c r="F136" s="10"/>
      <c r="G136" s="10"/>
      <c r="H136" s="25"/>
      <c r="I136" s="428">
        <v>112</v>
      </c>
      <c r="J136" s="428">
        <f>I136</f>
        <v>112</v>
      </c>
      <c r="BM136" s="1"/>
      <c r="BN136" s="1"/>
    </row>
    <row r="137" spans="1:66" ht="12.75" customHeight="1">
      <c r="A137" s="38"/>
      <c r="B137" s="40" t="s">
        <v>539</v>
      </c>
      <c r="C137" s="41"/>
      <c r="D137" s="8"/>
      <c r="E137" s="9"/>
      <c r="F137" s="10"/>
      <c r="G137" s="10"/>
      <c r="H137" s="25"/>
      <c r="I137" s="428">
        <v>271</v>
      </c>
      <c r="J137" s="428">
        <f>I137</f>
        <v>271</v>
      </c>
      <c r="BM137" s="1"/>
      <c r="BN137" s="1"/>
    </row>
    <row r="138" spans="1:66" ht="6" customHeight="1">
      <c r="A138" s="38"/>
      <c r="B138" s="402"/>
      <c r="C138" s="402"/>
      <c r="D138" s="402"/>
      <c r="E138" s="402"/>
      <c r="F138" s="402"/>
      <c r="G138" s="402"/>
      <c r="H138" s="402"/>
      <c r="I138" s="402"/>
      <c r="J138" s="402"/>
      <c r="BM138" s="1"/>
      <c r="BN138" s="1"/>
    </row>
    <row r="139" spans="1:66" ht="14.25" customHeight="1">
      <c r="A139" s="38"/>
      <c r="B139" s="201" t="s">
        <v>757</v>
      </c>
      <c r="C139" s="246"/>
      <c r="D139" s="246"/>
      <c r="E139" s="246"/>
      <c r="F139" s="246"/>
      <c r="G139" s="246"/>
      <c r="H139" s="246"/>
      <c r="I139" s="246"/>
      <c r="J139" s="246"/>
      <c r="BM139" s="1"/>
      <c r="BN139" s="1"/>
    </row>
    <row r="140" spans="1:66" ht="12.75" customHeight="1">
      <c r="A140" s="3"/>
      <c r="B140" s="719" t="s">
        <v>134</v>
      </c>
      <c r="C140" s="6" t="s">
        <v>134</v>
      </c>
      <c r="D140" s="450">
        <v>5.27</v>
      </c>
      <c r="E140" s="450">
        <v>5.8</v>
      </c>
      <c r="F140" s="716" t="s">
        <v>732</v>
      </c>
      <c r="G140" s="716" t="s">
        <v>729</v>
      </c>
      <c r="H140" s="199" t="s">
        <v>776</v>
      </c>
      <c r="I140" s="431">
        <v>43935</v>
      </c>
      <c r="J140" s="711">
        <f>ROUND(SUM(I140:I141),0)</f>
        <v>108070</v>
      </c>
      <c r="K140" s="423"/>
      <c r="BM140" s="1"/>
      <c r="BN140" s="1"/>
    </row>
    <row r="141" spans="1:66" ht="12.75" customHeight="1">
      <c r="A141" s="3"/>
      <c r="B141" s="718"/>
      <c r="C141" s="6" t="s">
        <v>98</v>
      </c>
      <c r="D141" s="454" t="s">
        <v>724</v>
      </c>
      <c r="E141" s="454" t="s">
        <v>728</v>
      </c>
      <c r="F141" s="692"/>
      <c r="G141" s="692"/>
      <c r="H141" s="393">
        <v>52</v>
      </c>
      <c r="I141" s="431">
        <v>64135</v>
      </c>
      <c r="J141" s="712"/>
      <c r="BM141" s="1"/>
      <c r="BN141" s="1"/>
    </row>
    <row r="142" spans="1:66" ht="12.75" customHeight="1">
      <c r="A142" s="3"/>
      <c r="B142" s="656" t="s">
        <v>135</v>
      </c>
      <c r="C142" s="6" t="s">
        <v>135</v>
      </c>
      <c r="D142" s="450">
        <v>7.03</v>
      </c>
      <c r="E142" s="450">
        <v>7.6</v>
      </c>
      <c r="F142" s="716" t="s">
        <v>102</v>
      </c>
      <c r="G142" s="716" t="s">
        <v>774</v>
      </c>
      <c r="H142" s="392" t="s">
        <v>777</v>
      </c>
      <c r="I142" s="431">
        <v>49133</v>
      </c>
      <c r="J142" s="711">
        <f>ROUND(SUM(I142:I143),0)</f>
        <v>132681</v>
      </c>
      <c r="K142" s="423"/>
      <c r="M142" s="403"/>
      <c r="BM142" s="1"/>
      <c r="BN142" s="1"/>
    </row>
    <row r="143" spans="1:66" ht="12.75" customHeight="1">
      <c r="A143" s="3"/>
      <c r="B143" s="656"/>
      <c r="C143" s="6" t="s">
        <v>99</v>
      </c>
      <c r="D143" s="454" t="s">
        <v>730</v>
      </c>
      <c r="E143" s="454" t="s">
        <v>731</v>
      </c>
      <c r="F143" s="692"/>
      <c r="G143" s="692"/>
      <c r="H143" s="393">
        <v>53</v>
      </c>
      <c r="I143" s="431">
        <v>83548</v>
      </c>
      <c r="J143" s="712"/>
      <c r="M143" s="403"/>
      <c r="BM143" s="1"/>
      <c r="BN143" s="1"/>
    </row>
    <row r="144" spans="1:66" ht="12.75" customHeight="1">
      <c r="A144" s="3"/>
      <c r="B144" s="656" t="s">
        <v>136</v>
      </c>
      <c r="C144" s="6" t="s">
        <v>136</v>
      </c>
      <c r="D144" s="450">
        <v>10.55</v>
      </c>
      <c r="E144" s="450">
        <v>11.55</v>
      </c>
      <c r="F144" s="716" t="s">
        <v>742</v>
      </c>
      <c r="G144" s="716" t="s">
        <v>775</v>
      </c>
      <c r="H144" s="392" t="s">
        <v>778</v>
      </c>
      <c r="I144" s="431">
        <v>49643</v>
      </c>
      <c r="J144" s="711">
        <f>ROUND(SUM(I144:I145),0)</f>
        <v>184626</v>
      </c>
      <c r="K144" s="423"/>
      <c r="M144" s="403"/>
      <c r="BM144" s="1"/>
      <c r="BN144" s="1"/>
    </row>
    <row r="145" spans="1:66" ht="12.75" customHeight="1">
      <c r="A145" s="3"/>
      <c r="B145" s="656"/>
      <c r="C145" s="6" t="s">
        <v>756</v>
      </c>
      <c r="D145" s="454" t="s">
        <v>735</v>
      </c>
      <c r="E145" s="454" t="s">
        <v>736</v>
      </c>
      <c r="F145" s="692"/>
      <c r="G145" s="692"/>
      <c r="H145" s="393">
        <v>55</v>
      </c>
      <c r="I145" s="431">
        <v>134983</v>
      </c>
      <c r="J145" s="712"/>
      <c r="M145" s="403"/>
      <c r="BM145" s="1"/>
      <c r="BN145" s="1"/>
    </row>
    <row r="146" spans="1:66" ht="12.75" customHeight="1">
      <c r="A146" s="351"/>
      <c r="B146" s="665" t="s">
        <v>137</v>
      </c>
      <c r="C146" s="6" t="s">
        <v>137</v>
      </c>
      <c r="D146" s="450">
        <v>14.06</v>
      </c>
      <c r="E146" s="450">
        <v>15.4</v>
      </c>
      <c r="F146" s="716" t="s">
        <v>103</v>
      </c>
      <c r="G146" s="716" t="s">
        <v>755</v>
      </c>
      <c r="H146" s="392" t="s">
        <v>780</v>
      </c>
      <c r="I146" s="431">
        <v>58309</v>
      </c>
      <c r="J146" s="711">
        <f>ROUND(SUM(I146:I147),0)</f>
        <v>233448</v>
      </c>
      <c r="K146" s="423"/>
      <c r="M146" s="403"/>
      <c r="BM146" s="1"/>
      <c r="BN146" s="1"/>
    </row>
    <row r="147" spans="1:66" ht="12.75" customHeight="1">
      <c r="A147" s="460"/>
      <c r="B147" s="665"/>
      <c r="C147" s="6" t="s">
        <v>100</v>
      </c>
      <c r="D147" s="454" t="s">
        <v>740</v>
      </c>
      <c r="E147" s="454" t="s">
        <v>741</v>
      </c>
      <c r="F147" s="692"/>
      <c r="G147" s="692"/>
      <c r="H147" s="393">
        <v>57</v>
      </c>
      <c r="I147" s="431">
        <v>175139</v>
      </c>
      <c r="J147" s="712"/>
      <c r="M147" s="403"/>
      <c r="BM147" s="1"/>
      <c r="BN147" s="1"/>
    </row>
    <row r="148" spans="1:66" ht="12.75" customHeight="1">
      <c r="A148" s="194" t="s">
        <v>108</v>
      </c>
      <c r="B148" s="656" t="s">
        <v>97</v>
      </c>
      <c r="C148" s="6" t="s">
        <v>97</v>
      </c>
      <c r="D148" s="450">
        <v>16.12</v>
      </c>
      <c r="E148" s="450">
        <v>17</v>
      </c>
      <c r="F148" s="716" t="s">
        <v>102</v>
      </c>
      <c r="G148" s="716" t="s">
        <v>750</v>
      </c>
      <c r="H148" s="392" t="s">
        <v>779</v>
      </c>
      <c r="I148" s="431">
        <v>67715</v>
      </c>
      <c r="J148" s="711">
        <f>ROUND(SUM(I148:I149),0)</f>
        <v>269300</v>
      </c>
      <c r="K148" s="423"/>
      <c r="M148" s="403"/>
      <c r="BM148" s="1"/>
      <c r="BN148" s="1"/>
    </row>
    <row r="149" spans="1:66" ht="12.75" customHeight="1">
      <c r="A149" s="195" t="s">
        <v>152</v>
      </c>
      <c r="B149" s="656"/>
      <c r="C149" s="6" t="s">
        <v>101</v>
      </c>
      <c r="D149" s="454" t="s">
        <v>745</v>
      </c>
      <c r="E149" s="454" t="s">
        <v>746</v>
      </c>
      <c r="F149" s="692"/>
      <c r="G149" s="692"/>
      <c r="H149" s="393">
        <v>58</v>
      </c>
      <c r="I149" s="431">
        <v>201585</v>
      </c>
      <c r="J149" s="712"/>
      <c r="M149" s="403"/>
      <c r="BM149" s="1"/>
      <c r="BN149" s="1"/>
    </row>
    <row r="150" spans="1:66" ht="12.75" customHeight="1">
      <c r="A150" s="195" t="s">
        <v>161</v>
      </c>
      <c r="B150" s="105" t="s">
        <v>145</v>
      </c>
      <c r="C150" s="106"/>
      <c r="D150" s="107"/>
      <c r="E150" s="107"/>
      <c r="F150" s="108"/>
      <c r="G150" s="108"/>
      <c r="H150" s="106"/>
      <c r="I150" s="106"/>
      <c r="J150" s="106"/>
      <c r="BM150" s="1"/>
      <c r="BN150" s="1"/>
    </row>
    <row r="151" spans="1:66" ht="12.75" customHeight="1">
      <c r="A151" s="195" t="s">
        <v>160</v>
      </c>
      <c r="B151" s="40" t="s">
        <v>511</v>
      </c>
      <c r="C151" s="41"/>
      <c r="D151" s="35"/>
      <c r="E151" s="22"/>
      <c r="F151" s="23"/>
      <c r="G151" s="23"/>
      <c r="H151" s="44"/>
      <c r="I151" s="428">
        <v>106</v>
      </c>
      <c r="J151" s="428">
        <f>I151</f>
        <v>106</v>
      </c>
      <c r="BM151" s="1"/>
      <c r="BN151" s="1"/>
    </row>
    <row r="152" spans="1:66" ht="12.75" customHeight="1">
      <c r="A152" s="195" t="s">
        <v>153</v>
      </c>
      <c r="B152" s="40" t="s">
        <v>544</v>
      </c>
      <c r="C152" s="41"/>
      <c r="D152" s="8"/>
      <c r="E152" s="9"/>
      <c r="F152" s="10"/>
      <c r="G152" s="10"/>
      <c r="H152" s="25"/>
      <c r="I152" s="428">
        <v>112</v>
      </c>
      <c r="J152" s="428">
        <f>I152</f>
        <v>112</v>
      </c>
      <c r="BM152" s="1"/>
      <c r="BN152" s="1"/>
    </row>
    <row r="153" spans="1:66" ht="12.75" customHeight="1">
      <c r="A153" s="38"/>
      <c r="B153" s="40" t="s">
        <v>539</v>
      </c>
      <c r="C153" s="41"/>
      <c r="D153" s="8"/>
      <c r="E153" s="9"/>
      <c r="F153" s="10"/>
      <c r="G153" s="10"/>
      <c r="H153" s="25"/>
      <c r="I153" s="428">
        <v>271</v>
      </c>
      <c r="J153" s="428">
        <f>I153</f>
        <v>271</v>
      </c>
      <c r="BM153" s="1"/>
      <c r="BN153" s="1"/>
    </row>
    <row r="154" spans="1:66" s="68" customFormat="1" ht="16.2" customHeight="1">
      <c r="A154" s="256" t="s">
        <v>141</v>
      </c>
      <c r="B154" s="53"/>
      <c r="C154" s="53"/>
      <c r="D154" s="53"/>
      <c r="E154" s="53"/>
      <c r="F154" s="53"/>
      <c r="G154" s="53"/>
      <c r="H154" s="53"/>
      <c r="I154" s="53"/>
      <c r="J154" s="53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</row>
    <row r="155" spans="1:66" ht="6" customHeight="1">
      <c r="A155" s="641" t="s">
        <v>413</v>
      </c>
      <c r="B155" s="402"/>
      <c r="C155" s="402"/>
      <c r="D155" s="402"/>
      <c r="E155" s="402"/>
      <c r="F155" s="402"/>
      <c r="G155" s="402"/>
      <c r="H155" s="402"/>
      <c r="I155" s="402"/>
      <c r="J155" s="402"/>
      <c r="BM155" s="1"/>
      <c r="BN155" s="1"/>
    </row>
    <row r="156" spans="1:66" ht="13.95" customHeight="1">
      <c r="A156" s="642"/>
      <c r="B156" s="200" t="s">
        <v>415</v>
      </c>
      <c r="C156" s="200"/>
      <c r="D156" s="200"/>
      <c r="E156" s="200"/>
      <c r="F156" s="200"/>
      <c r="G156" s="200"/>
      <c r="H156" s="200"/>
      <c r="I156" s="200"/>
      <c r="J156" s="200"/>
      <c r="BM156" s="1"/>
      <c r="BN156" s="1"/>
    </row>
    <row r="157" spans="1:66" ht="12.75" customHeight="1">
      <c r="A157" s="3"/>
      <c r="B157" s="665" t="s">
        <v>567</v>
      </c>
      <c r="C157" s="6" t="s">
        <v>567</v>
      </c>
      <c r="D157" s="658">
        <v>7.03</v>
      </c>
      <c r="E157" s="658">
        <v>7.65</v>
      </c>
      <c r="F157" s="659" t="s">
        <v>570</v>
      </c>
      <c r="G157" s="659" t="s">
        <v>569</v>
      </c>
      <c r="H157" s="392" t="s">
        <v>571</v>
      </c>
      <c r="I157" s="431">
        <v>39510</v>
      </c>
      <c r="J157" s="711">
        <f>ROUND(SUM(I157:I158),0)</f>
        <v>129600</v>
      </c>
      <c r="BM157" s="1"/>
      <c r="BN157" s="1"/>
    </row>
    <row r="158" spans="1:66" ht="12.75" customHeight="1">
      <c r="A158" s="3"/>
      <c r="B158" s="665"/>
      <c r="C158" s="6" t="s">
        <v>568</v>
      </c>
      <c r="D158" s="658"/>
      <c r="E158" s="658"/>
      <c r="F158" s="659"/>
      <c r="G158" s="659"/>
      <c r="H158" s="393">
        <v>59</v>
      </c>
      <c r="I158" s="431">
        <v>90090</v>
      </c>
      <c r="J158" s="712"/>
      <c r="BM158" s="1"/>
      <c r="BN158" s="1"/>
    </row>
    <row r="159" spans="1:66" ht="12.75" customHeight="1">
      <c r="A159" s="3"/>
      <c r="B159" s="665" t="s">
        <v>572</v>
      </c>
      <c r="C159" s="6" t="s">
        <v>572</v>
      </c>
      <c r="D159" s="658">
        <v>10.55</v>
      </c>
      <c r="E159" s="658">
        <v>10.7</v>
      </c>
      <c r="F159" s="659" t="s">
        <v>574</v>
      </c>
      <c r="G159" s="659" t="s">
        <v>27</v>
      </c>
      <c r="H159" s="392" t="s">
        <v>575</v>
      </c>
      <c r="I159" s="431">
        <v>59130</v>
      </c>
      <c r="J159" s="711">
        <f>ROUND(SUM(I159:I160),0)</f>
        <v>193680</v>
      </c>
      <c r="BM159" s="1"/>
      <c r="BN159" s="1"/>
    </row>
    <row r="160" spans="1:66" ht="12.75" customHeight="1">
      <c r="A160" s="3"/>
      <c r="B160" s="665"/>
      <c r="C160" s="6" t="s">
        <v>573</v>
      </c>
      <c r="D160" s="658"/>
      <c r="E160" s="658"/>
      <c r="F160" s="659"/>
      <c r="G160" s="659"/>
      <c r="H160" s="393">
        <v>63</v>
      </c>
      <c r="I160" s="431">
        <v>134550</v>
      </c>
      <c r="J160" s="712"/>
      <c r="BM160" s="1"/>
      <c r="BN160" s="1"/>
    </row>
    <row r="161" spans="1:66" ht="12.75" customHeight="1">
      <c r="A161" s="3"/>
      <c r="B161" s="665" t="s">
        <v>576</v>
      </c>
      <c r="C161" s="6" t="s">
        <v>576</v>
      </c>
      <c r="D161" s="658">
        <v>14.07</v>
      </c>
      <c r="E161" s="658">
        <v>14.07</v>
      </c>
      <c r="F161" s="659" t="s">
        <v>578</v>
      </c>
      <c r="G161" s="659" t="s">
        <v>579</v>
      </c>
      <c r="H161" s="392" t="s">
        <v>580</v>
      </c>
      <c r="I161" s="431">
        <v>61830</v>
      </c>
      <c r="J161" s="711">
        <f>ROUND(SUM(I161:I162),0)</f>
        <v>201060</v>
      </c>
      <c r="BM161" s="1"/>
      <c r="BN161" s="1"/>
    </row>
    <row r="162" spans="1:66" ht="12.75" customHeight="1">
      <c r="A162" s="3"/>
      <c r="B162" s="665"/>
      <c r="C162" s="6" t="s">
        <v>577</v>
      </c>
      <c r="D162" s="658"/>
      <c r="E162" s="658"/>
      <c r="F162" s="659"/>
      <c r="G162" s="659"/>
      <c r="H162" s="393">
        <v>61</v>
      </c>
      <c r="I162" s="431">
        <v>139230</v>
      </c>
      <c r="J162" s="712"/>
      <c r="BM162" s="1"/>
      <c r="BN162" s="1"/>
    </row>
    <row r="163" spans="1:66" ht="12.75" customHeight="1">
      <c r="A163" s="3"/>
      <c r="B163" s="665" t="s">
        <v>221</v>
      </c>
      <c r="C163" s="6" t="s">
        <v>221</v>
      </c>
      <c r="D163" s="658">
        <v>26</v>
      </c>
      <c r="E163" s="658">
        <v>28</v>
      </c>
      <c r="F163" s="659" t="s">
        <v>143</v>
      </c>
      <c r="G163" s="659" t="s">
        <v>144</v>
      </c>
      <c r="H163" s="393">
        <v>58</v>
      </c>
      <c r="I163" s="431">
        <v>125280</v>
      </c>
      <c r="J163" s="711">
        <f>ROUND(SUM(I163:I164),0)</f>
        <v>505710</v>
      </c>
      <c r="BM163" s="1"/>
      <c r="BN163" s="1"/>
    </row>
    <row r="164" spans="1:66" ht="12.75" customHeight="1">
      <c r="A164" s="3"/>
      <c r="B164" s="665"/>
      <c r="C164" s="6" t="s">
        <v>142</v>
      </c>
      <c r="D164" s="658"/>
      <c r="E164" s="658"/>
      <c r="F164" s="659"/>
      <c r="G164" s="659"/>
      <c r="H164" s="393">
        <v>64</v>
      </c>
      <c r="I164" s="431">
        <v>380430</v>
      </c>
      <c r="J164" s="712"/>
      <c r="BM164" s="1"/>
      <c r="BN164" s="1"/>
    </row>
    <row r="165" spans="1:66" ht="12.75" customHeight="1">
      <c r="A165" s="38"/>
      <c r="B165" s="280"/>
      <c r="C165" s="12"/>
      <c r="D165" s="14"/>
      <c r="E165" s="14"/>
      <c r="F165" s="15"/>
      <c r="G165" s="15"/>
      <c r="H165" s="32"/>
      <c r="I165" s="45"/>
      <c r="J165" s="45"/>
      <c r="BM165" s="1"/>
      <c r="BN165" s="1"/>
    </row>
    <row r="166" spans="1:66" ht="12.75" customHeight="1">
      <c r="A166" s="38"/>
      <c r="B166" s="91"/>
      <c r="C166" s="12"/>
      <c r="D166" s="14"/>
      <c r="E166" s="14"/>
      <c r="F166" s="15"/>
      <c r="G166" s="15"/>
      <c r="H166" s="32"/>
      <c r="I166" s="45"/>
      <c r="J166" s="45"/>
      <c r="BM166" s="1"/>
      <c r="BN166" s="1"/>
    </row>
    <row r="167" spans="1:66" s="395" customFormat="1" ht="12.75" customHeight="1">
      <c r="A167" s="38"/>
      <c r="B167" s="91"/>
      <c r="C167" s="12"/>
      <c r="D167" s="14"/>
      <c r="E167" s="14"/>
      <c r="F167" s="15"/>
      <c r="G167" s="15"/>
      <c r="H167" s="32"/>
      <c r="I167" s="45"/>
      <c r="J167" s="45"/>
      <c r="K167" s="403"/>
      <c r="L167" s="403"/>
      <c r="M167" s="403"/>
      <c r="N167" s="403"/>
      <c r="O167" s="403"/>
      <c r="P167" s="403"/>
      <c r="Q167" s="403"/>
      <c r="R167" s="403"/>
      <c r="S167" s="403"/>
      <c r="T167" s="403"/>
      <c r="U167" s="403"/>
      <c r="V167" s="403"/>
      <c r="W167" s="403"/>
      <c r="X167" s="403"/>
      <c r="Y167" s="403"/>
      <c r="Z167" s="403"/>
      <c r="AA167" s="403"/>
      <c r="AB167" s="403"/>
      <c r="AC167" s="403"/>
      <c r="AD167" s="403"/>
      <c r="AE167" s="403"/>
      <c r="AF167" s="403"/>
      <c r="AG167" s="403"/>
      <c r="AH167" s="403"/>
      <c r="AI167" s="403"/>
      <c r="AJ167" s="403"/>
      <c r="AK167" s="403"/>
      <c r="AL167" s="403"/>
      <c r="AM167" s="403"/>
      <c r="AN167" s="403"/>
      <c r="AO167" s="403"/>
      <c r="AP167" s="403"/>
      <c r="AQ167" s="403"/>
      <c r="AR167" s="403"/>
      <c r="AS167" s="403"/>
      <c r="AT167" s="403"/>
      <c r="AU167" s="403"/>
      <c r="AV167" s="403"/>
      <c r="AW167" s="403"/>
      <c r="AX167" s="403"/>
      <c r="AY167" s="403"/>
      <c r="AZ167" s="403"/>
      <c r="BA167" s="403"/>
      <c r="BB167" s="403"/>
      <c r="BC167" s="403"/>
      <c r="BD167" s="403"/>
      <c r="BE167" s="403"/>
      <c r="BF167" s="403"/>
      <c r="BG167" s="403"/>
      <c r="BH167" s="403"/>
      <c r="BI167" s="403"/>
      <c r="BJ167" s="403"/>
      <c r="BK167" s="403"/>
      <c r="BL167" s="403"/>
    </row>
    <row r="168" spans="1:66" s="395" customFormat="1" ht="12.75" customHeight="1">
      <c r="A168" s="38"/>
      <c r="B168" s="91"/>
      <c r="C168" s="12"/>
      <c r="D168" s="14"/>
      <c r="E168" s="14"/>
      <c r="F168" s="15"/>
      <c r="G168" s="15"/>
      <c r="H168" s="32"/>
      <c r="I168" s="45"/>
      <c r="J168" s="45"/>
      <c r="K168" s="403"/>
      <c r="L168" s="403"/>
      <c r="M168" s="403"/>
      <c r="N168" s="403"/>
      <c r="O168" s="403"/>
      <c r="P168" s="403"/>
      <c r="Q168" s="403"/>
      <c r="R168" s="403"/>
      <c r="S168" s="403"/>
      <c r="T168" s="403"/>
      <c r="U168" s="403"/>
      <c r="V168" s="403"/>
      <c r="W168" s="403"/>
      <c r="X168" s="403"/>
      <c r="Y168" s="403"/>
      <c r="Z168" s="403"/>
      <c r="AA168" s="403"/>
      <c r="AB168" s="403"/>
      <c r="AC168" s="403"/>
      <c r="AD168" s="403"/>
      <c r="AE168" s="403"/>
      <c r="AF168" s="403"/>
      <c r="AG168" s="403"/>
      <c r="AH168" s="403"/>
      <c r="AI168" s="403"/>
      <c r="AJ168" s="403"/>
      <c r="AK168" s="403"/>
      <c r="AL168" s="403"/>
      <c r="AM168" s="403"/>
      <c r="AN168" s="403"/>
      <c r="AO168" s="403"/>
      <c r="AP168" s="403"/>
      <c r="AQ168" s="403"/>
      <c r="AR168" s="403"/>
      <c r="AS168" s="403"/>
      <c r="AT168" s="403"/>
      <c r="AU168" s="403"/>
      <c r="AV168" s="403"/>
      <c r="AW168" s="403"/>
      <c r="AX168" s="403"/>
      <c r="AY168" s="403"/>
      <c r="AZ168" s="403"/>
      <c r="BA168" s="403"/>
      <c r="BB168" s="403"/>
      <c r="BC168" s="403"/>
      <c r="BD168" s="403"/>
      <c r="BE168" s="403"/>
      <c r="BF168" s="403"/>
      <c r="BG168" s="403"/>
      <c r="BH168" s="403"/>
      <c r="BI168" s="403"/>
      <c r="BJ168" s="403"/>
      <c r="BK168" s="403"/>
      <c r="BL168" s="403"/>
    </row>
    <row r="169" spans="1:66" ht="12.75" customHeight="1">
      <c r="A169" s="38"/>
      <c r="B169" s="91"/>
      <c r="C169" s="12"/>
      <c r="D169" s="14"/>
      <c r="E169" s="14"/>
      <c r="F169" s="15"/>
      <c r="G169" s="15"/>
      <c r="H169" s="32"/>
      <c r="I169" s="45"/>
      <c r="J169" s="45"/>
      <c r="BM169" s="1"/>
      <c r="BN169" s="1"/>
    </row>
    <row r="170" spans="1:66" ht="12.75" customHeight="1">
      <c r="A170" s="38"/>
      <c r="B170" s="247"/>
      <c r="C170" s="248" t="s">
        <v>162</v>
      </c>
      <c r="D170" s="91"/>
      <c r="E170" s="247"/>
      <c r="F170" s="140"/>
      <c r="G170" s="140"/>
      <c r="H170" s="249"/>
      <c r="I170" s="250"/>
      <c r="J170" s="250"/>
      <c r="BM170" s="1"/>
      <c r="BN170" s="1"/>
    </row>
    <row r="171" spans="1:66" ht="12.75" customHeight="1">
      <c r="A171" s="38"/>
      <c r="B171" s="91"/>
      <c r="C171" s="252" t="s">
        <v>219</v>
      </c>
      <c r="D171" s="251"/>
      <c r="E171" s="247"/>
      <c r="F171" s="140"/>
      <c r="G171" s="140"/>
      <c r="H171" s="249"/>
      <c r="I171" s="250"/>
      <c r="J171" s="250"/>
      <c r="BM171" s="1"/>
      <c r="BN171" s="1"/>
    </row>
    <row r="172" spans="1:66" ht="12.75" customHeight="1">
      <c r="A172" s="38"/>
      <c r="B172" s="91"/>
      <c r="C172" s="252" t="s">
        <v>220</v>
      </c>
      <c r="D172" s="14"/>
      <c r="E172" s="409"/>
      <c r="F172" s="140"/>
      <c r="G172" s="140"/>
      <c r="H172" s="249"/>
      <c r="I172" s="250"/>
      <c r="J172" s="250"/>
      <c r="BM172" s="1"/>
      <c r="BN172" s="1"/>
    </row>
    <row r="173" spans="1:66" ht="9" customHeight="1">
      <c r="A173" s="38"/>
      <c r="B173" s="91"/>
      <c r="C173" s="12"/>
      <c r="D173" s="14"/>
      <c r="E173" s="14"/>
      <c r="F173" s="15"/>
      <c r="G173" s="15"/>
      <c r="H173" s="32"/>
      <c r="I173" s="45"/>
      <c r="J173" s="45"/>
      <c r="BM173" s="1"/>
      <c r="BN173" s="1"/>
    </row>
    <row r="174" spans="1:66" ht="15" thickBot="1">
      <c r="A174" s="257"/>
      <c r="B174" s="221"/>
      <c r="C174" s="221"/>
      <c r="D174" s="221"/>
      <c r="E174" s="221"/>
      <c r="F174" s="221"/>
      <c r="G174" s="221"/>
      <c r="H174" s="221"/>
      <c r="I174" s="221"/>
      <c r="J174" s="221"/>
      <c r="BM174" s="1"/>
      <c r="BN174" s="1"/>
    </row>
    <row r="175" spans="1:66" s="242" customFormat="1" ht="14.1" customHeight="1">
      <c r="A175" s="244"/>
      <c r="B175" s="261"/>
      <c r="C175" s="258"/>
      <c r="D175" s="206"/>
      <c r="E175" s="206"/>
      <c r="F175" s="259"/>
      <c r="G175" s="259"/>
      <c r="H175" s="260"/>
      <c r="I175" s="207"/>
      <c r="J175" s="207"/>
    </row>
    <row r="176" spans="1:66" s="242" customFormat="1" ht="14.1" customHeight="1"/>
    <row r="177" s="242" customFormat="1" ht="14.1" customHeight="1"/>
    <row r="178" s="242" customFormat="1" ht="14.1" customHeight="1"/>
    <row r="179" s="242" customFormat="1" ht="14.1" customHeight="1"/>
    <row r="180" s="242" customFormat="1" ht="14.1" customHeight="1"/>
    <row r="181" s="242" customFormat="1" ht="14.1" customHeight="1"/>
    <row r="182" s="242" customFormat="1" ht="14.1" customHeight="1"/>
    <row r="183" s="242" customFormat="1" ht="14.1" customHeight="1"/>
    <row r="184" s="242" customFormat="1" ht="14.1" customHeight="1"/>
    <row r="185" s="242" customFormat="1" ht="14.1" customHeight="1"/>
    <row r="186" s="242" customFormat="1" ht="14.1" customHeight="1"/>
    <row r="187" s="242" customFormat="1" ht="14.1" customHeight="1"/>
    <row r="188" s="242" customFormat="1" ht="14.1" customHeight="1"/>
    <row r="189" s="242" customFormat="1" ht="14.1" customHeight="1"/>
    <row r="190" s="242" customFormat="1" ht="14.1" customHeight="1"/>
    <row r="191" s="242" customFormat="1" ht="14.1" customHeight="1"/>
    <row r="192" s="242" customFormat="1" ht="14.1" customHeight="1"/>
    <row r="193" s="242" customFormat="1" ht="14.1" customHeight="1"/>
    <row r="194" s="242" customFormat="1" ht="14.1" customHeight="1"/>
    <row r="195" s="242" customFormat="1" ht="14.1" customHeight="1"/>
    <row r="196" s="242" customFormat="1" ht="14.1" customHeight="1"/>
    <row r="197" s="242" customFormat="1" ht="14.1" customHeight="1"/>
    <row r="198" s="242" customFormat="1" ht="14.1" customHeight="1"/>
    <row r="199" s="242" customFormat="1" ht="14.1" customHeight="1"/>
    <row r="200" s="242" customFormat="1" ht="14.1" customHeight="1"/>
    <row r="201" s="242" customFormat="1" ht="14.1" customHeight="1"/>
    <row r="202" s="242" customFormat="1" ht="14.1" customHeight="1"/>
    <row r="203" s="242" customFormat="1" ht="14.1" customHeight="1"/>
    <row r="204" s="242" customFormat="1" ht="14.1" customHeight="1"/>
    <row r="205" s="242" customFormat="1" ht="14.1" customHeight="1"/>
    <row r="206" s="242" customFormat="1" ht="14.1" customHeight="1"/>
    <row r="207" s="242" customFormat="1" ht="14.1" customHeight="1"/>
    <row r="208" s="242" customFormat="1" ht="14.1" customHeight="1"/>
    <row r="209" s="242" customFormat="1" ht="14.1" customHeight="1"/>
    <row r="210" s="242" customFormat="1" ht="14.1" customHeight="1"/>
    <row r="211" s="242" customFormat="1" ht="14.1" customHeight="1"/>
    <row r="212" s="242" customFormat="1" ht="14.1" customHeight="1"/>
    <row r="213" s="242" customFormat="1" ht="14.1" customHeight="1"/>
    <row r="214" s="242" customFormat="1" ht="14.1" customHeight="1"/>
    <row r="215" s="242" customFormat="1" ht="14.1" customHeight="1"/>
    <row r="216" s="242" customFormat="1" ht="14.1" customHeight="1"/>
    <row r="217" s="242" customFormat="1" ht="14.1" customHeight="1"/>
    <row r="218" s="242" customFormat="1" ht="14.1" customHeight="1"/>
    <row r="219" s="242" customFormat="1" ht="14.1" customHeight="1"/>
    <row r="220" s="242" customFormat="1" ht="14.1" customHeight="1"/>
    <row r="221" s="242" customFormat="1" ht="14.1" customHeight="1"/>
    <row r="222" s="242" customFormat="1" ht="14.1" customHeight="1"/>
    <row r="223" s="242" customFormat="1" ht="14.1" customHeight="1"/>
    <row r="224" s="242" customFormat="1" ht="14.1" customHeight="1"/>
    <row r="225" s="242" customFormat="1" ht="14.1" customHeight="1"/>
    <row r="226" s="242" customFormat="1" ht="14.1" customHeight="1"/>
    <row r="227" s="242" customFormat="1" ht="14.1" customHeight="1"/>
    <row r="228" s="242" customFormat="1" ht="14.1" customHeight="1"/>
    <row r="229" s="242" customFormat="1" ht="14.1" customHeight="1"/>
    <row r="230" s="242" customFormat="1" ht="14.1" customHeight="1"/>
    <row r="231" s="242" customFormat="1" ht="14.1" customHeight="1"/>
    <row r="232" s="242" customFormat="1" ht="14.1" customHeight="1"/>
    <row r="233" s="242" customFormat="1" ht="14.1" customHeight="1"/>
    <row r="234" s="242" customFormat="1" ht="14.1" customHeight="1"/>
    <row r="235" s="242" customFormat="1" ht="14.1" customHeight="1"/>
    <row r="236" s="242" customFormat="1" ht="14.1" customHeight="1"/>
    <row r="237" s="242" customFormat="1" ht="14.1" customHeight="1"/>
    <row r="238" s="242" customFormat="1" ht="14.1" customHeight="1"/>
    <row r="239" s="242" customFormat="1" ht="14.1" customHeight="1"/>
    <row r="240" s="242" customFormat="1" ht="14.1" customHeight="1"/>
    <row r="241" s="242" customFormat="1" ht="14.1" customHeight="1"/>
    <row r="242" s="242" customFormat="1" ht="14.1" customHeight="1"/>
    <row r="243" s="242" customFormat="1" ht="14.1" customHeight="1"/>
    <row r="244" s="242" customFormat="1" ht="14.1" customHeight="1"/>
    <row r="245" s="242" customFormat="1" ht="14.1" customHeight="1"/>
    <row r="246" s="242" customFormat="1" ht="14.1" customHeight="1"/>
    <row r="247" s="242" customFormat="1" ht="14.1" customHeight="1"/>
    <row r="248" s="242" customFormat="1" ht="14.1" customHeight="1"/>
    <row r="249" s="242" customFormat="1" ht="14.1" customHeight="1"/>
    <row r="250" s="242" customFormat="1" ht="14.1" customHeight="1"/>
    <row r="251" s="242" customFormat="1" ht="14.1" customHeight="1"/>
    <row r="252" s="242" customFormat="1" ht="14.1" customHeight="1"/>
    <row r="253" s="242" customFormat="1" ht="14.1" customHeight="1"/>
    <row r="254" s="242" customFormat="1" ht="14.1" customHeight="1"/>
    <row r="255" s="242" customFormat="1" ht="14.1" customHeight="1"/>
    <row r="256" s="242" customFormat="1" ht="14.1" customHeight="1"/>
    <row r="257" s="242" customFormat="1" ht="14.1" customHeight="1"/>
    <row r="258" s="242" customFormat="1" ht="14.1" customHeight="1"/>
    <row r="259" s="242" customFormat="1" ht="14.1" customHeight="1"/>
    <row r="260" s="242" customFormat="1" ht="14.1" customHeight="1"/>
    <row r="261" s="242" customFormat="1" ht="14.1" customHeight="1"/>
    <row r="262" s="242" customFormat="1" ht="14.1" customHeight="1"/>
    <row r="263" s="242" customFormat="1" ht="14.1" customHeight="1"/>
    <row r="264" s="242" customFormat="1" ht="14.1" customHeight="1"/>
    <row r="265" s="242" customFormat="1" ht="14.1" customHeight="1"/>
    <row r="266" s="242" customFormat="1" ht="14.1" customHeight="1"/>
    <row r="267" s="242" customFormat="1" ht="14.1" customHeight="1"/>
    <row r="268" s="242" customFormat="1" ht="14.1" customHeight="1"/>
    <row r="269" s="242" customFormat="1" ht="14.1" customHeight="1"/>
    <row r="270" s="242" customFormat="1" ht="14.1" customHeight="1"/>
    <row r="271" s="242" customFormat="1" ht="14.1" customHeight="1"/>
    <row r="272" s="242" customFormat="1" ht="14.1" customHeight="1"/>
    <row r="273" s="242" customFormat="1" ht="14.1" customHeight="1"/>
    <row r="274" s="242" customFormat="1" ht="14.1" customHeight="1"/>
    <row r="275" s="242" customFormat="1" ht="14.1" customHeight="1"/>
    <row r="276" s="242" customFormat="1" ht="14.1" customHeight="1"/>
    <row r="277" s="242" customFormat="1" ht="14.1" customHeight="1"/>
    <row r="278" s="242" customFormat="1" ht="14.1" customHeight="1"/>
    <row r="279" s="242" customFormat="1" ht="14.1" customHeight="1"/>
    <row r="280" s="242" customFormat="1" ht="14.1" customHeight="1"/>
    <row r="281" s="242" customFormat="1" ht="14.1" customHeight="1"/>
    <row r="282" s="242" customFormat="1" ht="14.1" customHeight="1"/>
    <row r="283" s="242" customFormat="1" ht="14.1" customHeight="1"/>
    <row r="284" s="242" customFormat="1" ht="14.1" customHeight="1"/>
    <row r="285" s="242" customFormat="1" ht="14.1" customHeight="1"/>
    <row r="286" s="242" customFormat="1" ht="14.1" customHeight="1"/>
    <row r="287" s="242" customFormat="1" ht="14.1" customHeight="1"/>
    <row r="288" s="242" customFormat="1" ht="14.1" customHeight="1"/>
    <row r="289" s="242" customFormat="1" ht="14.1" customHeight="1"/>
    <row r="290" s="242" customFormat="1" ht="14.1" customHeight="1"/>
    <row r="291" s="242" customFormat="1" ht="14.1" customHeight="1"/>
    <row r="292" s="242" customFormat="1" ht="14.1" customHeight="1"/>
    <row r="293" s="242" customFormat="1" ht="14.1" customHeight="1"/>
    <row r="294" s="242" customFormat="1" ht="14.1" customHeight="1"/>
    <row r="295" s="242" customFormat="1" ht="14.1" customHeight="1"/>
    <row r="296" s="242" customFormat="1" ht="14.1" customHeight="1"/>
    <row r="297" s="242" customFormat="1" ht="14.1" customHeight="1"/>
    <row r="298" s="242" customFormat="1" ht="14.1" customHeight="1"/>
    <row r="299" s="242" customFormat="1" ht="14.1" customHeight="1"/>
    <row r="300" s="242" customFormat="1" ht="14.1" customHeight="1"/>
    <row r="301" s="242" customFormat="1" ht="14.1" customHeight="1"/>
    <row r="302" s="242" customFormat="1" ht="14.1" customHeight="1"/>
    <row r="303" s="242" customFormat="1" ht="14.1" customHeight="1"/>
    <row r="304" s="242" customFormat="1" ht="14.1" customHeight="1"/>
    <row r="305" s="242" customFormat="1" ht="14.1" customHeight="1"/>
    <row r="306" s="242" customFormat="1" ht="14.1" customHeight="1"/>
    <row r="307" s="242" customFormat="1" ht="14.1" customHeight="1"/>
    <row r="308" s="242" customFormat="1" ht="14.1" customHeight="1"/>
    <row r="309" s="242" customFormat="1" ht="14.1" customHeight="1"/>
    <row r="310" s="242" customFormat="1" ht="14.1" customHeight="1"/>
    <row r="311" s="242" customFormat="1" ht="14.1" customHeight="1"/>
    <row r="312" s="242" customFormat="1" ht="14.1" customHeight="1"/>
    <row r="313" s="242" customFormat="1" ht="14.1" customHeight="1"/>
    <row r="314" s="242" customFormat="1" ht="14.1" customHeight="1"/>
    <row r="315" s="242" customFormat="1" ht="14.1" customHeight="1"/>
    <row r="316" s="242" customFormat="1" ht="14.1" customHeight="1"/>
    <row r="317" s="242" customFormat="1" ht="14.1" customHeight="1"/>
    <row r="318" s="242" customFormat="1" ht="14.1" customHeight="1"/>
    <row r="319" s="242" customFormat="1" ht="14.1" customHeight="1"/>
    <row r="320" s="242" customFormat="1" ht="14.1" customHeight="1"/>
    <row r="321" s="242" customFormat="1" ht="14.1" customHeight="1"/>
    <row r="322" s="242" customFormat="1" ht="14.1" customHeight="1"/>
    <row r="323" s="242" customFormat="1" ht="14.1" customHeight="1"/>
    <row r="324" s="242" customFormat="1" ht="14.1" customHeight="1"/>
    <row r="325" s="242" customFormat="1" ht="14.1" customHeight="1"/>
    <row r="326" s="242" customFormat="1" ht="14.1" customHeight="1"/>
    <row r="327" s="242" customFormat="1" ht="14.1" customHeight="1"/>
    <row r="328" s="242" customFormat="1" ht="14.1" customHeight="1"/>
    <row r="329" s="242" customFormat="1" ht="14.1" customHeight="1"/>
    <row r="330" s="242" customFormat="1" ht="14.1" customHeight="1"/>
    <row r="331" s="242" customFormat="1" ht="14.1" customHeight="1"/>
    <row r="332" s="242" customFormat="1" ht="14.1" customHeight="1"/>
    <row r="333" s="242" customFormat="1" ht="14.1" customHeight="1"/>
    <row r="334" s="242" customFormat="1" ht="14.1" customHeight="1"/>
    <row r="335" s="242" customFormat="1" ht="14.1" customHeight="1"/>
    <row r="336" s="242" customFormat="1" ht="14.1" customHeight="1"/>
    <row r="337" s="242" customFormat="1" ht="14.1" customHeight="1"/>
    <row r="338" s="242" customFormat="1" ht="14.1" customHeight="1"/>
    <row r="339" s="242" customFormat="1" ht="14.1" customHeight="1"/>
    <row r="340" s="242" customFormat="1" ht="14.1" customHeight="1"/>
    <row r="341" s="242" customFormat="1" ht="14.1" customHeight="1"/>
    <row r="342" s="242" customFormat="1" ht="14.1" customHeight="1"/>
    <row r="343" s="242" customFormat="1" ht="14.1" customHeight="1"/>
    <row r="344" s="242" customFormat="1" ht="14.1" customHeight="1"/>
    <row r="345" s="242" customFormat="1" ht="14.1" customHeight="1"/>
    <row r="346" s="242" customFormat="1" ht="14.1" customHeight="1"/>
    <row r="347" s="242" customFormat="1" ht="14.1" customHeight="1"/>
    <row r="348" s="242" customFormat="1" ht="14.1" customHeight="1"/>
    <row r="349" s="242" customFormat="1" ht="14.1" customHeight="1"/>
    <row r="350" s="242" customFormat="1" ht="14.1" customHeight="1"/>
    <row r="351" s="242" customFormat="1" ht="14.1" customHeight="1"/>
    <row r="352" s="242" customFormat="1" ht="14.1" customHeight="1"/>
    <row r="353" s="242" customFormat="1" ht="14.1" customHeight="1"/>
    <row r="354" s="242" customFormat="1" ht="14.1" customHeight="1"/>
    <row r="355" s="242" customFormat="1" ht="14.1" customHeight="1"/>
    <row r="356" s="242" customFormat="1" ht="14.1" customHeight="1"/>
    <row r="357" s="242" customFormat="1" ht="14.1" customHeight="1"/>
    <row r="358" s="242" customFormat="1" ht="14.1" customHeight="1"/>
    <row r="359" s="242" customFormat="1" ht="14.1" customHeight="1"/>
    <row r="360" s="242" customFormat="1" ht="14.1" customHeight="1"/>
    <row r="361" s="242" customFormat="1" ht="14.1" customHeight="1"/>
    <row r="362" s="242" customFormat="1" ht="14.1" customHeight="1"/>
    <row r="363" s="242" customFormat="1" ht="14.1" customHeight="1"/>
    <row r="364" s="242" customFormat="1" ht="14.1" customHeight="1"/>
    <row r="365" s="242" customFormat="1" ht="14.1" customHeight="1"/>
    <row r="366" s="242" customFormat="1" ht="14.1" customHeight="1"/>
    <row r="367" s="242" customFormat="1" ht="14.1" customHeight="1"/>
    <row r="368" s="242" customFormat="1" ht="14.1" customHeight="1"/>
    <row r="369" s="242" customFormat="1" ht="14.1" customHeight="1"/>
    <row r="370" s="242" customFormat="1" ht="14.1" customHeight="1"/>
    <row r="371" s="242" customFormat="1" ht="14.1" customHeight="1"/>
    <row r="372" s="242" customFormat="1" ht="14.1" customHeight="1"/>
    <row r="373" s="242" customFormat="1" ht="14.1" customHeight="1"/>
    <row r="374" s="242" customFormat="1" ht="14.1" customHeight="1"/>
    <row r="375" s="242" customFormat="1" ht="14.1" customHeight="1"/>
    <row r="376" s="242" customFormat="1" ht="14.1" customHeight="1"/>
    <row r="377" s="242" customFormat="1" ht="14.1" customHeight="1"/>
    <row r="378" s="242" customFormat="1" ht="14.1" customHeight="1"/>
    <row r="379" s="155" customFormat="1"/>
    <row r="380" s="155" customFormat="1"/>
    <row r="381" s="155" customFormat="1"/>
    <row r="382" s="155" customFormat="1"/>
    <row r="383" s="155" customFormat="1"/>
    <row r="384" s="155" customFormat="1"/>
    <row r="385" s="155" customFormat="1"/>
    <row r="386" s="155" customFormat="1"/>
    <row r="387" s="155" customFormat="1"/>
    <row r="388" s="155" customFormat="1"/>
    <row r="389" s="155" customFormat="1"/>
    <row r="390" s="155" customFormat="1"/>
    <row r="391" s="155" customFormat="1"/>
    <row r="392" s="155" customFormat="1"/>
    <row r="393" s="155" customFormat="1"/>
    <row r="394" s="155" customFormat="1"/>
    <row r="395" s="155" customFormat="1"/>
    <row r="396" s="155" customFormat="1"/>
    <row r="397" s="155" customFormat="1"/>
    <row r="398" s="155" customFormat="1"/>
    <row r="399" s="155" customFormat="1"/>
    <row r="400" s="155" customFormat="1"/>
    <row r="401" s="155" customFormat="1"/>
    <row r="402" s="155" customFormat="1"/>
    <row r="403" s="155" customFormat="1"/>
    <row r="404" s="155" customFormat="1"/>
    <row r="405" s="155" customFormat="1"/>
    <row r="406" s="155" customFormat="1"/>
    <row r="407" s="155" customFormat="1"/>
    <row r="408" s="155" customFormat="1"/>
    <row r="409" s="155" customFormat="1"/>
    <row r="410" s="155" customFormat="1"/>
    <row r="411" s="155" customFormat="1"/>
    <row r="412" s="155" customFormat="1"/>
    <row r="413" s="155" customFormat="1"/>
    <row r="414" s="155" customFormat="1"/>
    <row r="415" s="155" customFormat="1"/>
    <row r="416" s="155" customFormat="1"/>
    <row r="417" s="155" customFormat="1"/>
    <row r="418" s="155" customFormat="1"/>
    <row r="419" s="155" customFormat="1"/>
    <row r="420" s="155" customFormat="1"/>
    <row r="421" s="155" customFormat="1"/>
    <row r="422" s="155" customFormat="1"/>
    <row r="423" s="155" customFormat="1"/>
    <row r="424" s="155" customFormat="1"/>
    <row r="425" s="155" customFormat="1"/>
    <row r="426" s="155" customFormat="1"/>
    <row r="427" s="155" customFormat="1"/>
    <row r="428" s="155" customFormat="1"/>
    <row r="429" s="155" customFormat="1"/>
    <row r="430" s="155" customFormat="1"/>
    <row r="431" s="155" customFormat="1"/>
    <row r="432" s="155" customFormat="1"/>
    <row r="433" s="155" customFormat="1"/>
    <row r="434" s="155" customFormat="1"/>
    <row r="435" s="155" customFormat="1"/>
    <row r="436" s="155" customFormat="1"/>
    <row r="437" s="155" customFormat="1"/>
    <row r="438" s="155" customFormat="1"/>
    <row r="439" s="155" customFormat="1"/>
    <row r="440" s="155" customFormat="1"/>
    <row r="441" s="155" customFormat="1"/>
    <row r="442" s="155" customFormat="1"/>
    <row r="443" s="155" customFormat="1"/>
    <row r="444" s="155" customFormat="1"/>
    <row r="445" s="155" customFormat="1"/>
    <row r="446" s="155" customFormat="1"/>
    <row r="447" s="155" customFormat="1"/>
    <row r="448" s="155" customFormat="1"/>
    <row r="449" s="155" customFormat="1"/>
    <row r="450" s="155" customFormat="1"/>
    <row r="451" s="155" customFormat="1"/>
    <row r="452" s="155" customFormat="1"/>
    <row r="453" s="155" customFormat="1"/>
    <row r="454" s="155" customFormat="1"/>
    <row r="455" s="155" customFormat="1"/>
    <row r="456" s="155" customFormat="1"/>
    <row r="457" s="155" customFormat="1"/>
    <row r="458" s="155" customFormat="1"/>
    <row r="459" s="155" customFormat="1"/>
    <row r="460" s="155" customFormat="1"/>
    <row r="461" s="155" customFormat="1"/>
    <row r="462" s="155" customFormat="1"/>
    <row r="463" s="155" customFormat="1"/>
    <row r="464" s="155" customFormat="1"/>
    <row r="465" s="155" customFormat="1"/>
    <row r="466" s="155" customFormat="1"/>
    <row r="467" s="155" customFormat="1"/>
    <row r="468" s="155" customFormat="1"/>
    <row r="469" s="155" customFormat="1"/>
    <row r="470" s="155" customFormat="1"/>
    <row r="471" s="155" customFormat="1"/>
    <row r="472" s="155" customFormat="1"/>
    <row r="473" s="155" customFormat="1"/>
    <row r="474" s="155" customFormat="1"/>
    <row r="475" s="155" customFormat="1"/>
    <row r="476" s="155" customFormat="1"/>
    <row r="477" s="155" customFormat="1"/>
    <row r="478" s="155" customFormat="1"/>
    <row r="479" s="155" customFormat="1"/>
    <row r="480" s="155" customFormat="1"/>
    <row r="481" s="155" customFormat="1"/>
    <row r="482" s="155" customFormat="1"/>
    <row r="483" s="155" customFormat="1"/>
    <row r="484" s="155" customFormat="1"/>
    <row r="485" s="155" customFormat="1"/>
    <row r="486" s="155" customFormat="1"/>
    <row r="487" s="155" customFormat="1"/>
    <row r="488" s="155" customFormat="1"/>
    <row r="489" s="155" customFormat="1"/>
    <row r="490" s="155" customFormat="1"/>
    <row r="491" s="155" customFormat="1"/>
    <row r="492" s="155" customFormat="1"/>
    <row r="493" s="155" customFormat="1"/>
    <row r="494" s="155" customFormat="1"/>
    <row r="495" s="155" customFormat="1"/>
    <row r="496" s="155" customFormat="1"/>
    <row r="497" s="155" customFormat="1"/>
    <row r="498" s="155" customFormat="1"/>
    <row r="499" s="155" customFormat="1"/>
    <row r="500" s="155" customFormat="1"/>
    <row r="501" s="155" customFormat="1"/>
    <row r="502" s="155" customFormat="1"/>
    <row r="503" s="155" customFormat="1"/>
    <row r="504" s="155" customFormat="1"/>
    <row r="505" s="155" customFormat="1"/>
    <row r="506" s="155" customFormat="1"/>
    <row r="507" s="155" customFormat="1"/>
    <row r="508" s="155" customFormat="1"/>
    <row r="509" s="155" customFormat="1"/>
    <row r="510" s="155" customFormat="1"/>
    <row r="511" s="155" customFormat="1"/>
    <row r="512" s="155" customFormat="1"/>
    <row r="513" s="155" customFormat="1"/>
    <row r="514" s="155" customFormat="1"/>
    <row r="515" s="155" customFormat="1"/>
    <row r="516" s="155" customFormat="1"/>
    <row r="517" s="155" customFormat="1"/>
    <row r="518" s="155" customFormat="1"/>
    <row r="519" s="155" customFormat="1"/>
    <row r="520" s="155" customFormat="1"/>
    <row r="521" s="155" customFormat="1"/>
    <row r="522" s="155" customFormat="1"/>
    <row r="523" s="155" customFormat="1"/>
    <row r="524" s="155" customFormat="1"/>
    <row r="525" s="155" customFormat="1"/>
    <row r="526" s="155" customFormat="1"/>
    <row r="527" s="155" customFormat="1"/>
    <row r="528" s="155" customFormat="1"/>
    <row r="529" s="155" customFormat="1"/>
    <row r="530" s="155" customFormat="1"/>
    <row r="531" s="155" customFormat="1"/>
    <row r="532" s="155" customFormat="1"/>
    <row r="533" s="155" customFormat="1"/>
    <row r="534" s="155" customFormat="1"/>
    <row r="535" s="155" customFormat="1"/>
    <row r="536" s="155" customFormat="1"/>
    <row r="537" s="155" customFormat="1"/>
    <row r="538" s="155" customFormat="1"/>
    <row r="539" s="155" customFormat="1"/>
    <row r="540" s="155" customFormat="1"/>
    <row r="541" s="155" customFormat="1"/>
    <row r="542" s="155" customFormat="1"/>
    <row r="543" s="155" customFormat="1"/>
    <row r="544" s="155" customFormat="1"/>
    <row r="545" s="155" customFormat="1"/>
    <row r="546" s="155" customFormat="1"/>
    <row r="547" s="155" customFormat="1"/>
    <row r="548" s="155" customFormat="1"/>
    <row r="549" s="155" customFormat="1"/>
    <row r="550" s="155" customFormat="1"/>
    <row r="551" s="155" customFormat="1"/>
    <row r="552" s="155" customFormat="1"/>
    <row r="553" s="155" customFormat="1"/>
    <row r="554" s="155" customFormat="1"/>
    <row r="555" s="155" customFormat="1"/>
    <row r="556" s="155" customFormat="1"/>
    <row r="557" s="155" customFormat="1"/>
    <row r="558" s="155" customFormat="1"/>
    <row r="559" s="155" customFormat="1"/>
    <row r="560" s="155" customFormat="1"/>
    <row r="561" s="155" customFormat="1"/>
    <row r="562" s="155" customFormat="1"/>
    <row r="563" s="155" customFormat="1"/>
    <row r="564" s="155" customFormat="1"/>
    <row r="565" s="155" customFormat="1"/>
    <row r="566" s="155" customFormat="1"/>
    <row r="567" s="155" customFormat="1"/>
    <row r="568" s="155" customFormat="1"/>
    <row r="569" s="155" customFormat="1"/>
    <row r="570" s="155" customFormat="1"/>
    <row r="571" s="155" customFormat="1"/>
    <row r="572" s="155" customFormat="1"/>
    <row r="573" s="155" customFormat="1"/>
    <row r="574" s="155" customFormat="1"/>
    <row r="575" s="155" customFormat="1"/>
    <row r="576" s="155" customFormat="1"/>
    <row r="577" s="155" customFormat="1"/>
    <row r="578" s="155" customFormat="1"/>
    <row r="579" s="155" customFormat="1"/>
    <row r="580" s="155" customFormat="1"/>
    <row r="581" s="155" customFormat="1"/>
    <row r="582" s="155" customFormat="1"/>
    <row r="583" s="155" customFormat="1"/>
    <row r="584" s="155" customFormat="1"/>
    <row r="585" s="155" customFormat="1"/>
    <row r="586" s="155" customFormat="1"/>
    <row r="587" s="155" customFormat="1"/>
    <row r="588" s="155" customFormat="1"/>
    <row r="589" s="155" customFormat="1"/>
    <row r="590" s="155" customFormat="1"/>
    <row r="591" s="155" customFormat="1"/>
    <row r="592" s="155" customFormat="1"/>
    <row r="593" s="155" customFormat="1"/>
    <row r="594" s="155" customFormat="1"/>
    <row r="595" s="155" customFormat="1"/>
    <row r="596" s="155" customFormat="1"/>
    <row r="597" s="155" customFormat="1"/>
    <row r="598" s="155" customFormat="1"/>
    <row r="599" s="155" customFormat="1"/>
    <row r="600" s="155" customFormat="1"/>
    <row r="601" s="155" customFormat="1"/>
    <row r="602" s="155" customFormat="1"/>
    <row r="603" s="155" customFormat="1"/>
    <row r="604" s="155" customFormat="1"/>
    <row r="605" s="155" customFormat="1"/>
    <row r="606" s="155" customFormat="1"/>
    <row r="607" s="155" customFormat="1"/>
    <row r="608" s="155" customFormat="1"/>
    <row r="609" s="155" customFormat="1"/>
    <row r="610" s="155" customFormat="1"/>
    <row r="611" s="155" customFormat="1"/>
    <row r="612" s="155" customFormat="1"/>
    <row r="613" s="155" customFormat="1"/>
    <row r="614" s="155" customFormat="1"/>
    <row r="615" s="155" customFormat="1"/>
    <row r="616" s="155" customFormat="1"/>
    <row r="617" s="155" customFormat="1"/>
    <row r="618" s="155" customFormat="1"/>
    <row r="619" s="155" customFormat="1"/>
    <row r="620" s="155" customFormat="1"/>
    <row r="621" s="155" customFormat="1"/>
    <row r="622" s="155" customFormat="1"/>
    <row r="623" s="155" customFormat="1"/>
    <row r="624" s="155" customFormat="1"/>
    <row r="625" s="155" customFormat="1"/>
    <row r="626" s="155" customFormat="1"/>
    <row r="627" s="155" customFormat="1"/>
    <row r="628" s="155" customFormat="1"/>
    <row r="629" s="155" customFormat="1"/>
    <row r="630" s="155" customFormat="1"/>
    <row r="631" s="155" customFormat="1"/>
    <row r="632" s="155" customFormat="1"/>
    <row r="633" s="155" customFormat="1"/>
    <row r="634" s="155" customFormat="1"/>
    <row r="635" s="155" customFormat="1"/>
    <row r="636" s="155" customFormat="1"/>
    <row r="637" s="155" customFormat="1"/>
    <row r="638" s="155" customFormat="1"/>
    <row r="639" s="155" customFormat="1"/>
    <row r="640" s="155" customFormat="1"/>
    <row r="641" s="155" customFormat="1"/>
    <row r="642" s="155" customFormat="1"/>
    <row r="643" s="155" customFormat="1"/>
    <row r="644" s="155" customFormat="1"/>
    <row r="645" s="155" customFormat="1"/>
    <row r="646" s="155" customFormat="1"/>
    <row r="647" s="155" customFormat="1"/>
    <row r="648" s="155" customFormat="1"/>
    <row r="649" s="155" customFormat="1"/>
    <row r="650" s="155" customFormat="1"/>
    <row r="651" s="155" customFormat="1"/>
    <row r="652" s="155" customFormat="1"/>
    <row r="653" s="155" customFormat="1"/>
    <row r="654" s="155" customFormat="1"/>
    <row r="655" s="155" customFormat="1"/>
    <row r="656" s="155" customFormat="1"/>
    <row r="657" s="155" customFormat="1"/>
    <row r="658" s="155" customFormat="1"/>
    <row r="659" s="155" customFormat="1"/>
    <row r="660" s="155" customFormat="1"/>
    <row r="661" s="155" customFormat="1"/>
    <row r="662" s="155" customFormat="1"/>
    <row r="663" s="155" customFormat="1"/>
    <row r="664" s="155" customFormat="1"/>
    <row r="665" s="155" customFormat="1"/>
    <row r="666" s="155" customFormat="1"/>
    <row r="667" s="155" customFormat="1"/>
    <row r="668" s="155" customFormat="1"/>
    <row r="669" s="155" customFormat="1"/>
    <row r="670" s="155" customFormat="1"/>
    <row r="671" s="155" customFormat="1"/>
    <row r="672" s="155" customFormat="1"/>
    <row r="673" s="155" customFormat="1"/>
    <row r="674" s="155" customFormat="1"/>
    <row r="675" s="155" customFormat="1"/>
    <row r="676" s="155" customFormat="1"/>
    <row r="677" s="155" customFormat="1"/>
    <row r="678" s="155" customFormat="1"/>
    <row r="679" s="155" customFormat="1"/>
    <row r="680" s="155" customFormat="1"/>
    <row r="681" s="155" customFormat="1"/>
    <row r="682" s="155" customFormat="1"/>
    <row r="683" s="155" customFormat="1"/>
    <row r="684" s="155" customFormat="1"/>
    <row r="685" s="155" customFormat="1"/>
    <row r="686" s="155" customFormat="1"/>
    <row r="687" s="155" customFormat="1"/>
    <row r="688" s="155" customFormat="1"/>
    <row r="689" s="155" customFormat="1"/>
    <row r="690" s="155" customFormat="1"/>
    <row r="691" s="155" customFormat="1"/>
    <row r="692" s="155" customFormat="1"/>
    <row r="693" s="155" customFormat="1"/>
    <row r="694" s="155" customFormat="1"/>
    <row r="695" s="155" customFormat="1"/>
    <row r="696" s="155" customFormat="1"/>
    <row r="697" s="155" customFormat="1"/>
    <row r="698" s="155" customFormat="1"/>
    <row r="699" s="155" customFormat="1"/>
    <row r="700" s="155" customFormat="1"/>
    <row r="701" s="155" customFormat="1"/>
    <row r="702" s="155" customFormat="1"/>
    <row r="703" s="155" customFormat="1"/>
    <row r="704" s="155" customFormat="1"/>
    <row r="705" s="155" customFormat="1"/>
    <row r="706" s="155" customFormat="1"/>
    <row r="707" s="155" customFormat="1"/>
    <row r="708" s="155" customFormat="1"/>
    <row r="709" s="155" customFormat="1"/>
    <row r="710" s="155" customFormat="1"/>
    <row r="711" s="155" customFormat="1"/>
    <row r="712" s="155" customFormat="1"/>
    <row r="713" s="155" customFormat="1"/>
    <row r="714" s="155" customFormat="1"/>
    <row r="715" s="155" customFormat="1"/>
    <row r="716" s="155" customFormat="1"/>
    <row r="717" s="155" customFormat="1"/>
    <row r="718" s="155" customFormat="1"/>
    <row r="719" s="155" customFormat="1"/>
    <row r="720" s="155" customFormat="1"/>
    <row r="721" s="155" customFormat="1"/>
    <row r="722" s="155" customFormat="1"/>
    <row r="723" s="155" customFormat="1"/>
    <row r="724" s="155" customFormat="1"/>
    <row r="725" s="155" customFormat="1"/>
    <row r="726" s="155" customFormat="1"/>
    <row r="727" s="155" customFormat="1"/>
    <row r="728" s="155" customFormat="1"/>
    <row r="729" s="155" customFormat="1"/>
    <row r="730" s="155" customFormat="1"/>
    <row r="731" s="155" customFormat="1"/>
    <row r="732" s="155" customFormat="1"/>
    <row r="733" s="155" customFormat="1"/>
    <row r="734" s="155" customFormat="1"/>
    <row r="735" s="155" customFormat="1"/>
    <row r="736" s="155" customFormat="1"/>
    <row r="737" s="155" customFormat="1"/>
    <row r="738" s="155" customFormat="1"/>
    <row r="739" s="155" customFormat="1"/>
    <row r="740" s="155" customFormat="1"/>
    <row r="741" s="155" customFormat="1"/>
    <row r="742" s="155" customFormat="1"/>
    <row r="743" s="155" customFormat="1"/>
    <row r="744" s="155" customFormat="1"/>
    <row r="745" s="155" customFormat="1"/>
    <row r="746" s="155" customFormat="1"/>
    <row r="747" s="155" customFormat="1"/>
    <row r="748" s="155" customFormat="1"/>
    <row r="749" s="155" customFormat="1"/>
    <row r="750" s="155" customFormat="1"/>
    <row r="751" s="155" customFormat="1"/>
    <row r="752" s="155" customFormat="1"/>
    <row r="753" s="155" customFormat="1"/>
    <row r="754" s="155" customFormat="1"/>
    <row r="755" s="155" customFormat="1"/>
    <row r="756" s="155" customFormat="1"/>
    <row r="757" s="155" customFormat="1"/>
    <row r="758" s="155" customFormat="1"/>
    <row r="759" s="155" customFormat="1"/>
    <row r="760" s="155" customFormat="1"/>
    <row r="761" s="155" customFormat="1"/>
    <row r="762" s="155" customFormat="1"/>
    <row r="763" s="155" customFormat="1"/>
    <row r="764" s="155" customFormat="1"/>
    <row r="765" s="155" customFormat="1"/>
    <row r="766" s="155" customFormat="1"/>
    <row r="767" s="155" customFormat="1"/>
    <row r="768" s="155" customFormat="1"/>
    <row r="769" s="155" customFormat="1"/>
    <row r="770" s="155" customFormat="1"/>
    <row r="771" s="155" customFormat="1"/>
    <row r="772" s="155" customFormat="1"/>
    <row r="773" s="155" customFormat="1"/>
    <row r="774" s="155" customFormat="1"/>
    <row r="775" s="155" customFormat="1"/>
    <row r="776" s="155" customFormat="1"/>
    <row r="777" s="155" customFormat="1"/>
    <row r="778" s="155" customFormat="1"/>
    <row r="779" s="155" customFormat="1"/>
    <row r="780" s="155" customFormat="1"/>
    <row r="781" s="155" customFormat="1"/>
    <row r="782" s="155" customFormat="1"/>
    <row r="783" s="155" customFormat="1"/>
    <row r="784" s="155" customFormat="1"/>
    <row r="785" s="155" customFormat="1"/>
    <row r="786" s="155" customFormat="1"/>
    <row r="787" s="155" customFormat="1"/>
    <row r="788" s="155" customFormat="1"/>
    <row r="789" s="155" customFormat="1"/>
    <row r="790" s="155" customFormat="1"/>
    <row r="791" s="155" customFormat="1"/>
    <row r="792" s="155" customFormat="1"/>
    <row r="793" s="155" customFormat="1"/>
    <row r="794" s="155" customFormat="1"/>
    <row r="795" s="155" customFormat="1"/>
    <row r="796" s="155" customFormat="1"/>
    <row r="797" s="155" customFormat="1"/>
    <row r="798" s="155" customFormat="1"/>
    <row r="799" s="155" customFormat="1"/>
    <row r="800" s="155" customFormat="1"/>
    <row r="801" s="155" customFormat="1"/>
    <row r="802" s="155" customFormat="1"/>
    <row r="803" s="155" customFormat="1"/>
    <row r="804" s="155" customFormat="1"/>
    <row r="805" s="155" customFormat="1"/>
    <row r="806" s="155" customFormat="1"/>
    <row r="807" s="155" customFormat="1"/>
    <row r="808" s="155" customFormat="1"/>
    <row r="809" s="155" customFormat="1"/>
    <row r="810" s="155" customFormat="1"/>
    <row r="811" s="155" customFormat="1"/>
    <row r="812" s="155" customFormat="1"/>
    <row r="813" s="155" customFormat="1"/>
    <row r="814" s="155" customFormat="1"/>
    <row r="815" s="155" customFormat="1"/>
    <row r="816" s="155" customFormat="1"/>
    <row r="817" s="155" customFormat="1"/>
    <row r="818" s="155" customFormat="1"/>
    <row r="819" s="155" customFormat="1"/>
    <row r="820" s="155" customFormat="1"/>
    <row r="821" s="155" customFormat="1"/>
    <row r="822" s="155" customFormat="1"/>
    <row r="823" s="155" customFormat="1"/>
    <row r="824" s="155" customFormat="1"/>
    <row r="825" s="155" customFormat="1"/>
    <row r="826" s="155" customFormat="1"/>
    <row r="827" s="155" customFormat="1"/>
    <row r="828" s="155" customFormat="1"/>
    <row r="829" s="155" customFormat="1"/>
    <row r="830" s="155" customFormat="1"/>
    <row r="831" s="155" customFormat="1"/>
    <row r="832" s="155" customFormat="1"/>
    <row r="833" s="155" customFormat="1"/>
    <row r="834" s="155" customFormat="1"/>
    <row r="835" s="155" customFormat="1"/>
    <row r="836" s="155" customFormat="1"/>
    <row r="837" s="155" customFormat="1"/>
    <row r="838" s="155" customFormat="1"/>
    <row r="839" s="155" customFormat="1"/>
    <row r="840" s="155" customFormat="1"/>
    <row r="841" s="155" customFormat="1"/>
    <row r="842" s="155" customFormat="1"/>
    <row r="843" s="155" customFormat="1"/>
    <row r="844" s="155" customFormat="1"/>
    <row r="845" s="155" customFormat="1"/>
    <row r="846" s="155" customFormat="1"/>
    <row r="847" s="155" customFormat="1"/>
    <row r="848" s="155" customFormat="1"/>
    <row r="849" s="155" customFormat="1"/>
    <row r="850" s="155" customFormat="1"/>
    <row r="851" s="155" customFormat="1"/>
    <row r="852" s="155" customFormat="1"/>
    <row r="853" s="155" customFormat="1"/>
    <row r="854" s="155" customFormat="1"/>
    <row r="855" s="155" customFormat="1"/>
    <row r="856" s="155" customFormat="1"/>
    <row r="857" s="155" customFormat="1"/>
    <row r="858" s="155" customFormat="1"/>
    <row r="859" s="155" customFormat="1"/>
    <row r="860" s="155" customFormat="1"/>
    <row r="861" s="155" customFormat="1"/>
    <row r="862" s="155" customFormat="1"/>
    <row r="863" s="155" customFormat="1"/>
    <row r="864" s="155" customFormat="1"/>
    <row r="865" s="155" customFormat="1"/>
    <row r="866" s="155" customFormat="1"/>
    <row r="867" s="155" customFormat="1"/>
    <row r="868" s="155" customFormat="1"/>
    <row r="869" s="155" customFormat="1"/>
    <row r="870" s="155" customFormat="1"/>
    <row r="871" s="155" customFormat="1"/>
    <row r="872" s="155" customFormat="1"/>
    <row r="873" s="155" customFormat="1"/>
    <row r="874" s="155" customFormat="1"/>
    <row r="875" s="155" customFormat="1"/>
    <row r="876" s="155" customFormat="1"/>
    <row r="877" s="155" customFormat="1"/>
    <row r="878" s="155" customFormat="1"/>
    <row r="879" s="155" customFormat="1"/>
    <row r="880" s="155" customFormat="1"/>
    <row r="881" s="155" customFormat="1"/>
    <row r="882" s="155" customFormat="1"/>
    <row r="883" s="155" customFormat="1"/>
    <row r="884" s="155" customFormat="1"/>
    <row r="885" s="155" customFormat="1"/>
    <row r="886" s="155" customFormat="1"/>
    <row r="887" s="155" customFormat="1"/>
    <row r="888" s="155" customFormat="1"/>
    <row r="889" s="155" customFormat="1"/>
    <row r="890" s="155" customFormat="1"/>
    <row r="891" s="155" customFormat="1"/>
    <row r="892" s="155" customFormat="1"/>
    <row r="893" s="155" customFormat="1"/>
    <row r="894" s="155" customFormat="1"/>
    <row r="895" s="155" customFormat="1"/>
    <row r="896" s="155" customFormat="1"/>
    <row r="897" s="155" customFormat="1"/>
    <row r="898" s="155" customFormat="1"/>
    <row r="899" s="155" customFormat="1"/>
    <row r="900" s="155" customFormat="1"/>
    <row r="901" s="155" customFormat="1"/>
    <row r="902" s="155" customFormat="1"/>
    <row r="903" s="155" customFormat="1"/>
    <row r="904" s="155" customFormat="1"/>
    <row r="905" s="155" customFormat="1"/>
    <row r="906" s="155" customFormat="1"/>
    <row r="907" s="155" customFormat="1"/>
    <row r="908" s="155" customFormat="1"/>
    <row r="909" s="155" customFormat="1"/>
    <row r="910" s="155" customFormat="1"/>
    <row r="911" s="155" customFormat="1"/>
    <row r="912" s="155" customFormat="1"/>
    <row r="913" s="155" customFormat="1"/>
    <row r="914" s="155" customFormat="1"/>
    <row r="915" s="155" customFormat="1"/>
    <row r="916" s="155" customFormat="1"/>
    <row r="917" s="155" customFormat="1"/>
    <row r="918" s="155" customFormat="1"/>
    <row r="919" s="155" customFormat="1"/>
    <row r="920" s="155" customFormat="1"/>
    <row r="921" s="155" customFormat="1"/>
    <row r="922" s="155" customFormat="1"/>
    <row r="923" s="155" customFormat="1"/>
    <row r="924" s="155" customFormat="1"/>
    <row r="925" s="155" customFormat="1"/>
    <row r="926" s="155" customFormat="1"/>
    <row r="927" s="155" customFormat="1"/>
    <row r="928" s="155" customFormat="1"/>
    <row r="929" s="155" customFormat="1"/>
    <row r="930" s="155" customFormat="1"/>
    <row r="931" s="155" customFormat="1"/>
    <row r="932" s="155" customFormat="1"/>
    <row r="933" s="155" customFormat="1"/>
    <row r="934" s="155" customFormat="1"/>
    <row r="935" s="155" customFormat="1"/>
    <row r="936" s="155" customFormat="1"/>
    <row r="937" s="155" customFormat="1"/>
    <row r="938" s="155" customFormat="1"/>
    <row r="939" s="155" customFormat="1"/>
    <row r="940" s="155" customFormat="1"/>
    <row r="941" s="155" customFormat="1"/>
    <row r="942" s="155" customFormat="1"/>
    <row r="943" s="155" customFormat="1"/>
    <row r="944" s="155" customFormat="1"/>
    <row r="945" s="155" customFormat="1"/>
    <row r="946" s="155" customFormat="1"/>
    <row r="947" s="155" customFormat="1"/>
    <row r="948" s="155" customFormat="1"/>
    <row r="949" s="155" customFormat="1"/>
    <row r="950" s="155" customFormat="1"/>
    <row r="951" s="155" customFormat="1"/>
    <row r="952" s="155" customFormat="1"/>
    <row r="953" s="155" customFormat="1"/>
    <row r="954" s="155" customFormat="1"/>
    <row r="955" s="155" customFormat="1"/>
    <row r="956" s="155" customFormat="1"/>
    <row r="957" s="155" customFormat="1"/>
    <row r="958" s="155" customFormat="1"/>
    <row r="959" s="155" customFormat="1"/>
    <row r="960" s="155" customFormat="1"/>
    <row r="961" s="155" customFormat="1"/>
    <row r="962" s="155" customFormat="1"/>
    <row r="963" s="155" customFormat="1"/>
    <row r="964" s="155" customFormat="1"/>
    <row r="965" s="155" customFormat="1"/>
    <row r="966" s="155" customFormat="1"/>
    <row r="967" s="155" customFormat="1"/>
    <row r="968" s="155" customFormat="1"/>
    <row r="969" s="155" customFormat="1"/>
    <row r="970" s="155" customFormat="1"/>
    <row r="971" s="155" customFormat="1"/>
    <row r="972" s="155" customFormat="1"/>
    <row r="973" s="155" customFormat="1"/>
    <row r="974" s="155" customFormat="1"/>
    <row r="975" s="155" customFormat="1"/>
    <row r="976" s="155" customFormat="1"/>
    <row r="977" s="155" customFormat="1"/>
    <row r="978" s="155" customFormat="1"/>
    <row r="979" s="155" customFormat="1"/>
    <row r="980" s="155" customFormat="1"/>
    <row r="981" s="155" customFormat="1"/>
    <row r="982" s="155" customFormat="1"/>
    <row r="983" s="155" customFormat="1"/>
    <row r="984" s="155" customFormat="1"/>
    <row r="985" s="155" customFormat="1"/>
    <row r="986" s="155" customFormat="1"/>
    <row r="987" s="155" customFormat="1"/>
    <row r="988" s="155" customFormat="1"/>
    <row r="989" s="155" customFormat="1"/>
    <row r="990" s="155" customFormat="1"/>
    <row r="991" s="155" customFormat="1"/>
    <row r="992" s="155" customFormat="1"/>
    <row r="993" s="155" customFormat="1"/>
    <row r="994" s="155" customFormat="1"/>
    <row r="995" s="155" customFormat="1"/>
    <row r="996" s="155" customFormat="1"/>
    <row r="997" s="155" customFormat="1"/>
    <row r="998" s="155" customFormat="1"/>
    <row r="999" s="155" customFormat="1"/>
    <row r="1000" s="155" customFormat="1"/>
    <row r="1001" s="155" customFormat="1"/>
    <row r="1002" s="155" customFormat="1"/>
    <row r="1003" s="155" customFormat="1"/>
    <row r="1004" s="155" customFormat="1"/>
    <row r="1005" s="155" customFormat="1"/>
    <row r="1006" s="155" customFormat="1"/>
    <row r="1007" s="155" customFormat="1"/>
    <row r="1008" s="155" customFormat="1"/>
    <row r="1009" s="155" customFormat="1"/>
    <row r="1010" s="155" customFormat="1"/>
    <row r="1011" s="155" customFormat="1"/>
    <row r="1012" s="155" customFormat="1"/>
    <row r="1013" s="155" customFormat="1"/>
    <row r="1014" s="155" customFormat="1"/>
    <row r="1015" s="155" customFormat="1"/>
    <row r="1016" s="155" customFormat="1"/>
    <row r="1017" s="155" customFormat="1"/>
    <row r="1018" s="155" customFormat="1"/>
    <row r="1019" s="155" customFormat="1"/>
    <row r="1020" s="155" customFormat="1"/>
    <row r="1021" s="155" customFormat="1"/>
    <row r="1022" s="155" customFormat="1"/>
    <row r="1023" s="155" customFormat="1"/>
    <row r="1024" s="155" customFormat="1"/>
    <row r="1025" s="155" customFormat="1"/>
    <row r="1026" s="155" customFormat="1"/>
    <row r="1027" s="155" customFormat="1"/>
    <row r="1028" s="155" customFormat="1"/>
    <row r="1029" s="155" customFormat="1"/>
    <row r="1030" s="155" customFormat="1"/>
    <row r="1031" s="155" customFormat="1"/>
    <row r="1032" s="155" customFormat="1"/>
    <row r="1033" s="155" customFormat="1"/>
    <row r="1034" s="155" customFormat="1"/>
    <row r="1035" s="155" customFormat="1"/>
    <row r="1036" s="155" customFormat="1"/>
    <row r="1037" s="155" customFormat="1"/>
  </sheetData>
  <mergeCells count="229">
    <mergeCell ref="J163:J164"/>
    <mergeCell ref="J14:J15"/>
    <mergeCell ref="J132:J133"/>
    <mergeCell ref="J140:J141"/>
    <mergeCell ref="J157:J158"/>
    <mergeCell ref="G130:G131"/>
    <mergeCell ref="J161:J162"/>
    <mergeCell ref="G140:G141"/>
    <mergeCell ref="J142:J143"/>
    <mergeCell ref="J144:J145"/>
    <mergeCell ref="J148:J149"/>
    <mergeCell ref="J98:J99"/>
    <mergeCell ref="J100:J101"/>
    <mergeCell ref="J102:J103"/>
    <mergeCell ref="J124:J125"/>
    <mergeCell ref="J126:J127"/>
    <mergeCell ref="J128:J129"/>
    <mergeCell ref="J130:J131"/>
    <mergeCell ref="J26:J28"/>
    <mergeCell ref="J29:J31"/>
    <mergeCell ref="J35:J37"/>
    <mergeCell ref="B159:B160"/>
    <mergeCell ref="D159:D160"/>
    <mergeCell ref="E159:E160"/>
    <mergeCell ref="F159:F160"/>
    <mergeCell ref="G159:G160"/>
    <mergeCell ref="J159:J160"/>
    <mergeCell ref="J96:J97"/>
    <mergeCell ref="J85:J86"/>
    <mergeCell ref="J47:J49"/>
    <mergeCell ref="J146:J147"/>
    <mergeCell ref="J32:J34"/>
    <mergeCell ref="J38:J40"/>
    <mergeCell ref="J53:J55"/>
    <mergeCell ref="J56:J58"/>
    <mergeCell ref="J59:J61"/>
    <mergeCell ref="J62:J64"/>
    <mergeCell ref="J65:J67"/>
    <mergeCell ref="J77:J78"/>
    <mergeCell ref="J79:J80"/>
    <mergeCell ref="J81:J82"/>
    <mergeCell ref="J83:J84"/>
    <mergeCell ref="B26:B28"/>
    <mergeCell ref="D26:D28"/>
    <mergeCell ref="E26:E28"/>
    <mergeCell ref="F26:F28"/>
    <mergeCell ref="G26:G28"/>
    <mergeCell ref="D29:D31"/>
    <mergeCell ref="F53:F55"/>
    <mergeCell ref="B79:B80"/>
    <mergeCell ref="D79:D80"/>
    <mergeCell ref="E79:E80"/>
    <mergeCell ref="G79:G80"/>
    <mergeCell ref="F79:F80"/>
    <mergeCell ref="E29:E31"/>
    <mergeCell ref="F29:F31"/>
    <mergeCell ref="B62:B64"/>
    <mergeCell ref="F62:F64"/>
    <mergeCell ref="B77:B78"/>
    <mergeCell ref="B65:B67"/>
    <mergeCell ref="F65:F67"/>
    <mergeCell ref="G29:G31"/>
    <mergeCell ref="B38:B40"/>
    <mergeCell ref="B32:B34"/>
    <mergeCell ref="B53:B55"/>
    <mergeCell ref="B35:B37"/>
    <mergeCell ref="I14:I15"/>
    <mergeCell ref="A14:A15"/>
    <mergeCell ref="B14:B15"/>
    <mergeCell ref="D14:E14"/>
    <mergeCell ref="F14:F15"/>
    <mergeCell ref="G14:G15"/>
    <mergeCell ref="H14:H15"/>
    <mergeCell ref="B23:B25"/>
    <mergeCell ref="D23:D25"/>
    <mergeCell ref="E23:E25"/>
    <mergeCell ref="F23:F25"/>
    <mergeCell ref="G23:G25"/>
    <mergeCell ref="B20:B22"/>
    <mergeCell ref="F20:F22"/>
    <mergeCell ref="G20:G22"/>
    <mergeCell ref="D20:D22"/>
    <mergeCell ref="E20:E22"/>
    <mergeCell ref="A18:A19"/>
    <mergeCell ref="B161:B162"/>
    <mergeCell ref="B157:B158"/>
    <mergeCell ref="B146:B147"/>
    <mergeCell ref="B144:B145"/>
    <mergeCell ref="D38:D40"/>
    <mergeCell ref="E38:E40"/>
    <mergeCell ref="F38:F40"/>
    <mergeCell ref="B163:B164"/>
    <mergeCell ref="B140:B141"/>
    <mergeCell ref="B98:B99"/>
    <mergeCell ref="F98:F99"/>
    <mergeCell ref="F100:F101"/>
    <mergeCell ref="B128:B129"/>
    <mergeCell ref="D128:D129"/>
    <mergeCell ref="E128:E129"/>
    <mergeCell ref="F128:F129"/>
    <mergeCell ref="B130:B131"/>
    <mergeCell ref="D130:D131"/>
    <mergeCell ref="E130:E131"/>
    <mergeCell ref="F130:F131"/>
    <mergeCell ref="B148:B149"/>
    <mergeCell ref="F148:F149"/>
    <mergeCell ref="B83:B84"/>
    <mergeCell ref="D83:D84"/>
    <mergeCell ref="D163:D164"/>
    <mergeCell ref="E163:E164"/>
    <mergeCell ref="F163:F164"/>
    <mergeCell ref="G163:G164"/>
    <mergeCell ref="D161:D162"/>
    <mergeCell ref="E161:E162"/>
    <mergeCell ref="F161:F162"/>
    <mergeCell ref="G161:G162"/>
    <mergeCell ref="D157:D158"/>
    <mergeCell ref="E157:E158"/>
    <mergeCell ref="J20:J22"/>
    <mergeCell ref="J23:J25"/>
    <mergeCell ref="F157:F158"/>
    <mergeCell ref="G157:G158"/>
    <mergeCell ref="G132:G133"/>
    <mergeCell ref="F81:F82"/>
    <mergeCell ref="F56:F58"/>
    <mergeCell ref="F59:F61"/>
    <mergeCell ref="G35:G37"/>
    <mergeCell ref="F140:F141"/>
    <mergeCell ref="F146:F147"/>
    <mergeCell ref="G146:G147"/>
    <mergeCell ref="F142:F143"/>
    <mergeCell ref="G142:G143"/>
    <mergeCell ref="G148:G149"/>
    <mergeCell ref="J112:J114"/>
    <mergeCell ref="F50:F52"/>
    <mergeCell ref="G50:G52"/>
    <mergeCell ref="J50:J52"/>
    <mergeCell ref="G38:G40"/>
    <mergeCell ref="J92:J93"/>
    <mergeCell ref="G94:G95"/>
    <mergeCell ref="G128:G129"/>
    <mergeCell ref="J94:J95"/>
    <mergeCell ref="H113:H114"/>
    <mergeCell ref="I113:I114"/>
    <mergeCell ref="G81:G82"/>
    <mergeCell ref="E83:E84"/>
    <mergeCell ref="F83:F84"/>
    <mergeCell ref="B29:B31"/>
    <mergeCell ref="A75:A76"/>
    <mergeCell ref="D85:D86"/>
    <mergeCell ref="B96:B97"/>
    <mergeCell ref="F32:F34"/>
    <mergeCell ref="G32:G34"/>
    <mergeCell ref="D35:D37"/>
    <mergeCell ref="E35:E37"/>
    <mergeCell ref="F35:F37"/>
    <mergeCell ref="B47:B49"/>
    <mergeCell ref="B50:B52"/>
    <mergeCell ref="B92:B93"/>
    <mergeCell ref="F92:F93"/>
    <mergeCell ref="G92:G93"/>
    <mergeCell ref="F85:F86"/>
    <mergeCell ref="G85:G86"/>
    <mergeCell ref="B81:B82"/>
    <mergeCell ref="D81:D82"/>
    <mergeCell ref="D32:D34"/>
    <mergeCell ref="B124:B125"/>
    <mergeCell ref="B126:B127"/>
    <mergeCell ref="B112:B114"/>
    <mergeCell ref="D112:D114"/>
    <mergeCell ref="E112:E114"/>
    <mergeCell ref="F112:F114"/>
    <mergeCell ref="G112:G114"/>
    <mergeCell ref="B102:B103"/>
    <mergeCell ref="D126:D127"/>
    <mergeCell ref="E126:E127"/>
    <mergeCell ref="F126:F127"/>
    <mergeCell ref="G126:G127"/>
    <mergeCell ref="F102:F103"/>
    <mergeCell ref="G102:G103"/>
    <mergeCell ref="G124:G125"/>
    <mergeCell ref="J110:J111"/>
    <mergeCell ref="A155:A156"/>
    <mergeCell ref="B56:B58"/>
    <mergeCell ref="B59:B61"/>
    <mergeCell ref="G98:G99"/>
    <mergeCell ref="F144:F145"/>
    <mergeCell ref="G144:G145"/>
    <mergeCell ref="B142:B143"/>
    <mergeCell ref="B85:B86"/>
    <mergeCell ref="B94:B95"/>
    <mergeCell ref="F94:F95"/>
    <mergeCell ref="B132:B133"/>
    <mergeCell ref="D132:D133"/>
    <mergeCell ref="E132:E133"/>
    <mergeCell ref="B100:B101"/>
    <mergeCell ref="D124:D125"/>
    <mergeCell ref="E124:E125"/>
    <mergeCell ref="F124:F125"/>
    <mergeCell ref="E81:E82"/>
    <mergeCell ref="G56:G58"/>
    <mergeCell ref="G59:G61"/>
    <mergeCell ref="G100:G101"/>
    <mergeCell ref="A122:A123"/>
    <mergeCell ref="F132:F133"/>
    <mergeCell ref="H3:I3"/>
    <mergeCell ref="H4:I4"/>
    <mergeCell ref="H5:I5"/>
    <mergeCell ref="C3:G6"/>
    <mergeCell ref="A108:A109"/>
    <mergeCell ref="B110:B111"/>
    <mergeCell ref="D110:D111"/>
    <mergeCell ref="E110:E111"/>
    <mergeCell ref="F110:F111"/>
    <mergeCell ref="G110:G111"/>
    <mergeCell ref="G53:G55"/>
    <mergeCell ref="G83:G84"/>
    <mergeCell ref="F96:F97"/>
    <mergeCell ref="G96:G97"/>
    <mergeCell ref="E85:E86"/>
    <mergeCell ref="E32:E34"/>
    <mergeCell ref="F77:F78"/>
    <mergeCell ref="G77:G78"/>
    <mergeCell ref="G62:G64"/>
    <mergeCell ref="G65:G67"/>
    <mergeCell ref="D77:D78"/>
    <mergeCell ref="E77:E78"/>
    <mergeCell ref="F47:F49"/>
    <mergeCell ref="G47:G49"/>
  </mergeCells>
  <hyperlinks>
    <hyperlink ref="B20:B40" r:id="rId1" display="TQC-12HRA"/>
    <hyperlink ref="B47:B67" r:id="rId2" display="https://ksktrade.ru/catalog/sistemy_konditsionirovaniya/"/>
    <hyperlink ref="B77:B86" r:id="rId3" display="TTB-18HWA"/>
    <hyperlink ref="B92:B103" r:id="rId4" display="https://ksktrade.ru/catalog/sistemy_konditsionirovaniya/"/>
    <hyperlink ref="B110:B114" r:id="rId5" display="TTB-90D1HWA"/>
    <hyperlink ref="B124:B133" r:id="rId6" display="TUB-18HRA"/>
    <hyperlink ref="B140:B149" r:id="rId7" display="TUB-18HRIA"/>
    <hyperlink ref="B157:B164" r:id="rId8" display="TFL-24HRA"/>
    <hyperlink ref="H3" r:id="rId9" display="mailto:info@pkholod.ru"/>
    <hyperlink ref="H5" r:id="rId10"/>
    <hyperlink ref="H4" r:id="rId11" display="tel:+74955327898"/>
  </hyperlinks>
  <pageMargins left="0.55118110236220474" right="0.27559055118110237" top="0.55118110236220474" bottom="0.19685039370078741" header="0.31496062992125984" footer="0.31496062992125984"/>
  <pageSetup paperSize="9" scale="90" orientation="landscape" horizontalDpi="4294967293" verticalDpi="1200" r:id="rId12"/>
  <drawing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EF1249"/>
  <sheetViews>
    <sheetView zoomScaleNormal="100" zoomScaleSheetLayoutView="100" workbookViewId="0">
      <pane ySplit="18" topLeftCell="A19" activePane="bottomLeft" state="frozen"/>
      <selection pane="bottomLeft" activeCell="H36" sqref="H36"/>
    </sheetView>
  </sheetViews>
  <sheetFormatPr defaultColWidth="9.33203125" defaultRowHeight="14.4"/>
  <cols>
    <col min="1" max="1" width="41.5546875" style="1" customWidth="1"/>
    <col min="2" max="2" width="21.6640625" style="1" customWidth="1"/>
    <col min="3" max="3" width="14.33203125" style="1" customWidth="1"/>
    <col min="4" max="4" width="17.44140625" style="1" customWidth="1"/>
    <col min="5" max="5" width="9.44140625" style="1" customWidth="1"/>
    <col min="6" max="6" width="12.109375" style="1" customWidth="1"/>
    <col min="7" max="7" width="14.5546875" style="1" customWidth="1"/>
    <col min="8" max="8" width="23.109375" style="1" customWidth="1"/>
    <col min="9" max="9" width="17.88671875" style="315" customWidth="1"/>
    <col min="10" max="10" width="14" style="333" customWidth="1"/>
    <col min="11" max="11" width="10.6640625" style="333" customWidth="1"/>
    <col min="12" max="12" width="10.6640625" style="339" customWidth="1"/>
    <col min="13" max="18" width="10.6640625" style="333" customWidth="1"/>
    <col min="19" max="19" width="11.33203125" style="333" customWidth="1"/>
    <col min="20" max="25" width="13.5546875" style="333" customWidth="1"/>
    <col min="26" max="32" width="13.5546875" style="242" customWidth="1"/>
    <col min="33" max="133" width="13.5546875" style="155" customWidth="1"/>
    <col min="134" max="16384" width="9.33203125" style="1"/>
  </cols>
  <sheetData>
    <row r="1" spans="1:133" s="395" customFormat="1">
      <c r="A1" s="569"/>
      <c r="B1" s="582"/>
      <c r="C1" s="572"/>
      <c r="D1" s="572"/>
      <c r="E1" s="572"/>
      <c r="F1" s="572"/>
      <c r="G1" s="582"/>
      <c r="H1" s="582"/>
      <c r="I1" s="586"/>
      <c r="J1" s="587"/>
      <c r="K1" s="414"/>
      <c r="L1" s="339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242"/>
      <c r="AA1" s="242"/>
      <c r="AB1" s="242"/>
      <c r="AC1" s="242"/>
      <c r="AD1" s="242"/>
      <c r="AE1" s="242"/>
      <c r="AF1" s="242"/>
      <c r="AG1" s="403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03"/>
      <c r="DV1" s="403"/>
      <c r="DW1" s="403"/>
      <c r="DX1" s="403"/>
      <c r="DY1" s="403"/>
      <c r="DZ1" s="403"/>
      <c r="EA1" s="403"/>
      <c r="EB1" s="403"/>
      <c r="EC1" s="403"/>
    </row>
    <row r="2" spans="1:133" s="395" customFormat="1" ht="14.4" customHeight="1">
      <c r="A2" s="569"/>
      <c r="B2" s="710" t="s">
        <v>1033</v>
      </c>
      <c r="C2" s="710"/>
      <c r="D2" s="710"/>
      <c r="E2" s="710"/>
      <c r="F2" s="636" t="s">
        <v>1034</v>
      </c>
      <c r="G2" s="636"/>
      <c r="H2" s="582"/>
      <c r="I2" s="403"/>
      <c r="J2" s="587"/>
      <c r="K2" s="414"/>
      <c r="L2" s="339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242"/>
      <c r="AA2" s="242"/>
      <c r="AB2" s="242"/>
      <c r="AC2" s="242"/>
      <c r="AD2" s="242"/>
      <c r="AE2" s="242"/>
      <c r="AF2" s="242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/>
      <c r="DX2" s="403"/>
      <c r="DY2" s="403"/>
      <c r="DZ2" s="403"/>
      <c r="EA2" s="403"/>
      <c r="EB2" s="403"/>
      <c r="EC2" s="403"/>
    </row>
    <row r="3" spans="1:133" s="395" customFormat="1">
      <c r="A3" s="569"/>
      <c r="B3" s="710"/>
      <c r="C3" s="710"/>
      <c r="D3" s="710"/>
      <c r="E3" s="710"/>
      <c r="F3" s="637" t="s">
        <v>1035</v>
      </c>
      <c r="G3" s="637"/>
      <c r="H3" s="582"/>
      <c r="I3" s="403"/>
      <c r="J3" s="587"/>
      <c r="K3" s="414"/>
      <c r="L3" s="339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242"/>
      <c r="AA3" s="242"/>
      <c r="AB3" s="242"/>
      <c r="AC3" s="242"/>
      <c r="AD3" s="242"/>
      <c r="AE3" s="242"/>
      <c r="AF3" s="242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</row>
    <row r="4" spans="1:133" s="395" customFormat="1">
      <c r="A4" s="569"/>
      <c r="B4" s="710"/>
      <c r="C4" s="710"/>
      <c r="D4" s="710"/>
      <c r="E4" s="710"/>
      <c r="F4" s="638" t="s">
        <v>1036</v>
      </c>
      <c r="G4" s="638"/>
      <c r="H4" s="582"/>
      <c r="I4" s="403"/>
      <c r="J4" s="587"/>
      <c r="K4" s="414"/>
      <c r="L4" s="339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242"/>
      <c r="AA4" s="242"/>
      <c r="AB4" s="242"/>
      <c r="AC4" s="242"/>
      <c r="AD4" s="242"/>
      <c r="AE4" s="242"/>
      <c r="AF4" s="242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</row>
    <row r="5" spans="1:133" s="395" customFormat="1">
      <c r="A5" s="582"/>
      <c r="B5" s="582"/>
      <c r="C5" s="573"/>
      <c r="D5" s="573"/>
      <c r="E5" s="573"/>
      <c r="F5" s="573"/>
      <c r="G5" s="573"/>
      <c r="H5" s="582"/>
      <c r="I5" s="403"/>
      <c r="J5" s="587"/>
      <c r="K5" s="414"/>
      <c r="L5" s="339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242"/>
      <c r="AA5" s="242"/>
      <c r="AB5" s="242"/>
      <c r="AC5" s="242"/>
      <c r="AD5" s="242"/>
      <c r="AE5" s="242"/>
      <c r="AF5" s="242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  <c r="DS5" s="403"/>
      <c r="DT5" s="403"/>
      <c r="DU5" s="403"/>
      <c r="DV5" s="403"/>
      <c r="DW5" s="403"/>
      <c r="DX5" s="403"/>
      <c r="DY5" s="403"/>
      <c r="DZ5" s="403"/>
      <c r="EA5" s="403"/>
      <c r="EB5" s="403"/>
      <c r="EC5" s="403"/>
    </row>
    <row r="6" spans="1:133" ht="4.5" customHeight="1">
      <c r="A6" s="85"/>
      <c r="B6" s="151"/>
      <c r="C6" s="151"/>
      <c r="D6" s="151"/>
      <c r="E6" s="151"/>
      <c r="F6" s="83"/>
      <c r="G6" s="83"/>
      <c r="H6" s="83"/>
    </row>
    <row r="7" spans="1:133" s="395" customFormat="1" ht="4.5" customHeight="1">
      <c r="A7" s="85"/>
      <c r="B7" s="151"/>
      <c r="C7" s="151"/>
      <c r="D7" s="151"/>
      <c r="E7" s="151"/>
      <c r="F7" s="397"/>
      <c r="G7" s="397"/>
      <c r="H7" s="397"/>
      <c r="I7" s="315"/>
      <c r="J7" s="414"/>
      <c r="K7" s="414"/>
      <c r="L7" s="339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242"/>
      <c r="AA7" s="242"/>
      <c r="AB7" s="242"/>
      <c r="AC7" s="242"/>
      <c r="AD7" s="242"/>
      <c r="AE7" s="242"/>
      <c r="AF7" s="242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  <c r="BO7" s="403"/>
      <c r="BP7" s="403"/>
      <c r="BQ7" s="403"/>
      <c r="BR7" s="403"/>
      <c r="BS7" s="403"/>
      <c r="BT7" s="403"/>
      <c r="BU7" s="403"/>
      <c r="BV7" s="403"/>
      <c r="BW7" s="403"/>
      <c r="BX7" s="403"/>
      <c r="BY7" s="403"/>
      <c r="BZ7" s="403"/>
      <c r="CA7" s="403"/>
      <c r="CB7" s="403"/>
      <c r="CC7" s="403"/>
      <c r="CD7" s="403"/>
      <c r="CE7" s="403"/>
      <c r="CF7" s="403"/>
      <c r="CG7" s="403"/>
      <c r="CH7" s="403"/>
      <c r="CI7" s="403"/>
      <c r="CJ7" s="403"/>
      <c r="CK7" s="403"/>
      <c r="CL7" s="403"/>
      <c r="CM7" s="403"/>
      <c r="CN7" s="403"/>
      <c r="CO7" s="403"/>
      <c r="CP7" s="403"/>
      <c r="CQ7" s="403"/>
      <c r="CR7" s="403"/>
      <c r="CS7" s="403"/>
      <c r="CT7" s="403"/>
      <c r="CU7" s="403"/>
      <c r="CV7" s="403"/>
      <c r="CW7" s="403"/>
      <c r="CX7" s="403"/>
      <c r="CY7" s="403"/>
      <c r="CZ7" s="403"/>
      <c r="DA7" s="403"/>
      <c r="DB7" s="403"/>
      <c r="DC7" s="403"/>
      <c r="DD7" s="403"/>
      <c r="DE7" s="403"/>
      <c r="DF7" s="403"/>
      <c r="DG7" s="403"/>
      <c r="DH7" s="403"/>
      <c r="DI7" s="403"/>
      <c r="DJ7" s="403"/>
      <c r="DK7" s="403"/>
      <c r="DL7" s="403"/>
      <c r="DM7" s="403"/>
      <c r="DN7" s="403"/>
      <c r="DO7" s="403"/>
      <c r="DP7" s="403"/>
      <c r="DQ7" s="403"/>
      <c r="DR7" s="403"/>
      <c r="DS7" s="403"/>
      <c r="DT7" s="403"/>
      <c r="DU7" s="403"/>
      <c r="DV7" s="403"/>
      <c r="DW7" s="403"/>
      <c r="DX7" s="403"/>
      <c r="DY7" s="403"/>
      <c r="DZ7" s="403"/>
      <c r="EA7" s="403"/>
      <c r="EB7" s="403"/>
      <c r="EC7" s="403"/>
    </row>
    <row r="8" spans="1:133" s="395" customFormat="1" ht="4.5" customHeight="1">
      <c r="A8" s="85"/>
      <c r="B8" s="151"/>
      <c r="C8" s="151"/>
      <c r="D8" s="151"/>
      <c r="E8" s="151"/>
      <c r="F8" s="397"/>
      <c r="G8" s="397"/>
      <c r="H8" s="397"/>
      <c r="I8" s="315"/>
      <c r="J8" s="414"/>
      <c r="K8" s="414"/>
      <c r="L8" s="339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242"/>
      <c r="AA8" s="242"/>
      <c r="AB8" s="242"/>
      <c r="AC8" s="242"/>
      <c r="AD8" s="242"/>
      <c r="AE8" s="242"/>
      <c r="AF8" s="242"/>
      <c r="AG8" s="403"/>
      <c r="AH8" s="403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  <c r="AT8" s="403"/>
      <c r="AU8" s="403"/>
      <c r="AV8" s="403"/>
      <c r="AW8" s="403"/>
      <c r="AX8" s="403"/>
      <c r="AY8" s="403"/>
      <c r="AZ8" s="403"/>
      <c r="BA8" s="403"/>
      <c r="BB8" s="403"/>
      <c r="BC8" s="403"/>
      <c r="BD8" s="403"/>
      <c r="BE8" s="403"/>
      <c r="BF8" s="403"/>
      <c r="BG8" s="403"/>
      <c r="BH8" s="403"/>
      <c r="BI8" s="403"/>
      <c r="BJ8" s="403"/>
      <c r="BK8" s="403"/>
      <c r="BL8" s="403"/>
      <c r="BM8" s="403"/>
      <c r="BN8" s="403"/>
      <c r="BO8" s="403"/>
      <c r="BP8" s="403"/>
      <c r="BQ8" s="403"/>
      <c r="BR8" s="403"/>
      <c r="BS8" s="403"/>
      <c r="BT8" s="403"/>
      <c r="BU8" s="403"/>
      <c r="BV8" s="403"/>
      <c r="BW8" s="403"/>
      <c r="BX8" s="403"/>
      <c r="BY8" s="403"/>
      <c r="BZ8" s="403"/>
      <c r="CA8" s="403"/>
      <c r="CB8" s="403"/>
      <c r="CC8" s="403"/>
      <c r="CD8" s="403"/>
      <c r="CE8" s="403"/>
      <c r="CF8" s="403"/>
      <c r="CG8" s="403"/>
      <c r="CH8" s="403"/>
      <c r="CI8" s="403"/>
      <c r="CJ8" s="403"/>
      <c r="CK8" s="403"/>
      <c r="CL8" s="403"/>
      <c r="CM8" s="403"/>
      <c r="CN8" s="403"/>
      <c r="CO8" s="403"/>
      <c r="CP8" s="403"/>
      <c r="CQ8" s="403"/>
      <c r="CR8" s="403"/>
      <c r="CS8" s="403"/>
      <c r="CT8" s="403"/>
      <c r="CU8" s="403"/>
      <c r="CV8" s="403"/>
      <c r="CW8" s="403"/>
      <c r="CX8" s="403"/>
      <c r="CY8" s="403"/>
      <c r="CZ8" s="403"/>
      <c r="DA8" s="403"/>
      <c r="DB8" s="403"/>
      <c r="DC8" s="403"/>
      <c r="DD8" s="403"/>
      <c r="DE8" s="403"/>
      <c r="DF8" s="403"/>
      <c r="DG8" s="403"/>
      <c r="DH8" s="403"/>
      <c r="DI8" s="403"/>
      <c r="DJ8" s="403"/>
      <c r="DK8" s="403"/>
      <c r="DL8" s="403"/>
      <c r="DM8" s="403"/>
      <c r="DN8" s="403"/>
      <c r="DO8" s="403"/>
      <c r="DP8" s="403"/>
      <c r="DQ8" s="403"/>
      <c r="DR8" s="403"/>
      <c r="DS8" s="403"/>
      <c r="DT8" s="403"/>
      <c r="DU8" s="403"/>
      <c r="DV8" s="403"/>
      <c r="DW8" s="403"/>
      <c r="DX8" s="403"/>
      <c r="DY8" s="403"/>
      <c r="DZ8" s="403"/>
      <c r="EA8" s="403"/>
      <c r="EB8" s="403"/>
      <c r="EC8" s="403"/>
    </row>
    <row r="9" spans="1:133" ht="11.25" customHeight="1">
      <c r="A9" s="85"/>
      <c r="B9" s="151"/>
      <c r="C9" s="151"/>
      <c r="D9" s="151"/>
      <c r="E9" s="151"/>
      <c r="F9" s="86"/>
      <c r="G9" s="87"/>
      <c r="H9" s="88"/>
    </row>
    <row r="10" spans="1:133" ht="4.5" customHeight="1">
      <c r="A10" s="85"/>
      <c r="B10" s="151"/>
      <c r="C10" s="151"/>
      <c r="D10" s="87"/>
      <c r="E10" s="245"/>
      <c r="F10" s="152"/>
      <c r="G10" s="89"/>
      <c r="H10" s="89"/>
    </row>
    <row r="11" spans="1:133" ht="3" hidden="1" customHeight="1">
      <c r="A11" s="215"/>
      <c r="B11" s="216"/>
      <c r="C11" s="216"/>
      <c r="D11" s="216"/>
      <c r="E11" s="216"/>
      <c r="F11" s="153"/>
      <c r="G11" s="81"/>
      <c r="H11" s="81"/>
    </row>
    <row r="12" spans="1:133" ht="15.75" customHeight="1">
      <c r="A12" s="215"/>
      <c r="B12" s="216"/>
      <c r="C12" s="216"/>
      <c r="D12" s="216"/>
      <c r="E12" s="216"/>
      <c r="F12" s="90"/>
      <c r="G12" s="90"/>
      <c r="H12" s="110"/>
    </row>
    <row r="13" spans="1:133" ht="15.75" customHeight="1">
      <c r="A13" s="85"/>
      <c r="B13" s="85"/>
      <c r="C13" s="85"/>
      <c r="D13" s="85"/>
      <c r="E13" s="85"/>
      <c r="F13" s="85"/>
      <c r="G13" s="85"/>
      <c r="H13" s="110"/>
    </row>
    <row r="14" spans="1:133" ht="14.25" customHeight="1" thickBot="1">
      <c r="A14" s="64"/>
      <c r="B14" s="85"/>
      <c r="C14" s="85"/>
      <c r="D14" s="85"/>
      <c r="E14" s="85"/>
      <c r="F14" s="85"/>
      <c r="G14" s="85"/>
      <c r="H14" s="387"/>
    </row>
    <row r="15" spans="1:133" s="68" customFormat="1" ht="26.25" customHeight="1">
      <c r="A15" s="694" t="s">
        <v>42</v>
      </c>
      <c r="B15" s="677" t="s">
        <v>16</v>
      </c>
      <c r="C15" s="737" t="s">
        <v>21</v>
      </c>
      <c r="D15" s="738"/>
      <c r="E15" s="741" t="s">
        <v>309</v>
      </c>
      <c r="F15" s="677" t="s">
        <v>25</v>
      </c>
      <c r="G15" s="751" t="s">
        <v>32</v>
      </c>
      <c r="H15" s="359" t="s">
        <v>24</v>
      </c>
      <c r="I15" s="316"/>
      <c r="J15" s="335"/>
      <c r="K15" s="335"/>
      <c r="L15" s="340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243"/>
      <c r="AA15" s="243"/>
      <c r="AB15" s="243"/>
      <c r="AC15" s="243"/>
      <c r="AD15" s="243"/>
      <c r="AE15" s="243"/>
      <c r="AF15" s="243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</row>
    <row r="16" spans="1:133" s="68" customFormat="1" ht="15.75" customHeight="1">
      <c r="A16" s="750"/>
      <c r="B16" s="696"/>
      <c r="C16" s="739"/>
      <c r="D16" s="740"/>
      <c r="E16" s="742"/>
      <c r="F16" s="743"/>
      <c r="G16" s="752"/>
      <c r="H16" s="360" t="s">
        <v>329</v>
      </c>
      <c r="I16" s="316"/>
      <c r="J16" s="335"/>
      <c r="K16" s="335"/>
      <c r="L16" s="341"/>
      <c r="M16" s="335"/>
      <c r="N16" s="335"/>
      <c r="O16" s="335"/>
      <c r="P16" s="335"/>
      <c r="Q16" s="335"/>
      <c r="R16" s="335"/>
      <c r="S16" s="335"/>
      <c r="T16" s="335"/>
      <c r="U16" s="335"/>
      <c r="V16" s="335"/>
      <c r="W16" s="335"/>
      <c r="X16" s="335"/>
      <c r="Y16" s="335"/>
      <c r="Z16" s="243"/>
      <c r="AA16" s="243"/>
      <c r="AB16" s="243"/>
      <c r="AC16" s="243"/>
      <c r="AD16" s="243"/>
      <c r="AE16" s="243"/>
      <c r="AF16" s="243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</row>
    <row r="17" spans="1:133" s="68" customFormat="1" ht="15.75" customHeight="1">
      <c r="A17" s="695"/>
      <c r="B17" s="696"/>
      <c r="C17" s="361" t="s">
        <v>22</v>
      </c>
      <c r="D17" s="361" t="s">
        <v>23</v>
      </c>
      <c r="E17" s="756" t="s">
        <v>699</v>
      </c>
      <c r="F17" s="757"/>
      <c r="G17" s="753"/>
      <c r="H17" s="367" t="s">
        <v>184</v>
      </c>
      <c r="I17" s="316"/>
      <c r="J17" s="335"/>
      <c r="K17" s="335"/>
      <c r="L17" s="340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243"/>
      <c r="AA17" s="243"/>
      <c r="AB17" s="243"/>
      <c r="AC17" s="243"/>
      <c r="AD17" s="243"/>
      <c r="AE17" s="243"/>
      <c r="AF17" s="243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</row>
    <row r="18" spans="1:133" s="68" customFormat="1" ht="20.25" customHeight="1">
      <c r="A18" s="265" t="s">
        <v>433</v>
      </c>
      <c r="B18" s="202"/>
      <c r="C18" s="202"/>
      <c r="D18" s="203"/>
      <c r="E18" s="348" t="s">
        <v>463</v>
      </c>
      <c r="F18" s="203"/>
      <c r="G18" s="203"/>
      <c r="H18" s="203"/>
      <c r="I18" s="316"/>
      <c r="J18" s="335"/>
      <c r="K18" s="335"/>
      <c r="L18" s="340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243"/>
      <c r="AA18" s="243"/>
      <c r="AB18" s="243"/>
      <c r="AC18" s="243"/>
      <c r="AD18" s="243"/>
      <c r="AE18" s="243"/>
      <c r="AF18" s="243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</row>
    <row r="19" spans="1:133" s="68" customFormat="1" ht="18" customHeight="1">
      <c r="A19" s="256" t="s">
        <v>47</v>
      </c>
      <c r="B19" s="53"/>
      <c r="C19" s="53"/>
      <c r="D19" s="53"/>
      <c r="E19" s="53"/>
      <c r="F19" s="53"/>
      <c r="G19" s="53"/>
      <c r="H19" s="53"/>
      <c r="I19" s="316"/>
      <c r="J19" s="335"/>
      <c r="K19" s="335"/>
      <c r="L19" s="340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243"/>
      <c r="AA19" s="243"/>
      <c r="AB19" s="243"/>
      <c r="AC19" s="243"/>
      <c r="AD19" s="243"/>
      <c r="AE19" s="243"/>
      <c r="AF19" s="243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</row>
    <row r="20" spans="1:133" ht="6" customHeight="1">
      <c r="A20" s="111"/>
      <c r="B20" s="748" t="s">
        <v>418</v>
      </c>
      <c r="C20" s="749"/>
      <c r="D20" s="197"/>
      <c r="E20" s="198"/>
      <c r="F20" s="198"/>
      <c r="G20" s="198"/>
      <c r="H20" s="198"/>
    </row>
    <row r="21" spans="1:133" ht="13.5" customHeight="1">
      <c r="A21" s="754"/>
      <c r="B21" s="748"/>
      <c r="C21" s="749"/>
      <c r="D21" s="208" t="s">
        <v>290</v>
      </c>
      <c r="E21" s="46"/>
      <c r="F21" s="46"/>
      <c r="G21" s="46"/>
      <c r="H21" s="46"/>
    </row>
    <row r="22" spans="1:133" ht="16.2" customHeight="1">
      <c r="A22" s="755"/>
      <c r="B22" s="210" t="s">
        <v>178</v>
      </c>
      <c r="C22" s="12"/>
      <c r="D22" s="22"/>
      <c r="E22" s="22"/>
      <c r="F22" s="23"/>
      <c r="G22" s="21"/>
      <c r="H22" s="21"/>
    </row>
    <row r="23" spans="1:133" s="68" customFormat="1" ht="20.100000000000001" customHeight="1">
      <c r="A23" s="754"/>
      <c r="B23" s="588" t="s">
        <v>224</v>
      </c>
      <c r="C23" s="60">
        <v>10</v>
      </c>
      <c r="D23" s="60">
        <v>12</v>
      </c>
      <c r="E23" s="61" t="s">
        <v>310</v>
      </c>
      <c r="F23" s="61">
        <v>4.53</v>
      </c>
      <c r="G23" s="61" t="s">
        <v>53</v>
      </c>
      <c r="H23" s="356">
        <v>3843</v>
      </c>
      <c r="I23" s="316"/>
      <c r="J23" s="316"/>
      <c r="K23" s="335"/>
      <c r="L23" s="341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243"/>
      <c r="AA23" s="243"/>
      <c r="AB23" s="243"/>
      <c r="AC23" s="243"/>
      <c r="AD23" s="243"/>
      <c r="AE23" s="243"/>
      <c r="AF23" s="243"/>
      <c r="AG23" s="156"/>
      <c r="AH23" s="156"/>
      <c r="AI23" s="156"/>
      <c r="AJ23" s="156"/>
      <c r="AK23" s="156"/>
      <c r="AL23" s="156"/>
      <c r="AM23" s="156"/>
      <c r="AN23" s="156"/>
      <c r="AO23" s="156"/>
      <c r="AP23" s="156"/>
      <c r="AQ23" s="156"/>
      <c r="AR23" s="156"/>
      <c r="AS23" s="156"/>
      <c r="AT23" s="156"/>
      <c r="AU23" s="156"/>
      <c r="AV23" s="156"/>
      <c r="AW23" s="156"/>
      <c r="AX23" s="156"/>
      <c r="AY23" s="156"/>
      <c r="AZ23" s="156"/>
      <c r="BA23" s="156"/>
      <c r="BB23" s="156"/>
      <c r="BC23" s="156"/>
      <c r="BD23" s="156"/>
      <c r="BE23" s="156"/>
      <c r="BF23" s="156"/>
      <c r="BG23" s="156"/>
      <c r="BH23" s="156"/>
      <c r="BI23" s="156"/>
      <c r="BJ23" s="156"/>
      <c r="BK23" s="156"/>
      <c r="BL23" s="156"/>
      <c r="BM23" s="156"/>
      <c r="BN23" s="156"/>
      <c r="BO23" s="156"/>
      <c r="BP23" s="156"/>
      <c r="BQ23" s="156"/>
      <c r="BR23" s="156"/>
      <c r="BS23" s="156"/>
      <c r="BT23" s="156"/>
      <c r="BU23" s="156"/>
      <c r="BV23" s="156"/>
      <c r="BW23" s="156"/>
      <c r="BX23" s="156"/>
      <c r="BY23" s="156"/>
      <c r="BZ23" s="156"/>
      <c r="CA23" s="156"/>
      <c r="CB23" s="156"/>
      <c r="CC23" s="156"/>
      <c r="CD23" s="156"/>
      <c r="CE23" s="156"/>
      <c r="CF23" s="156"/>
      <c r="CG23" s="156"/>
      <c r="CH23" s="156"/>
      <c r="CI23" s="156"/>
      <c r="CJ23" s="156"/>
      <c r="CK23" s="156"/>
      <c r="CL23" s="156"/>
      <c r="CM23" s="156"/>
      <c r="CN23" s="156"/>
      <c r="CO23" s="156"/>
      <c r="CP23" s="156"/>
      <c r="CQ23" s="156"/>
      <c r="CR23" s="156"/>
      <c r="CS23" s="156"/>
      <c r="CT23" s="156"/>
      <c r="CU23" s="156"/>
      <c r="CV23" s="156"/>
      <c r="CW23" s="156"/>
      <c r="CX23" s="156"/>
      <c r="CY23" s="156"/>
      <c r="CZ23" s="156"/>
      <c r="DA23" s="156"/>
      <c r="DB23" s="156"/>
      <c r="DC23" s="156"/>
      <c r="DD23" s="156"/>
      <c r="DE23" s="156"/>
      <c r="DF23" s="156"/>
      <c r="DG23" s="156"/>
      <c r="DH23" s="156"/>
      <c r="DI23" s="156"/>
      <c r="DJ23" s="156"/>
      <c r="DK23" s="156"/>
      <c r="DL23" s="156"/>
      <c r="DM23" s="156"/>
      <c r="DN23" s="156"/>
      <c r="DO23" s="156"/>
      <c r="DP23" s="156"/>
      <c r="DQ23" s="156"/>
      <c r="DR23" s="156"/>
      <c r="DS23" s="156"/>
      <c r="DT23" s="156"/>
      <c r="DU23" s="156"/>
      <c r="DV23" s="156"/>
      <c r="DW23" s="156"/>
      <c r="DX23" s="156"/>
      <c r="DY23" s="156"/>
      <c r="DZ23" s="156"/>
      <c r="EA23" s="156"/>
      <c r="EB23" s="156"/>
      <c r="EC23" s="156"/>
    </row>
    <row r="24" spans="1:133" s="68" customFormat="1" ht="20.100000000000001" customHeight="1">
      <c r="A24" s="754"/>
      <c r="B24" s="588" t="s">
        <v>225</v>
      </c>
      <c r="C24" s="60">
        <v>12</v>
      </c>
      <c r="D24" s="60">
        <v>14</v>
      </c>
      <c r="E24" s="61" t="s">
        <v>311</v>
      </c>
      <c r="F24" s="61">
        <v>4.3099999999999996</v>
      </c>
      <c r="G24" s="284" t="s">
        <v>163</v>
      </c>
      <c r="H24" s="356">
        <v>5280</v>
      </c>
      <c r="I24" s="316"/>
      <c r="J24" s="316"/>
      <c r="K24" s="335"/>
      <c r="L24" s="341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243"/>
      <c r="AA24" s="243"/>
      <c r="AB24" s="243"/>
      <c r="AC24" s="243"/>
      <c r="AD24" s="243"/>
      <c r="AE24" s="243"/>
      <c r="AF24" s="243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6"/>
      <c r="BN24" s="156"/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</row>
    <row r="25" spans="1:133" s="68" customFormat="1" ht="20.100000000000001" customHeight="1">
      <c r="A25" s="754"/>
      <c r="B25" s="589" t="s">
        <v>226</v>
      </c>
      <c r="C25" s="60">
        <v>14</v>
      </c>
      <c r="D25" s="60">
        <v>16</v>
      </c>
      <c r="E25" s="61" t="s">
        <v>312</v>
      </c>
      <c r="F25" s="61">
        <v>3.79</v>
      </c>
      <c r="G25" s="390"/>
      <c r="H25" s="356">
        <v>5396</v>
      </c>
      <c r="I25" s="316"/>
      <c r="J25" s="316"/>
      <c r="K25" s="335"/>
      <c r="L25" s="341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243"/>
      <c r="AA25" s="243"/>
      <c r="AB25" s="243"/>
      <c r="AC25" s="243"/>
      <c r="AD25" s="243"/>
      <c r="AE25" s="243"/>
      <c r="AF25" s="243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</row>
    <row r="26" spans="1:133" s="68" customFormat="1" ht="20.100000000000001" customHeight="1">
      <c r="A26" s="754"/>
      <c r="B26" s="589" t="s">
        <v>227</v>
      </c>
      <c r="C26" s="60">
        <v>16</v>
      </c>
      <c r="D26" s="60">
        <v>17.600000000000001</v>
      </c>
      <c r="E26" s="61" t="s">
        <v>313</v>
      </c>
      <c r="F26" s="61">
        <v>3.83</v>
      </c>
      <c r="G26" s="396"/>
      <c r="H26" s="356">
        <v>6150</v>
      </c>
      <c r="I26" s="316"/>
      <c r="J26" s="316"/>
      <c r="K26" s="335"/>
      <c r="L26" s="341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243"/>
      <c r="AA26" s="243"/>
      <c r="AB26" s="243"/>
      <c r="AC26" s="243"/>
      <c r="AD26" s="243"/>
      <c r="AE26" s="243"/>
      <c r="AF26" s="243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  <c r="DK26" s="156"/>
      <c r="DL26" s="156"/>
      <c r="DM26" s="156"/>
      <c r="DN26" s="156"/>
      <c r="DO26" s="156"/>
      <c r="DP26" s="156"/>
      <c r="DQ26" s="156"/>
      <c r="DR26" s="156"/>
      <c r="DS26" s="156"/>
      <c r="DT26" s="156"/>
      <c r="DU26" s="156"/>
      <c r="DV26" s="156"/>
      <c r="DW26" s="156"/>
      <c r="DX26" s="156"/>
      <c r="DY26" s="156"/>
      <c r="DZ26" s="156"/>
      <c r="EA26" s="156"/>
      <c r="EB26" s="156"/>
      <c r="EC26" s="156"/>
    </row>
    <row r="27" spans="1:133" s="68" customFormat="1" ht="20.100000000000001" customHeight="1">
      <c r="A27" s="754"/>
      <c r="B27" s="589" t="s">
        <v>606</v>
      </c>
      <c r="C27" s="60">
        <v>18</v>
      </c>
      <c r="D27" s="60">
        <v>20</v>
      </c>
      <c r="E27" s="61" t="s">
        <v>496</v>
      </c>
      <c r="F27" s="61">
        <v>3.85</v>
      </c>
      <c r="G27" s="61" t="s">
        <v>497</v>
      </c>
      <c r="H27" s="356">
        <v>6567</v>
      </c>
      <c r="I27" s="423"/>
      <c r="J27" s="316"/>
      <c r="K27" s="335"/>
      <c r="L27" s="341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243"/>
      <c r="AA27" s="243"/>
      <c r="AB27" s="243"/>
      <c r="AC27" s="243"/>
      <c r="AD27" s="243"/>
      <c r="AE27" s="243"/>
      <c r="AF27" s="243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</row>
    <row r="28" spans="1:133" s="68" customFormat="1" ht="15.75" customHeight="1">
      <c r="A28" s="754"/>
      <c r="B28" s="210" t="s">
        <v>179</v>
      </c>
      <c r="C28" s="21"/>
      <c r="D28" s="22"/>
      <c r="E28" s="36"/>
      <c r="F28" s="23"/>
      <c r="G28" s="21"/>
      <c r="H28" s="357"/>
      <c r="I28" s="316"/>
      <c r="J28" s="335"/>
      <c r="K28" s="335"/>
      <c r="L28" s="340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243"/>
      <c r="AA28" s="243"/>
      <c r="AB28" s="243"/>
      <c r="AC28" s="243"/>
      <c r="AD28" s="243"/>
      <c r="AE28" s="243"/>
      <c r="AF28" s="243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</row>
    <row r="29" spans="1:133" s="68" customFormat="1" ht="20.100000000000001" customHeight="1">
      <c r="A29" s="754"/>
      <c r="B29" s="589" t="s">
        <v>228</v>
      </c>
      <c r="C29" s="60">
        <v>14</v>
      </c>
      <c r="D29" s="60">
        <v>14</v>
      </c>
      <c r="E29" s="61" t="s">
        <v>314</v>
      </c>
      <c r="F29" s="61">
        <v>3.79</v>
      </c>
      <c r="G29" s="284" t="s">
        <v>163</v>
      </c>
      <c r="H29" s="356">
        <v>5617</v>
      </c>
      <c r="I29" s="316"/>
      <c r="J29" s="316"/>
      <c r="K29" s="335"/>
      <c r="L29" s="341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243"/>
      <c r="AA29" s="243"/>
      <c r="AB29" s="243"/>
      <c r="AC29" s="243"/>
      <c r="AD29" s="243"/>
      <c r="AE29" s="243"/>
      <c r="AF29" s="243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</row>
    <row r="30" spans="1:133" s="68" customFormat="1" ht="20.100000000000001" customHeight="1">
      <c r="A30" s="754"/>
      <c r="B30" s="589" t="s">
        <v>229</v>
      </c>
      <c r="C30" s="60">
        <v>16</v>
      </c>
      <c r="D30" s="60">
        <v>17</v>
      </c>
      <c r="E30" s="61" t="s">
        <v>315</v>
      </c>
      <c r="F30" s="61">
        <v>3.82</v>
      </c>
      <c r="G30" s="396"/>
      <c r="H30" s="356">
        <v>6594</v>
      </c>
      <c r="I30" s="316"/>
      <c r="J30" s="316"/>
      <c r="K30" s="335"/>
      <c r="L30" s="341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243"/>
      <c r="AA30" s="243"/>
      <c r="AB30" s="243"/>
      <c r="AC30" s="243"/>
      <c r="AD30" s="243"/>
      <c r="AE30" s="243"/>
      <c r="AF30" s="243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</row>
    <row r="31" spans="1:133" s="68" customFormat="1" ht="13.95" customHeight="1">
      <c r="A31" s="754"/>
      <c r="B31" s="343" t="s">
        <v>512</v>
      </c>
      <c r="C31" s="344"/>
      <c r="D31" s="344"/>
      <c r="E31" s="345"/>
      <c r="F31" s="345"/>
      <c r="G31" s="345"/>
      <c r="H31" s="346"/>
      <c r="I31" s="316"/>
      <c r="J31" s="335"/>
      <c r="K31" s="335"/>
      <c r="L31" s="341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243"/>
      <c r="AA31" s="243"/>
      <c r="AB31" s="243"/>
      <c r="AC31" s="243"/>
      <c r="AD31" s="243"/>
      <c r="AE31" s="243"/>
      <c r="AF31" s="243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</row>
    <row r="32" spans="1:133" s="68" customFormat="1" ht="6" customHeight="1">
      <c r="A32" s="472"/>
      <c r="B32" s="748" t="s">
        <v>419</v>
      </c>
      <c r="C32" s="749"/>
      <c r="D32" s="197"/>
      <c r="E32" s="198"/>
      <c r="F32" s="198"/>
      <c r="G32" s="198"/>
      <c r="H32" s="198"/>
      <c r="I32" s="316"/>
      <c r="J32" s="335"/>
      <c r="K32" s="335"/>
      <c r="L32" s="340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243"/>
      <c r="AA32" s="243"/>
      <c r="AB32" s="243"/>
      <c r="AC32" s="243"/>
      <c r="AD32" s="243"/>
      <c r="AE32" s="243"/>
      <c r="AF32" s="243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6"/>
      <c r="BN32" s="156"/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</row>
    <row r="33" spans="1:133" s="68" customFormat="1" ht="13.5" customHeight="1">
      <c r="A33" s="472"/>
      <c r="B33" s="748"/>
      <c r="C33" s="749"/>
      <c r="D33" s="208" t="s">
        <v>305</v>
      </c>
      <c r="E33" s="46"/>
      <c r="F33" s="46"/>
      <c r="G33" s="46"/>
      <c r="H33" s="46"/>
      <c r="I33" s="316"/>
      <c r="J33" s="335"/>
      <c r="K33" s="335"/>
      <c r="L33" s="340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243"/>
      <c r="AA33" s="243"/>
      <c r="AB33" s="243"/>
      <c r="AC33" s="243"/>
      <c r="AD33" s="243"/>
      <c r="AE33" s="243"/>
      <c r="AF33" s="243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</row>
    <row r="34" spans="1:133" s="68" customFormat="1" ht="13.5" customHeight="1">
      <c r="A34" s="472"/>
      <c r="B34" s="210" t="s">
        <v>179</v>
      </c>
      <c r="C34" s="12"/>
      <c r="D34" s="22"/>
      <c r="E34" s="36"/>
      <c r="F34" s="23"/>
      <c r="G34" s="21"/>
      <c r="H34" s="21"/>
      <c r="I34" s="316"/>
      <c r="J34" s="335"/>
      <c r="K34" s="335"/>
      <c r="L34" s="340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243"/>
      <c r="AA34" s="243"/>
      <c r="AB34" s="243"/>
      <c r="AC34" s="243"/>
      <c r="AD34" s="243"/>
      <c r="AE34" s="243"/>
      <c r="AF34" s="243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</row>
    <row r="35" spans="1:133" s="68" customFormat="1" ht="20.100000000000001" customHeight="1">
      <c r="A35" s="471"/>
      <c r="B35" s="589" t="s">
        <v>306</v>
      </c>
      <c r="C35" s="60">
        <v>22.4</v>
      </c>
      <c r="D35" s="60">
        <v>24.5</v>
      </c>
      <c r="E35" s="61" t="s">
        <v>317</v>
      </c>
      <c r="F35" s="61">
        <v>3.45</v>
      </c>
      <c r="G35" s="284" t="s">
        <v>319</v>
      </c>
      <c r="H35" s="356">
        <v>7811</v>
      </c>
      <c r="I35" s="364"/>
      <c r="J35" s="316"/>
      <c r="K35" s="335"/>
      <c r="L35" s="341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243"/>
      <c r="AA35" s="243"/>
      <c r="AB35" s="243"/>
      <c r="AC35" s="243"/>
      <c r="AD35" s="243"/>
      <c r="AE35" s="243"/>
      <c r="AF35" s="243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</row>
    <row r="36" spans="1:133" s="68" customFormat="1" ht="20.100000000000001" customHeight="1">
      <c r="A36" s="471"/>
      <c r="B36" s="589" t="s">
        <v>307</v>
      </c>
      <c r="C36" s="60">
        <v>25.2</v>
      </c>
      <c r="D36" s="60">
        <v>27</v>
      </c>
      <c r="E36" s="61" t="s">
        <v>316</v>
      </c>
      <c r="F36" s="61">
        <v>3.18</v>
      </c>
      <c r="G36" s="390"/>
      <c r="H36" s="356">
        <v>8411</v>
      </c>
      <c r="I36" s="364"/>
      <c r="J36" s="316"/>
      <c r="K36" s="335"/>
      <c r="L36" s="341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243"/>
      <c r="AA36" s="243"/>
      <c r="AB36" s="243"/>
      <c r="AC36" s="243"/>
      <c r="AD36" s="243"/>
      <c r="AE36" s="243"/>
      <c r="AF36" s="243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</row>
    <row r="37" spans="1:133" s="68" customFormat="1" ht="20.100000000000001" customHeight="1">
      <c r="A37" s="471"/>
      <c r="B37" s="589" t="s">
        <v>308</v>
      </c>
      <c r="C37" s="60">
        <v>28</v>
      </c>
      <c r="D37" s="60">
        <v>30.8</v>
      </c>
      <c r="E37" s="61" t="s">
        <v>318</v>
      </c>
      <c r="F37" s="61">
        <v>3.24</v>
      </c>
      <c r="G37" s="396"/>
      <c r="H37" s="356">
        <v>10211</v>
      </c>
      <c r="I37" s="364"/>
      <c r="J37" s="316"/>
      <c r="K37" s="335"/>
      <c r="L37" s="341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243"/>
      <c r="AA37" s="243"/>
      <c r="AB37" s="243"/>
      <c r="AC37" s="243"/>
      <c r="AD37" s="243"/>
      <c r="AE37" s="243"/>
      <c r="AF37" s="243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</row>
    <row r="38" spans="1:133" ht="6" customHeight="1">
      <c r="A38" s="111"/>
      <c r="B38" s="748" t="s">
        <v>604</v>
      </c>
      <c r="C38" s="749"/>
      <c r="D38" s="197"/>
      <c r="E38" s="198"/>
      <c r="F38" s="198"/>
      <c r="G38" s="198"/>
      <c r="H38" s="198"/>
    </row>
    <row r="39" spans="1:133" ht="13.5" customHeight="1">
      <c r="A39" s="471"/>
      <c r="B39" s="748"/>
      <c r="C39" s="749"/>
      <c r="D39" s="208" t="s">
        <v>605</v>
      </c>
      <c r="E39" s="46"/>
      <c r="F39" s="46"/>
      <c r="G39" s="46"/>
      <c r="H39" s="46"/>
      <c r="I39" s="423"/>
    </row>
    <row r="40" spans="1:133" ht="16.2" customHeight="1">
      <c r="A40" s="471"/>
      <c r="B40" s="210" t="s">
        <v>179</v>
      </c>
      <c r="C40" s="12"/>
      <c r="D40" s="22"/>
      <c r="E40" s="36"/>
      <c r="F40" s="23"/>
      <c r="G40" s="21"/>
      <c r="H40" s="21"/>
    </row>
    <row r="41" spans="1:133" s="68" customFormat="1" ht="20.100000000000001" customHeight="1">
      <c r="A41" s="471"/>
      <c r="B41" s="588" t="s">
        <v>593</v>
      </c>
      <c r="C41" s="60">
        <v>25.2</v>
      </c>
      <c r="D41" s="60">
        <v>27</v>
      </c>
      <c r="E41" s="61" t="s">
        <v>607</v>
      </c>
      <c r="F41" s="61">
        <v>4.93</v>
      </c>
      <c r="G41" s="284" t="s">
        <v>624</v>
      </c>
      <c r="H41" s="356">
        <v>12149</v>
      </c>
      <c r="I41" s="383"/>
      <c r="J41" s="316"/>
      <c r="K41" s="335"/>
      <c r="L41" s="341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243"/>
      <c r="AA41" s="243"/>
      <c r="AB41" s="243"/>
      <c r="AC41" s="243"/>
      <c r="AD41" s="243"/>
      <c r="AE41" s="243"/>
      <c r="AF41" s="243"/>
      <c r="AG41" s="156"/>
      <c r="AH41" s="156"/>
      <c r="AI41" s="156"/>
      <c r="AJ41" s="156"/>
      <c r="AK41" s="156"/>
      <c r="AL41" s="156"/>
      <c r="AM41" s="156"/>
      <c r="AN41" s="156"/>
      <c r="AO41" s="156"/>
      <c r="AP41" s="156"/>
      <c r="AQ41" s="156"/>
      <c r="AR41" s="156"/>
      <c r="AS41" s="156"/>
      <c r="AT41" s="156"/>
      <c r="AU41" s="156"/>
      <c r="AV41" s="156"/>
      <c r="AW41" s="156"/>
      <c r="AX41" s="156"/>
      <c r="AY41" s="156"/>
      <c r="AZ41" s="156"/>
      <c r="BA41" s="156"/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6"/>
      <c r="BM41" s="156"/>
      <c r="BN41" s="156"/>
      <c r="BO41" s="156"/>
      <c r="BP41" s="156"/>
      <c r="BQ41" s="156"/>
      <c r="BR41" s="156"/>
      <c r="BS41" s="156"/>
      <c r="BT41" s="156"/>
      <c r="BU41" s="156"/>
      <c r="BV41" s="156"/>
      <c r="BW41" s="156"/>
      <c r="BX41" s="156"/>
      <c r="BY41" s="156"/>
      <c r="BZ41" s="156"/>
      <c r="CA41" s="156"/>
      <c r="CB41" s="156"/>
      <c r="CC41" s="156"/>
      <c r="CD41" s="156"/>
      <c r="CE41" s="156"/>
      <c r="CF41" s="156"/>
      <c r="CG41" s="156"/>
      <c r="CH41" s="156"/>
      <c r="CI41" s="156"/>
      <c r="CJ41" s="156"/>
      <c r="CK41" s="156"/>
      <c r="CL41" s="156"/>
      <c r="CM41" s="156"/>
      <c r="CN41" s="156"/>
      <c r="CO41" s="156"/>
      <c r="CP41" s="156"/>
      <c r="CQ41" s="156"/>
      <c r="CR41" s="156"/>
      <c r="CS41" s="156"/>
      <c r="CT41" s="156"/>
      <c r="CU41" s="156"/>
      <c r="CV41" s="156"/>
      <c r="CW41" s="156"/>
      <c r="CX41" s="156"/>
      <c r="CY41" s="156"/>
      <c r="CZ41" s="156"/>
      <c r="DA41" s="156"/>
      <c r="DB41" s="156"/>
      <c r="DC41" s="156"/>
      <c r="DD41" s="156"/>
      <c r="DE41" s="156"/>
      <c r="DF41" s="156"/>
      <c r="DG41" s="156"/>
      <c r="DH41" s="156"/>
      <c r="DI41" s="156"/>
      <c r="DJ41" s="156"/>
      <c r="DK41" s="156"/>
      <c r="DL41" s="156"/>
      <c r="DM41" s="156"/>
      <c r="DN41" s="156"/>
      <c r="DO41" s="156"/>
      <c r="DP41" s="156"/>
      <c r="DQ41" s="156"/>
      <c r="DR41" s="156"/>
      <c r="DS41" s="156"/>
      <c r="DT41" s="156"/>
      <c r="DU41" s="156"/>
      <c r="DV41" s="156"/>
      <c r="DW41" s="156"/>
      <c r="DX41" s="156"/>
      <c r="DY41" s="156"/>
      <c r="DZ41" s="156"/>
      <c r="EA41" s="156"/>
      <c r="EB41" s="156"/>
      <c r="EC41" s="156"/>
    </row>
    <row r="42" spans="1:133" s="68" customFormat="1" ht="20.100000000000001" customHeight="1">
      <c r="A42" s="471"/>
      <c r="B42" s="588" t="s">
        <v>594</v>
      </c>
      <c r="C42" s="60">
        <v>28</v>
      </c>
      <c r="D42" s="60">
        <v>31.5</v>
      </c>
      <c r="E42" s="61" t="s">
        <v>608</v>
      </c>
      <c r="F42" s="63">
        <v>4.72</v>
      </c>
      <c r="G42" s="390"/>
      <c r="H42" s="356">
        <v>12769</v>
      </c>
      <c r="I42" s="417"/>
      <c r="J42" s="316"/>
      <c r="K42" s="335"/>
      <c r="L42" s="341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243"/>
      <c r="AA42" s="243"/>
      <c r="AB42" s="243"/>
      <c r="AC42" s="243"/>
      <c r="AD42" s="243"/>
      <c r="AE42" s="243"/>
      <c r="AF42" s="243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</row>
    <row r="43" spans="1:133" s="68" customFormat="1" ht="20.100000000000001" customHeight="1">
      <c r="A43" s="471"/>
      <c r="B43" s="588" t="s">
        <v>595</v>
      </c>
      <c r="C43" s="60">
        <v>33.5</v>
      </c>
      <c r="D43" s="60">
        <v>37.5</v>
      </c>
      <c r="E43" s="61" t="s">
        <v>609</v>
      </c>
      <c r="F43" s="61">
        <v>4.57</v>
      </c>
      <c r="G43" s="396"/>
      <c r="H43" s="356">
        <v>13606</v>
      </c>
      <c r="I43" s="417"/>
      <c r="J43" s="316"/>
      <c r="K43" s="335"/>
      <c r="L43" s="341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243"/>
      <c r="AA43" s="243"/>
      <c r="AB43" s="243"/>
      <c r="AC43" s="243"/>
      <c r="AD43" s="243"/>
      <c r="AE43" s="243"/>
      <c r="AF43" s="243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</row>
    <row r="44" spans="1:133" s="68" customFormat="1" ht="20.100000000000001" customHeight="1">
      <c r="A44" s="471"/>
      <c r="B44" s="588" t="s">
        <v>596</v>
      </c>
      <c r="C44" s="60">
        <v>40</v>
      </c>
      <c r="D44" s="60">
        <v>45</v>
      </c>
      <c r="E44" s="61" t="s">
        <v>610</v>
      </c>
      <c r="F44" s="61">
        <v>4.37</v>
      </c>
      <c r="G44" s="390" t="s">
        <v>623</v>
      </c>
      <c r="H44" s="356">
        <v>16040</v>
      </c>
      <c r="I44" s="417"/>
      <c r="J44" s="316"/>
      <c r="K44" s="335"/>
      <c r="L44" s="341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243"/>
      <c r="AA44" s="243"/>
      <c r="AB44" s="243"/>
      <c r="AC44" s="243"/>
      <c r="AD44" s="243"/>
      <c r="AE44" s="243"/>
      <c r="AF44" s="243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</row>
    <row r="45" spans="1:133" s="68" customFormat="1" ht="20.100000000000001" customHeight="1">
      <c r="A45" s="471"/>
      <c r="B45" s="588" t="s">
        <v>597</v>
      </c>
      <c r="C45" s="60">
        <v>45</v>
      </c>
      <c r="D45" s="60">
        <v>50</v>
      </c>
      <c r="E45" s="61" t="s">
        <v>611</v>
      </c>
      <c r="F45" s="61">
        <v>4.24</v>
      </c>
      <c r="G45" s="390"/>
      <c r="H45" s="356">
        <v>17046</v>
      </c>
      <c r="I45" s="417"/>
      <c r="J45" s="316"/>
      <c r="K45" s="335"/>
      <c r="L45" s="341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243"/>
      <c r="AA45" s="243"/>
      <c r="AB45" s="243"/>
      <c r="AC45" s="243"/>
      <c r="AD45" s="243"/>
      <c r="AE45" s="243"/>
      <c r="AF45" s="243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6"/>
      <c r="BN45" s="156"/>
      <c r="BO45" s="156"/>
      <c r="BP45" s="156"/>
      <c r="BQ45" s="156"/>
      <c r="BR45" s="156"/>
      <c r="BS45" s="156"/>
      <c r="BT45" s="156"/>
      <c r="BU45" s="156"/>
      <c r="BV45" s="156"/>
      <c r="BW45" s="156"/>
      <c r="BX45" s="156"/>
      <c r="BY45" s="156"/>
      <c r="BZ45" s="156"/>
      <c r="CA45" s="156"/>
      <c r="CB45" s="156"/>
      <c r="CC45" s="156"/>
      <c r="CD45" s="156"/>
      <c r="CE45" s="156"/>
      <c r="CF45" s="156"/>
      <c r="CG45" s="156"/>
      <c r="CH45" s="156"/>
      <c r="CI45" s="156"/>
      <c r="CJ45" s="156"/>
      <c r="CK45" s="156"/>
      <c r="CL45" s="156"/>
      <c r="CM45" s="156"/>
      <c r="CN45" s="156"/>
      <c r="CO45" s="156"/>
      <c r="CP45" s="156"/>
      <c r="CQ45" s="156"/>
      <c r="CR45" s="156"/>
      <c r="CS45" s="156"/>
      <c r="CT45" s="156"/>
      <c r="CU45" s="156"/>
      <c r="CV45" s="156"/>
      <c r="CW45" s="156"/>
      <c r="CX45" s="156"/>
      <c r="CY45" s="156"/>
      <c r="CZ45" s="156"/>
      <c r="DA45" s="156"/>
      <c r="DB45" s="156"/>
      <c r="DC45" s="156"/>
      <c r="DD45" s="156"/>
      <c r="DE45" s="156"/>
      <c r="DF45" s="156"/>
      <c r="DG45" s="156"/>
      <c r="DH45" s="156"/>
      <c r="DI45" s="156"/>
      <c r="DJ45" s="156"/>
      <c r="DK45" s="156"/>
      <c r="DL45" s="156"/>
      <c r="DM45" s="156"/>
      <c r="DN45" s="156"/>
      <c r="DO45" s="156"/>
      <c r="DP45" s="156"/>
      <c r="DQ45" s="156"/>
      <c r="DR45" s="156"/>
      <c r="DS45" s="156"/>
      <c r="DT45" s="156"/>
      <c r="DU45" s="156"/>
      <c r="DV45" s="156"/>
      <c r="DW45" s="156"/>
      <c r="DX45" s="156"/>
      <c r="DY45" s="156"/>
      <c r="DZ45" s="156"/>
      <c r="EA45" s="156"/>
      <c r="EB45" s="156"/>
      <c r="EC45" s="156"/>
    </row>
    <row r="46" spans="1:133" s="68" customFormat="1" ht="20.100000000000001" customHeight="1">
      <c r="A46" s="471"/>
      <c r="B46" s="588" t="s">
        <v>598</v>
      </c>
      <c r="C46" s="60">
        <v>50</v>
      </c>
      <c r="D46" s="60">
        <v>56</v>
      </c>
      <c r="E46" s="61" t="s">
        <v>612</v>
      </c>
      <c r="F46" s="61">
        <v>4.1500000000000004</v>
      </c>
      <c r="G46" s="390"/>
      <c r="H46" s="356">
        <v>18574</v>
      </c>
      <c r="I46" s="417"/>
      <c r="J46" s="316"/>
      <c r="K46" s="335"/>
      <c r="L46" s="341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243"/>
      <c r="AA46" s="243"/>
      <c r="AB46" s="243"/>
      <c r="AC46" s="243"/>
      <c r="AD46" s="243"/>
      <c r="AE46" s="243"/>
      <c r="AF46" s="243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6"/>
      <c r="BN46" s="156"/>
      <c r="BO46" s="156"/>
      <c r="BP46" s="156"/>
      <c r="BQ46" s="156"/>
      <c r="BR46" s="156"/>
      <c r="BS46" s="156"/>
      <c r="BT46" s="156"/>
      <c r="BU46" s="156"/>
      <c r="BV46" s="156"/>
      <c r="BW46" s="156"/>
      <c r="BX46" s="156"/>
      <c r="BY46" s="156"/>
      <c r="BZ46" s="156"/>
      <c r="CA46" s="156"/>
      <c r="CB46" s="156"/>
      <c r="CC46" s="156"/>
      <c r="CD46" s="156"/>
      <c r="CE46" s="156"/>
      <c r="CF46" s="156"/>
      <c r="CG46" s="156"/>
      <c r="CH46" s="156"/>
      <c r="CI46" s="156"/>
      <c r="CJ46" s="156"/>
      <c r="CK46" s="156"/>
      <c r="CL46" s="156"/>
      <c r="CM46" s="156"/>
      <c r="CN46" s="156"/>
      <c r="CO46" s="156"/>
      <c r="CP46" s="156"/>
      <c r="CQ46" s="156"/>
      <c r="CR46" s="156"/>
      <c r="CS46" s="156"/>
      <c r="CT46" s="156"/>
      <c r="CU46" s="156"/>
      <c r="CV46" s="156"/>
      <c r="CW46" s="156"/>
      <c r="CX46" s="156"/>
      <c r="CY46" s="156"/>
      <c r="CZ46" s="156"/>
      <c r="DA46" s="156"/>
      <c r="DB46" s="156"/>
      <c r="DC46" s="156"/>
      <c r="DD46" s="156"/>
      <c r="DE46" s="156"/>
      <c r="DF46" s="156"/>
      <c r="DG46" s="156"/>
      <c r="DH46" s="156"/>
      <c r="DI46" s="156"/>
      <c r="DJ46" s="156"/>
      <c r="DK46" s="156"/>
      <c r="DL46" s="156"/>
      <c r="DM46" s="156"/>
      <c r="DN46" s="156"/>
      <c r="DO46" s="156"/>
      <c r="DP46" s="156"/>
      <c r="DQ46" s="156"/>
      <c r="DR46" s="156"/>
      <c r="DS46" s="156"/>
      <c r="DT46" s="156"/>
      <c r="DU46" s="156"/>
      <c r="DV46" s="156"/>
      <c r="DW46" s="156"/>
      <c r="DX46" s="156"/>
      <c r="DY46" s="156"/>
      <c r="DZ46" s="156"/>
      <c r="EA46" s="156"/>
      <c r="EB46" s="156"/>
      <c r="EC46" s="156"/>
    </row>
    <row r="47" spans="1:133" s="68" customFormat="1" ht="20.100000000000001" customHeight="1">
      <c r="A47" s="471"/>
      <c r="B47" s="588" t="s">
        <v>599</v>
      </c>
      <c r="C47" s="60">
        <v>56</v>
      </c>
      <c r="D47" s="60">
        <v>63</v>
      </c>
      <c r="E47" s="61" t="s">
        <v>613</v>
      </c>
      <c r="F47" s="61">
        <v>4.1100000000000003</v>
      </c>
      <c r="G47" s="390"/>
      <c r="H47" s="356">
        <v>21184</v>
      </c>
      <c r="I47" s="417"/>
      <c r="J47" s="316"/>
      <c r="K47" s="335"/>
      <c r="L47" s="341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243"/>
      <c r="AA47" s="243"/>
      <c r="AB47" s="243"/>
      <c r="AC47" s="243"/>
      <c r="AD47" s="243"/>
      <c r="AE47" s="243"/>
      <c r="AF47" s="243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</row>
    <row r="48" spans="1:133" s="68" customFormat="1" ht="20.100000000000001" customHeight="1">
      <c r="A48" s="471"/>
      <c r="B48" s="588" t="s">
        <v>600</v>
      </c>
      <c r="C48" s="60">
        <v>61.5</v>
      </c>
      <c r="D48" s="60">
        <v>69</v>
      </c>
      <c r="E48" s="61" t="s">
        <v>614</v>
      </c>
      <c r="F48" s="61">
        <v>4.08</v>
      </c>
      <c r="G48" s="390"/>
      <c r="H48" s="356">
        <v>22803</v>
      </c>
      <c r="I48" s="417"/>
      <c r="J48" s="316"/>
      <c r="K48" s="335"/>
      <c r="L48" s="341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243"/>
      <c r="AA48" s="243"/>
      <c r="AB48" s="243"/>
      <c r="AC48" s="243"/>
      <c r="AD48" s="243"/>
      <c r="AE48" s="243"/>
      <c r="AF48" s="243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6"/>
      <c r="BN48" s="156"/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</row>
    <row r="49" spans="1:133" s="68" customFormat="1" ht="20.100000000000001" customHeight="1">
      <c r="A49" s="471"/>
      <c r="B49" s="588" t="s">
        <v>601</v>
      </c>
      <c r="C49" s="60">
        <v>68</v>
      </c>
      <c r="D49" s="60">
        <v>75</v>
      </c>
      <c r="E49" s="61" t="s">
        <v>615</v>
      </c>
      <c r="F49" s="61">
        <v>4.2699999999999996</v>
      </c>
      <c r="G49" s="396"/>
      <c r="H49" s="356">
        <v>24663</v>
      </c>
      <c r="I49" s="417"/>
      <c r="J49" s="316"/>
      <c r="K49" s="335"/>
      <c r="L49" s="341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243"/>
      <c r="AA49" s="243"/>
      <c r="AB49" s="243"/>
      <c r="AC49" s="243"/>
      <c r="AD49" s="243"/>
      <c r="AE49" s="243"/>
      <c r="AF49" s="243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</row>
    <row r="50" spans="1:133" s="68" customFormat="1" ht="20.100000000000001" customHeight="1">
      <c r="A50" s="471"/>
      <c r="B50" s="588" t="s">
        <v>602</v>
      </c>
      <c r="C50" s="60">
        <v>73</v>
      </c>
      <c r="D50" s="60">
        <v>81.5</v>
      </c>
      <c r="E50" s="61" t="s">
        <v>616</v>
      </c>
      <c r="F50" s="61">
        <v>4.25</v>
      </c>
      <c r="G50" s="284" t="s">
        <v>625</v>
      </c>
      <c r="H50" s="356">
        <v>26477</v>
      </c>
      <c r="I50" s="364"/>
      <c r="J50" s="316"/>
      <c r="K50" s="335"/>
      <c r="L50" s="341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243"/>
      <c r="AA50" s="243"/>
      <c r="AB50" s="243"/>
      <c r="AC50" s="243"/>
      <c r="AD50" s="243"/>
      <c r="AE50" s="243"/>
      <c r="AF50" s="243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56"/>
      <c r="BP50" s="156"/>
      <c r="BQ50" s="156"/>
      <c r="BR50" s="156"/>
      <c r="BS50" s="156"/>
      <c r="BT50" s="156"/>
      <c r="BU50" s="156"/>
      <c r="BV50" s="156"/>
      <c r="BW50" s="156"/>
      <c r="BX50" s="156"/>
      <c r="BY50" s="156"/>
      <c r="BZ50" s="156"/>
      <c r="CA50" s="156"/>
      <c r="CB50" s="156"/>
      <c r="CC50" s="156"/>
      <c r="CD50" s="156"/>
      <c r="CE50" s="156"/>
      <c r="CF50" s="156"/>
      <c r="CG50" s="156"/>
      <c r="CH50" s="156"/>
      <c r="CI50" s="156"/>
      <c r="CJ50" s="156"/>
      <c r="CK50" s="156"/>
      <c r="CL50" s="156"/>
      <c r="CM50" s="156"/>
      <c r="CN50" s="156"/>
      <c r="CO50" s="156"/>
      <c r="CP50" s="156"/>
      <c r="CQ50" s="156"/>
      <c r="CR50" s="156"/>
      <c r="CS50" s="156"/>
      <c r="CT50" s="156"/>
      <c r="CU50" s="156"/>
      <c r="CV50" s="156"/>
      <c r="CW50" s="156"/>
      <c r="CX50" s="156"/>
      <c r="CY50" s="156"/>
      <c r="CZ50" s="156"/>
      <c r="DA50" s="156"/>
      <c r="DB50" s="156"/>
      <c r="DC50" s="156"/>
      <c r="DD50" s="156"/>
      <c r="DE50" s="156"/>
      <c r="DF50" s="156"/>
      <c r="DG50" s="156"/>
      <c r="DH50" s="156"/>
      <c r="DI50" s="156"/>
      <c r="DJ50" s="156"/>
      <c r="DK50" s="156"/>
      <c r="DL50" s="156"/>
      <c r="DM50" s="156"/>
      <c r="DN50" s="156"/>
      <c r="DO50" s="156"/>
      <c r="DP50" s="156"/>
      <c r="DQ50" s="156"/>
      <c r="DR50" s="156"/>
      <c r="DS50" s="156"/>
      <c r="DT50" s="156"/>
      <c r="DU50" s="156"/>
      <c r="DV50" s="156"/>
      <c r="DW50" s="156"/>
      <c r="DX50" s="156"/>
      <c r="DY50" s="156"/>
      <c r="DZ50" s="156"/>
      <c r="EA50" s="156"/>
      <c r="EB50" s="156"/>
      <c r="EC50" s="156"/>
    </row>
    <row r="51" spans="1:133" s="68" customFormat="1" ht="20.100000000000001" customHeight="1">
      <c r="A51" s="471"/>
      <c r="B51" s="588" t="s">
        <v>603</v>
      </c>
      <c r="C51" s="60">
        <v>78.5</v>
      </c>
      <c r="D51" s="60">
        <v>87.5</v>
      </c>
      <c r="E51" s="61" t="s">
        <v>617</v>
      </c>
      <c r="F51" s="61">
        <v>4.21</v>
      </c>
      <c r="G51" s="390"/>
      <c r="H51" s="356">
        <v>27784</v>
      </c>
      <c r="I51" s="364"/>
      <c r="J51" s="316"/>
      <c r="K51" s="335"/>
      <c r="L51" s="341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243"/>
      <c r="AA51" s="243"/>
      <c r="AB51" s="243"/>
      <c r="AC51" s="243"/>
      <c r="AD51" s="243"/>
      <c r="AE51" s="243"/>
      <c r="AF51" s="243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</row>
    <row r="52" spans="1:133" s="68" customFormat="1" ht="20.100000000000001" customHeight="1">
      <c r="A52" s="471"/>
      <c r="B52" s="588" t="s">
        <v>593</v>
      </c>
      <c r="C52" s="60">
        <v>85</v>
      </c>
      <c r="D52" s="60">
        <v>95</v>
      </c>
      <c r="E52" s="61" t="s">
        <v>619</v>
      </c>
      <c r="F52" s="63">
        <v>4.2</v>
      </c>
      <c r="G52" s="390"/>
      <c r="H52" s="356">
        <v>28854</v>
      </c>
      <c r="I52" s="364"/>
      <c r="J52" s="316"/>
      <c r="K52" s="335"/>
      <c r="L52" s="341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243"/>
      <c r="AA52" s="243"/>
      <c r="AB52" s="243"/>
      <c r="AC52" s="243"/>
      <c r="AD52" s="243"/>
      <c r="AE52" s="243"/>
      <c r="AF52" s="243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</row>
    <row r="53" spans="1:133" s="68" customFormat="1" ht="20.100000000000001" customHeight="1">
      <c r="A53" s="471"/>
      <c r="B53" s="588" t="s">
        <v>594</v>
      </c>
      <c r="C53" s="60">
        <v>90</v>
      </c>
      <c r="D53" s="60">
        <v>100</v>
      </c>
      <c r="E53" s="61" t="s">
        <v>620</v>
      </c>
      <c r="F53" s="61">
        <v>4.1500000000000004</v>
      </c>
      <c r="G53" s="396"/>
      <c r="H53" s="356">
        <v>31277</v>
      </c>
      <c r="I53" s="364"/>
      <c r="J53" s="316"/>
      <c r="K53" s="335"/>
      <c r="L53" s="341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243"/>
      <c r="AA53" s="243"/>
      <c r="AB53" s="243"/>
      <c r="AC53" s="243"/>
      <c r="AD53" s="243"/>
      <c r="AE53" s="243"/>
      <c r="AF53" s="243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156"/>
      <c r="BO53" s="156"/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</row>
    <row r="54" spans="1:133" s="68" customFormat="1" ht="20.100000000000001" customHeight="1">
      <c r="A54" s="471"/>
      <c r="B54" s="588" t="s">
        <v>595</v>
      </c>
      <c r="C54" s="60">
        <v>95</v>
      </c>
      <c r="D54" s="60">
        <v>106</v>
      </c>
      <c r="E54" s="61" t="s">
        <v>621</v>
      </c>
      <c r="F54" s="61">
        <v>4.1900000000000004</v>
      </c>
      <c r="G54" s="284" t="s">
        <v>626</v>
      </c>
      <c r="H54" s="356">
        <v>33663</v>
      </c>
      <c r="I54" s="364"/>
      <c r="J54" s="316"/>
      <c r="K54" s="335"/>
      <c r="L54" s="341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243"/>
      <c r="AA54" s="243"/>
      <c r="AB54" s="243"/>
      <c r="AC54" s="243"/>
      <c r="AD54" s="243"/>
      <c r="AE54" s="243"/>
      <c r="AF54" s="243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</row>
    <row r="55" spans="1:133" s="68" customFormat="1" ht="20.100000000000001" customHeight="1">
      <c r="A55" s="471"/>
      <c r="B55" s="588" t="s">
        <v>618</v>
      </c>
      <c r="C55" s="60">
        <v>100</v>
      </c>
      <c r="D55" s="60">
        <v>112</v>
      </c>
      <c r="E55" s="61" t="s">
        <v>622</v>
      </c>
      <c r="F55" s="61">
        <v>4.12</v>
      </c>
      <c r="G55" s="396"/>
      <c r="H55" s="356">
        <v>35269</v>
      </c>
      <c r="I55" s="364"/>
      <c r="J55" s="316"/>
      <c r="K55" s="335"/>
      <c r="L55" s="341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243"/>
      <c r="AA55" s="243"/>
      <c r="AB55" s="243"/>
      <c r="AC55" s="243"/>
      <c r="AD55" s="243"/>
      <c r="AE55" s="243"/>
      <c r="AF55" s="243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</row>
    <row r="56" spans="1:133" ht="6" customHeight="1">
      <c r="A56" s="111"/>
      <c r="B56" s="748" t="s">
        <v>428</v>
      </c>
      <c r="C56" s="749"/>
      <c r="D56" s="197"/>
      <c r="E56" s="198"/>
      <c r="F56" s="198"/>
      <c r="G56" s="198"/>
      <c r="H56" s="198"/>
      <c r="I56" s="364"/>
    </row>
    <row r="57" spans="1:133" ht="13.5" customHeight="1">
      <c r="A57" s="471"/>
      <c r="B57" s="748"/>
      <c r="C57" s="749"/>
      <c r="D57" s="208" t="s">
        <v>1013</v>
      </c>
      <c r="E57" s="46"/>
      <c r="F57" s="46"/>
      <c r="G57" s="46"/>
      <c r="H57" s="46"/>
      <c r="I57" s="364"/>
    </row>
    <row r="58" spans="1:133" ht="16.5" customHeight="1">
      <c r="A58" s="471"/>
      <c r="B58" s="210" t="s">
        <v>179</v>
      </c>
      <c r="C58" s="79"/>
      <c r="D58" s="22"/>
      <c r="E58" s="36"/>
      <c r="F58" s="23"/>
      <c r="G58" s="21"/>
      <c r="H58" s="21"/>
      <c r="I58" s="423" t="s">
        <v>697</v>
      </c>
    </row>
    <row r="59" spans="1:133" s="68" customFormat="1" ht="22.5" customHeight="1">
      <c r="A59" s="471"/>
      <c r="B59" s="588" t="s">
        <v>964</v>
      </c>
      <c r="C59" s="60">
        <v>106.5</v>
      </c>
      <c r="D59" s="60">
        <v>119</v>
      </c>
      <c r="E59" s="61" t="s">
        <v>970</v>
      </c>
      <c r="F59" s="524">
        <v>3.99</v>
      </c>
      <c r="G59" s="527" t="s">
        <v>626</v>
      </c>
      <c r="H59" s="526">
        <v>38826</v>
      </c>
      <c r="I59" s="364"/>
      <c r="J59" s="316"/>
      <c r="K59" s="335"/>
      <c r="L59" s="341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243"/>
      <c r="AA59" s="243"/>
      <c r="AB59" s="243"/>
      <c r="AC59" s="243"/>
      <c r="AD59" s="243"/>
      <c r="AE59" s="243"/>
      <c r="AF59" s="243"/>
      <c r="AG59" s="156"/>
      <c r="AH59" s="156"/>
      <c r="AI59" s="156"/>
      <c r="AJ59" s="156"/>
      <c r="AK59" s="156"/>
      <c r="AL59" s="156"/>
      <c r="AM59" s="156"/>
      <c r="AN59" s="156"/>
      <c r="AO59" s="156"/>
      <c r="AP59" s="156"/>
      <c r="AQ59" s="156"/>
      <c r="AR59" s="156"/>
      <c r="AS59" s="156"/>
      <c r="AT59" s="156"/>
      <c r="AU59" s="156"/>
      <c r="AV59" s="156"/>
      <c r="AW59" s="156"/>
      <c r="AX59" s="156"/>
      <c r="AY59" s="156"/>
      <c r="AZ59" s="156"/>
      <c r="BA59" s="156"/>
      <c r="BB59" s="156"/>
      <c r="BC59" s="156"/>
      <c r="BD59" s="156"/>
      <c r="BE59" s="156"/>
      <c r="BF59" s="156"/>
      <c r="BG59" s="156"/>
      <c r="BH59" s="156"/>
      <c r="BI59" s="156"/>
      <c r="BJ59" s="156"/>
      <c r="BK59" s="156"/>
      <c r="BL59" s="156"/>
      <c r="BM59" s="156"/>
      <c r="BN59" s="156"/>
      <c r="BO59" s="156"/>
      <c r="BP59" s="156"/>
      <c r="BQ59" s="156"/>
      <c r="BR59" s="156"/>
      <c r="BS59" s="156"/>
      <c r="BT59" s="156"/>
      <c r="BU59" s="156"/>
      <c r="BV59" s="156"/>
      <c r="BW59" s="156"/>
      <c r="BX59" s="156"/>
      <c r="BY59" s="156"/>
      <c r="BZ59" s="156"/>
      <c r="CA59" s="156"/>
      <c r="CB59" s="156"/>
      <c r="CC59" s="156"/>
      <c r="CD59" s="156"/>
      <c r="CE59" s="156"/>
      <c r="CF59" s="156"/>
      <c r="CG59" s="156"/>
      <c r="CH59" s="156"/>
      <c r="CI59" s="156"/>
      <c r="CJ59" s="156"/>
      <c r="CK59" s="156"/>
      <c r="CL59" s="156"/>
      <c r="CM59" s="156"/>
      <c r="CN59" s="156"/>
      <c r="CO59" s="156"/>
      <c r="CP59" s="156"/>
      <c r="CQ59" s="156"/>
      <c r="CR59" s="156"/>
      <c r="CS59" s="156"/>
      <c r="CT59" s="156"/>
      <c r="CU59" s="156"/>
      <c r="CV59" s="156"/>
      <c r="CW59" s="156"/>
      <c r="CX59" s="156"/>
      <c r="CY59" s="156"/>
      <c r="CZ59" s="156"/>
      <c r="DA59" s="156"/>
      <c r="DB59" s="156"/>
      <c r="DC59" s="156"/>
      <c r="DD59" s="156"/>
      <c r="DE59" s="156"/>
      <c r="DF59" s="156"/>
      <c r="DG59" s="156"/>
      <c r="DH59" s="156"/>
      <c r="DI59" s="156"/>
      <c r="DJ59" s="156"/>
      <c r="DK59" s="156"/>
      <c r="DL59" s="156"/>
      <c r="DM59" s="156"/>
      <c r="DN59" s="156"/>
      <c r="DO59" s="156"/>
      <c r="DP59" s="156"/>
      <c r="DQ59" s="156"/>
      <c r="DR59" s="156"/>
      <c r="DS59" s="156"/>
      <c r="DT59" s="156"/>
      <c r="DU59" s="156"/>
      <c r="DV59" s="156"/>
      <c r="DW59" s="156"/>
      <c r="DX59" s="156"/>
      <c r="DY59" s="156"/>
      <c r="DZ59" s="156"/>
      <c r="EA59" s="156"/>
      <c r="EB59" s="156"/>
      <c r="EC59" s="156"/>
    </row>
    <row r="60" spans="1:133" s="68" customFormat="1" ht="22.5" customHeight="1">
      <c r="A60" s="471"/>
      <c r="B60" s="588" t="s">
        <v>965</v>
      </c>
      <c r="C60" s="60">
        <v>112.5</v>
      </c>
      <c r="D60" s="60">
        <v>125</v>
      </c>
      <c r="E60" s="61" t="s">
        <v>969</v>
      </c>
      <c r="F60" s="524">
        <v>3.62</v>
      </c>
      <c r="G60" s="528"/>
      <c r="H60" s="526">
        <v>39680</v>
      </c>
      <c r="I60" s="364"/>
      <c r="J60" s="316"/>
      <c r="K60" s="416"/>
      <c r="L60" s="341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243"/>
      <c r="AA60" s="243"/>
      <c r="AB60" s="243"/>
      <c r="AC60" s="243"/>
      <c r="AD60" s="243"/>
      <c r="AE60" s="243"/>
      <c r="AF60" s="243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</row>
    <row r="61" spans="1:133" s="68" customFormat="1" ht="22.5" customHeight="1">
      <c r="A61" s="471"/>
      <c r="B61" s="588" t="s">
        <v>966</v>
      </c>
      <c r="C61" s="60">
        <v>117.5</v>
      </c>
      <c r="D61" s="60">
        <v>130</v>
      </c>
      <c r="E61" s="61" t="s">
        <v>968</v>
      </c>
      <c r="F61" s="524">
        <v>3.75</v>
      </c>
      <c r="G61" s="528"/>
      <c r="H61" s="526">
        <v>40751</v>
      </c>
      <c r="I61" s="364"/>
      <c r="J61" s="316"/>
      <c r="K61" s="416"/>
      <c r="L61" s="341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243"/>
      <c r="AA61" s="243"/>
      <c r="AB61" s="243"/>
      <c r="AC61" s="243"/>
      <c r="AD61" s="243"/>
      <c r="AE61" s="243"/>
      <c r="AF61" s="243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</row>
    <row r="62" spans="1:133" s="68" customFormat="1" ht="22.5" customHeight="1">
      <c r="A62" s="471"/>
      <c r="B62" s="588" t="s">
        <v>967</v>
      </c>
      <c r="C62" s="60">
        <v>126</v>
      </c>
      <c r="D62" s="60">
        <v>140</v>
      </c>
      <c r="E62" s="61" t="s">
        <v>971</v>
      </c>
      <c r="F62" s="525">
        <v>3.57</v>
      </c>
      <c r="G62" s="454"/>
      <c r="H62" s="526">
        <v>41933</v>
      </c>
      <c r="I62" s="364"/>
      <c r="J62" s="316"/>
      <c r="K62" s="416"/>
      <c r="L62" s="341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243"/>
      <c r="AA62" s="243"/>
      <c r="AB62" s="243"/>
      <c r="AC62" s="243"/>
      <c r="AD62" s="243"/>
      <c r="AE62" s="243"/>
      <c r="AF62" s="243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6"/>
      <c r="BN62" s="156"/>
      <c r="BO62" s="156"/>
      <c r="BP62" s="156"/>
      <c r="BQ62" s="156"/>
      <c r="BR62" s="156"/>
      <c r="BS62" s="156"/>
      <c r="BT62" s="156"/>
      <c r="BU62" s="156"/>
      <c r="BV62" s="156"/>
      <c r="BW62" s="156"/>
      <c r="BX62" s="156"/>
      <c r="BY62" s="156"/>
      <c r="BZ62" s="156"/>
      <c r="CA62" s="156"/>
      <c r="CB62" s="156"/>
      <c r="CC62" s="156"/>
      <c r="CD62" s="156"/>
      <c r="CE62" s="156"/>
      <c r="CF62" s="156"/>
      <c r="CG62" s="156"/>
      <c r="CH62" s="156"/>
      <c r="CI62" s="156"/>
      <c r="CJ62" s="156"/>
      <c r="CK62" s="156"/>
      <c r="CL62" s="156"/>
      <c r="CM62" s="156"/>
      <c r="CN62" s="156"/>
      <c r="CO62" s="156"/>
      <c r="CP62" s="156"/>
      <c r="CQ62" s="156"/>
      <c r="CR62" s="156"/>
      <c r="CS62" s="156"/>
      <c r="CT62" s="156"/>
      <c r="CU62" s="156"/>
      <c r="CV62" s="156"/>
      <c r="CW62" s="156"/>
      <c r="CX62" s="156"/>
      <c r="CY62" s="156"/>
      <c r="CZ62" s="156"/>
      <c r="DA62" s="156"/>
      <c r="DB62" s="156"/>
      <c r="DC62" s="156"/>
      <c r="DD62" s="156"/>
      <c r="DE62" s="156"/>
      <c r="DF62" s="156"/>
      <c r="DG62" s="156"/>
      <c r="DH62" s="156"/>
      <c r="DI62" s="156"/>
      <c r="DJ62" s="156"/>
      <c r="DK62" s="156"/>
      <c r="DL62" s="156"/>
      <c r="DM62" s="156"/>
      <c r="DN62" s="156"/>
      <c r="DO62" s="156"/>
      <c r="DP62" s="156"/>
      <c r="DQ62" s="156"/>
      <c r="DR62" s="156"/>
      <c r="DS62" s="156"/>
      <c r="DT62" s="156"/>
      <c r="DU62" s="156"/>
      <c r="DV62" s="156"/>
      <c r="DW62" s="156"/>
      <c r="DX62" s="156"/>
      <c r="DY62" s="156"/>
      <c r="DZ62" s="156"/>
      <c r="EA62" s="156"/>
      <c r="EB62" s="156"/>
      <c r="EC62" s="156"/>
    </row>
    <row r="63" spans="1:133" s="68" customFormat="1" ht="15.75" customHeight="1">
      <c r="A63" s="212"/>
      <c r="B63" s="213"/>
      <c r="C63" s="21"/>
      <c r="D63" s="22"/>
      <c r="E63" s="22"/>
      <c r="F63" s="23"/>
      <c r="G63" s="15"/>
      <c r="H63" s="21"/>
      <c r="I63" s="316"/>
      <c r="J63" s="335"/>
      <c r="K63" s="335"/>
      <c r="L63" s="340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243"/>
      <c r="AA63" s="243"/>
      <c r="AB63" s="243"/>
      <c r="AC63" s="243"/>
      <c r="AD63" s="243"/>
      <c r="AE63" s="243"/>
      <c r="AF63" s="243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6"/>
      <c r="BN63" s="156"/>
      <c r="BO63" s="156"/>
      <c r="BP63" s="156"/>
      <c r="BQ63" s="156"/>
      <c r="BR63" s="156"/>
      <c r="BS63" s="156"/>
      <c r="BT63" s="156"/>
      <c r="BU63" s="156"/>
      <c r="BV63" s="156"/>
      <c r="BW63" s="156"/>
      <c r="BX63" s="156"/>
      <c r="BY63" s="156"/>
      <c r="BZ63" s="156"/>
      <c r="CA63" s="156"/>
      <c r="CB63" s="156"/>
      <c r="CC63" s="156"/>
      <c r="CD63" s="156"/>
      <c r="CE63" s="156"/>
      <c r="CF63" s="156"/>
      <c r="CG63" s="156"/>
      <c r="CH63" s="156"/>
      <c r="CI63" s="156"/>
      <c r="CJ63" s="156"/>
      <c r="CK63" s="156"/>
      <c r="CL63" s="156"/>
      <c r="CM63" s="156"/>
      <c r="CN63" s="156"/>
      <c r="CO63" s="156"/>
      <c r="CP63" s="156"/>
      <c r="CQ63" s="156"/>
      <c r="CR63" s="156"/>
      <c r="CS63" s="156"/>
      <c r="CT63" s="156"/>
      <c r="CU63" s="156"/>
      <c r="CV63" s="156"/>
      <c r="CW63" s="156"/>
      <c r="CX63" s="156"/>
      <c r="CY63" s="156"/>
      <c r="CZ63" s="156"/>
      <c r="DA63" s="156"/>
      <c r="DB63" s="156"/>
      <c r="DC63" s="156"/>
      <c r="DD63" s="156"/>
      <c r="DE63" s="156"/>
      <c r="DF63" s="156"/>
      <c r="DG63" s="156"/>
      <c r="DH63" s="156"/>
      <c r="DI63" s="156"/>
      <c r="DJ63" s="156"/>
      <c r="DK63" s="156"/>
      <c r="DL63" s="156"/>
      <c r="DM63" s="156"/>
      <c r="DN63" s="156"/>
      <c r="DO63" s="156"/>
      <c r="DP63" s="156"/>
      <c r="DQ63" s="156"/>
      <c r="DR63" s="156"/>
      <c r="DS63" s="156"/>
      <c r="DT63" s="156"/>
      <c r="DU63" s="156"/>
      <c r="DV63" s="156"/>
      <c r="DW63" s="156"/>
      <c r="DX63" s="156"/>
      <c r="DY63" s="156"/>
      <c r="DZ63" s="156"/>
      <c r="EA63" s="156"/>
      <c r="EB63" s="156"/>
      <c r="EC63" s="156"/>
    </row>
    <row r="64" spans="1:133" s="68" customFormat="1" ht="18" customHeight="1">
      <c r="A64" s="241" t="s">
        <v>164</v>
      </c>
      <c r="B64" s="39"/>
      <c r="C64" s="39"/>
      <c r="D64" s="39"/>
      <c r="E64" s="39"/>
      <c r="F64" s="39"/>
      <c r="G64" s="39"/>
      <c r="H64" s="39"/>
      <c r="I64" s="316"/>
      <c r="J64" s="335"/>
      <c r="K64" s="335"/>
      <c r="L64" s="340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243"/>
      <c r="AA64" s="243"/>
      <c r="AB64" s="243"/>
      <c r="AC64" s="243"/>
      <c r="AD64" s="243"/>
      <c r="AE64" s="243"/>
      <c r="AF64" s="243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</row>
    <row r="65" spans="1:12" ht="6" customHeight="1">
      <c r="A65" s="111"/>
      <c r="B65" s="748" t="s">
        <v>427</v>
      </c>
      <c r="C65" s="749"/>
      <c r="D65" s="197"/>
      <c r="E65" s="198"/>
      <c r="F65" s="198"/>
      <c r="G65" s="198"/>
      <c r="H65" s="198"/>
    </row>
    <row r="66" spans="1:12" ht="13.5" customHeight="1">
      <c r="A66" s="2"/>
      <c r="B66" s="748"/>
      <c r="C66" s="749"/>
      <c r="D66" s="209" t="s">
        <v>429</v>
      </c>
      <c r="E66" s="46"/>
      <c r="F66" s="46"/>
      <c r="G66" s="46"/>
      <c r="H66" s="46"/>
      <c r="I66" s="423" t="s">
        <v>698</v>
      </c>
    </row>
    <row r="67" spans="1:12" ht="12.75" customHeight="1">
      <c r="A67" s="38"/>
      <c r="B67" s="49"/>
      <c r="C67" s="50"/>
      <c r="D67" s="51"/>
      <c r="E67" s="744" t="s">
        <v>185</v>
      </c>
      <c r="F67" s="745"/>
      <c r="G67" s="128"/>
      <c r="H67" s="128"/>
    </row>
    <row r="68" spans="1:12" ht="20.100000000000001" customHeight="1">
      <c r="A68" s="38"/>
      <c r="B68" s="590" t="s">
        <v>230</v>
      </c>
      <c r="C68" s="465">
        <v>2.2000000000000002</v>
      </c>
      <c r="D68" s="465">
        <v>2.5</v>
      </c>
      <c r="E68" s="746" t="s">
        <v>346</v>
      </c>
      <c r="F68" s="747"/>
      <c r="G68" s="466" t="s">
        <v>170</v>
      </c>
      <c r="H68" s="356">
        <v>681</v>
      </c>
      <c r="I68" s="365"/>
      <c r="J68" s="316"/>
      <c r="K68" s="335"/>
      <c r="L68" s="341"/>
    </row>
    <row r="69" spans="1:12" ht="20.100000000000001" customHeight="1">
      <c r="A69" s="38"/>
      <c r="B69" s="590" t="s">
        <v>231</v>
      </c>
      <c r="C69" s="465">
        <v>2.8</v>
      </c>
      <c r="D69" s="465">
        <v>3.2</v>
      </c>
      <c r="E69" s="746" t="s">
        <v>346</v>
      </c>
      <c r="F69" s="747"/>
      <c r="G69" s="466" t="s">
        <v>170</v>
      </c>
      <c r="H69" s="356">
        <v>699</v>
      </c>
      <c r="I69" s="365"/>
      <c r="J69" s="316"/>
      <c r="K69" s="335"/>
      <c r="L69" s="341"/>
    </row>
    <row r="70" spans="1:12" ht="20.100000000000001" customHeight="1">
      <c r="A70" s="38"/>
      <c r="B70" s="590" t="s">
        <v>232</v>
      </c>
      <c r="C70" s="465">
        <v>3.6</v>
      </c>
      <c r="D70" s="465">
        <v>4</v>
      </c>
      <c r="E70" s="746" t="s">
        <v>347</v>
      </c>
      <c r="F70" s="747"/>
      <c r="G70" s="466" t="s">
        <v>171</v>
      </c>
      <c r="H70" s="356">
        <v>741</v>
      </c>
      <c r="I70" s="365"/>
      <c r="J70" s="316"/>
      <c r="K70" s="335"/>
      <c r="L70" s="341"/>
    </row>
    <row r="71" spans="1:12" ht="20.100000000000001" customHeight="1">
      <c r="A71" s="38"/>
      <c r="B71" s="590" t="s">
        <v>233</v>
      </c>
      <c r="C71" s="465">
        <v>4.5</v>
      </c>
      <c r="D71" s="465">
        <v>5</v>
      </c>
      <c r="E71" s="746" t="s">
        <v>348</v>
      </c>
      <c r="F71" s="747"/>
      <c r="G71" s="466" t="s">
        <v>172</v>
      </c>
      <c r="H71" s="356">
        <v>814</v>
      </c>
      <c r="I71" s="365"/>
      <c r="J71" s="316"/>
      <c r="K71" s="335"/>
      <c r="L71" s="341"/>
    </row>
    <row r="72" spans="1:12" ht="20.100000000000001" customHeight="1">
      <c r="A72" s="38"/>
      <c r="B72" s="590" t="s">
        <v>234</v>
      </c>
      <c r="C72" s="465">
        <v>5</v>
      </c>
      <c r="D72" s="465">
        <v>5.6</v>
      </c>
      <c r="E72" s="746" t="s">
        <v>348</v>
      </c>
      <c r="F72" s="747"/>
      <c r="G72" s="466" t="s">
        <v>172</v>
      </c>
      <c r="H72" s="356">
        <v>844</v>
      </c>
      <c r="I72" s="365"/>
      <c r="J72" s="316"/>
      <c r="K72" s="335"/>
      <c r="L72" s="341"/>
    </row>
    <row r="73" spans="1:12" ht="20.100000000000001" customHeight="1">
      <c r="A73" s="38"/>
      <c r="B73" s="590" t="s">
        <v>235</v>
      </c>
      <c r="C73" s="465">
        <v>5.6</v>
      </c>
      <c r="D73" s="465">
        <v>6.3</v>
      </c>
      <c r="E73" s="746" t="s">
        <v>349</v>
      </c>
      <c r="F73" s="747"/>
      <c r="G73" s="466" t="s">
        <v>172</v>
      </c>
      <c r="H73" s="356">
        <v>894</v>
      </c>
      <c r="I73" s="365"/>
      <c r="J73" s="316"/>
      <c r="K73" s="335"/>
      <c r="L73" s="341"/>
    </row>
    <row r="74" spans="1:12" ht="18" customHeight="1">
      <c r="A74" s="38"/>
      <c r="B74" s="211" t="s">
        <v>431</v>
      </c>
      <c r="C74" s="9"/>
      <c r="D74" s="9"/>
      <c r="E74" s="126"/>
      <c r="F74" s="127"/>
      <c r="G74" s="11"/>
      <c r="H74" s="74"/>
    </row>
    <row r="75" spans="1:12" ht="6" customHeight="1">
      <c r="A75" s="111"/>
      <c r="B75" s="748" t="s">
        <v>426</v>
      </c>
      <c r="C75" s="749"/>
      <c r="D75" s="197"/>
      <c r="E75" s="198"/>
      <c r="F75" s="198"/>
      <c r="G75" s="198"/>
      <c r="H75" s="198"/>
    </row>
    <row r="76" spans="1:12" ht="13.5" customHeight="1">
      <c r="A76" s="2"/>
      <c r="B76" s="748"/>
      <c r="C76" s="749"/>
      <c r="D76" s="209" t="s">
        <v>430</v>
      </c>
      <c r="E76" s="46"/>
      <c r="F76" s="46"/>
      <c r="G76" s="46"/>
      <c r="H76" s="46"/>
    </row>
    <row r="77" spans="1:12" ht="12.75" customHeight="1">
      <c r="A77" s="38"/>
      <c r="B77" s="49"/>
      <c r="C77" s="50"/>
      <c r="D77" s="51"/>
      <c r="E77" s="744" t="s">
        <v>185</v>
      </c>
      <c r="F77" s="745"/>
      <c r="G77" s="128"/>
      <c r="H77" s="128"/>
    </row>
    <row r="78" spans="1:12" ht="20.100000000000001" customHeight="1">
      <c r="A78" s="38"/>
      <c r="B78" s="590" t="s">
        <v>335</v>
      </c>
      <c r="C78" s="465">
        <v>2.2000000000000002</v>
      </c>
      <c r="D78" s="465">
        <v>2.5</v>
      </c>
      <c r="E78" s="746" t="s">
        <v>343</v>
      </c>
      <c r="F78" s="747"/>
      <c r="G78" s="468" t="s">
        <v>356</v>
      </c>
      <c r="H78" s="356">
        <v>736</v>
      </c>
      <c r="I78" s="364"/>
      <c r="J78" s="316"/>
      <c r="K78" s="335"/>
      <c r="L78" s="341"/>
    </row>
    <row r="79" spans="1:12" ht="20.100000000000001" customHeight="1">
      <c r="A79" s="38"/>
      <c r="B79" s="590" t="s">
        <v>336</v>
      </c>
      <c r="C79" s="465">
        <v>2.8</v>
      </c>
      <c r="D79" s="465">
        <v>3.2</v>
      </c>
      <c r="E79" s="746" t="s">
        <v>343</v>
      </c>
      <c r="F79" s="747"/>
      <c r="G79" s="391"/>
      <c r="H79" s="356">
        <v>754</v>
      </c>
      <c r="I79" s="364"/>
      <c r="J79" s="316"/>
      <c r="K79" s="335"/>
      <c r="L79" s="341"/>
    </row>
    <row r="80" spans="1:12" ht="20.100000000000001" customHeight="1">
      <c r="A80" s="38"/>
      <c r="B80" s="590" t="s">
        <v>337</v>
      </c>
      <c r="C80" s="465">
        <v>3.6</v>
      </c>
      <c r="D80" s="465">
        <v>4</v>
      </c>
      <c r="E80" s="746" t="s">
        <v>350</v>
      </c>
      <c r="F80" s="747"/>
      <c r="G80" s="391"/>
      <c r="H80" s="356">
        <v>793</v>
      </c>
      <c r="I80" s="364"/>
      <c r="J80" s="316"/>
      <c r="K80" s="335"/>
      <c r="L80" s="341"/>
    </row>
    <row r="81" spans="1:136" ht="20.100000000000001" customHeight="1">
      <c r="A81" s="38"/>
      <c r="B81" s="590" t="s">
        <v>338</v>
      </c>
      <c r="C81" s="465">
        <v>4.5</v>
      </c>
      <c r="D81" s="465">
        <v>5</v>
      </c>
      <c r="E81" s="746" t="s">
        <v>344</v>
      </c>
      <c r="F81" s="747"/>
      <c r="G81" s="391"/>
      <c r="H81" s="356">
        <v>879</v>
      </c>
      <c r="I81" s="364"/>
      <c r="J81" s="316"/>
      <c r="K81" s="335"/>
      <c r="L81" s="341"/>
    </row>
    <row r="82" spans="1:136" ht="20.100000000000001" customHeight="1">
      <c r="A82" s="38"/>
      <c r="B82" s="590" t="s">
        <v>339</v>
      </c>
      <c r="C82" s="465">
        <v>5</v>
      </c>
      <c r="D82" s="465">
        <v>5.6</v>
      </c>
      <c r="E82" s="746" t="s">
        <v>344</v>
      </c>
      <c r="F82" s="747"/>
      <c r="G82" s="464"/>
      <c r="H82" s="356">
        <v>931</v>
      </c>
      <c r="I82" s="364"/>
      <c r="J82" s="316"/>
      <c r="K82" s="335"/>
      <c r="L82" s="341"/>
    </row>
    <row r="83" spans="1:136" ht="20.100000000000001" customHeight="1">
      <c r="A83" s="38"/>
      <c r="B83" s="590" t="s">
        <v>340</v>
      </c>
      <c r="C83" s="465">
        <v>5.6</v>
      </c>
      <c r="D83" s="465">
        <v>6.3</v>
      </c>
      <c r="E83" s="746" t="s">
        <v>345</v>
      </c>
      <c r="F83" s="747"/>
      <c r="G83" s="463" t="s">
        <v>355</v>
      </c>
      <c r="H83" s="356">
        <v>986</v>
      </c>
      <c r="I83" s="364"/>
      <c r="J83" s="316"/>
      <c r="K83" s="335"/>
      <c r="L83" s="341"/>
    </row>
    <row r="84" spans="1:136" ht="20.100000000000001" customHeight="1">
      <c r="A84" s="38"/>
      <c r="B84" s="590" t="s">
        <v>341</v>
      </c>
      <c r="C84" s="465">
        <v>7.1</v>
      </c>
      <c r="D84" s="465">
        <v>8</v>
      </c>
      <c r="E84" s="746" t="s">
        <v>345</v>
      </c>
      <c r="F84" s="747"/>
      <c r="G84" s="391"/>
      <c r="H84" s="356">
        <v>1030</v>
      </c>
      <c r="I84" s="364"/>
      <c r="J84" s="316"/>
      <c r="K84" s="335"/>
      <c r="L84" s="341"/>
    </row>
    <row r="85" spans="1:136" ht="20.100000000000001" customHeight="1">
      <c r="A85" s="38"/>
      <c r="B85" s="590" t="s">
        <v>342</v>
      </c>
      <c r="C85" s="465">
        <v>8</v>
      </c>
      <c r="D85" s="465">
        <v>9</v>
      </c>
      <c r="E85" s="746" t="s">
        <v>351</v>
      </c>
      <c r="F85" s="747"/>
      <c r="G85" s="464"/>
      <c r="H85" s="356">
        <v>1076</v>
      </c>
      <c r="I85" s="364"/>
      <c r="J85" s="316"/>
      <c r="K85" s="335"/>
      <c r="L85" s="341"/>
    </row>
    <row r="86" spans="1:136" ht="6" customHeight="1">
      <c r="A86" s="111"/>
      <c r="B86" s="748" t="s">
        <v>425</v>
      </c>
      <c r="C86" s="749"/>
      <c r="D86" s="197"/>
      <c r="E86" s="198"/>
      <c r="F86" s="198"/>
      <c r="G86" s="198"/>
      <c r="H86" s="198"/>
    </row>
    <row r="87" spans="1:136" ht="13.5" customHeight="1">
      <c r="A87" s="2"/>
      <c r="B87" s="748"/>
      <c r="C87" s="749"/>
      <c r="D87" s="209" t="s">
        <v>441</v>
      </c>
      <c r="E87" s="46"/>
      <c r="F87" s="46"/>
      <c r="G87" s="46"/>
      <c r="H87" s="46"/>
    </row>
    <row r="88" spans="1:136" ht="12.75" customHeight="1">
      <c r="A88" s="38"/>
      <c r="B88" s="49"/>
      <c r="C88" s="50"/>
      <c r="D88" s="51"/>
      <c r="E88" s="744" t="s">
        <v>185</v>
      </c>
      <c r="F88" s="745"/>
      <c r="G88" s="128"/>
      <c r="H88" s="128"/>
      <c r="ED88" s="155"/>
      <c r="EE88" s="155"/>
      <c r="EF88" s="155"/>
    </row>
    <row r="89" spans="1:136" ht="20.100000000000001" customHeight="1">
      <c r="A89" s="38"/>
      <c r="B89" s="591" t="s">
        <v>236</v>
      </c>
      <c r="C89" s="465">
        <v>2.8</v>
      </c>
      <c r="D89" s="465">
        <v>3.2</v>
      </c>
      <c r="E89" s="746" t="s">
        <v>188</v>
      </c>
      <c r="F89" s="747"/>
      <c r="G89" s="463" t="s">
        <v>168</v>
      </c>
      <c r="H89" s="356">
        <v>1044</v>
      </c>
      <c r="I89" s="364"/>
      <c r="J89" s="316"/>
      <c r="K89" s="335"/>
      <c r="L89" s="341"/>
      <c r="ED89" s="155"/>
      <c r="EE89" s="155"/>
      <c r="EF89" s="155"/>
    </row>
    <row r="90" spans="1:136" ht="20.100000000000001" customHeight="1">
      <c r="A90" s="38"/>
      <c r="B90" s="591" t="s">
        <v>237</v>
      </c>
      <c r="C90" s="465">
        <v>3.6</v>
      </c>
      <c r="D90" s="465">
        <v>4.8</v>
      </c>
      <c r="E90" s="746" t="s">
        <v>188</v>
      </c>
      <c r="F90" s="747"/>
      <c r="G90" s="391"/>
      <c r="H90" s="356">
        <v>1107</v>
      </c>
      <c r="I90" s="364"/>
      <c r="J90" s="316"/>
      <c r="K90" s="335"/>
      <c r="L90" s="341"/>
      <c r="ED90" s="155"/>
      <c r="EE90" s="155"/>
      <c r="EF90" s="155"/>
    </row>
    <row r="91" spans="1:136" ht="20.100000000000001" customHeight="1">
      <c r="A91" s="38"/>
      <c r="B91" s="591" t="s">
        <v>238</v>
      </c>
      <c r="C91" s="465">
        <v>4.5</v>
      </c>
      <c r="D91" s="465">
        <v>5</v>
      </c>
      <c r="E91" s="746" t="s">
        <v>189</v>
      </c>
      <c r="F91" s="747"/>
      <c r="G91" s="391"/>
      <c r="H91" s="356">
        <v>1174</v>
      </c>
      <c r="I91" s="364"/>
      <c r="J91" s="316"/>
      <c r="K91" s="335"/>
      <c r="L91" s="341"/>
      <c r="ED91" s="155"/>
      <c r="EE91" s="155"/>
      <c r="EF91" s="155"/>
    </row>
    <row r="92" spans="1:136" ht="20.100000000000001" customHeight="1">
      <c r="A92" s="38"/>
      <c r="B92" s="591" t="s">
        <v>239</v>
      </c>
      <c r="C92" s="465">
        <v>5</v>
      </c>
      <c r="D92" s="465">
        <v>5.6</v>
      </c>
      <c r="E92" s="746" t="s">
        <v>189</v>
      </c>
      <c r="F92" s="747"/>
      <c r="G92" s="391"/>
      <c r="H92" s="356">
        <v>1221</v>
      </c>
      <c r="I92" s="364"/>
      <c r="J92" s="316"/>
      <c r="K92" s="335"/>
      <c r="L92" s="341"/>
      <c r="ED92" s="155"/>
      <c r="EE92" s="155"/>
      <c r="EF92" s="155"/>
    </row>
    <row r="93" spans="1:136" ht="20.100000000000001" customHeight="1">
      <c r="A93" s="38"/>
      <c r="B93" s="588" t="s">
        <v>240</v>
      </c>
      <c r="C93" s="465">
        <v>5.6</v>
      </c>
      <c r="D93" s="465">
        <v>6.3</v>
      </c>
      <c r="E93" s="746" t="s">
        <v>189</v>
      </c>
      <c r="F93" s="747"/>
      <c r="G93" s="391"/>
      <c r="H93" s="356">
        <v>1270</v>
      </c>
      <c r="I93" s="364"/>
      <c r="J93" s="316"/>
      <c r="K93" s="335"/>
      <c r="L93" s="341"/>
      <c r="ED93" s="155"/>
      <c r="EE93" s="155"/>
      <c r="EF93" s="155"/>
    </row>
    <row r="94" spans="1:136" ht="20.100000000000001" customHeight="1">
      <c r="A94" s="38"/>
      <c r="B94" s="588" t="s">
        <v>241</v>
      </c>
      <c r="C94" s="465">
        <v>6.3</v>
      </c>
      <c r="D94" s="465">
        <v>7.1</v>
      </c>
      <c r="E94" s="746" t="s">
        <v>190</v>
      </c>
      <c r="F94" s="747"/>
      <c r="G94" s="391"/>
      <c r="H94" s="356">
        <v>1364</v>
      </c>
      <c r="I94" s="364"/>
      <c r="J94" s="316"/>
      <c r="K94" s="335"/>
      <c r="L94" s="341"/>
    </row>
    <row r="95" spans="1:136" ht="20.100000000000001" customHeight="1">
      <c r="A95" s="38"/>
      <c r="B95" s="591" t="s">
        <v>242</v>
      </c>
      <c r="C95" s="465">
        <v>7.1</v>
      </c>
      <c r="D95" s="465">
        <v>8</v>
      </c>
      <c r="E95" s="746" t="s">
        <v>190</v>
      </c>
      <c r="F95" s="747"/>
      <c r="G95" s="391"/>
      <c r="H95" s="356">
        <v>1451</v>
      </c>
      <c r="I95" s="364"/>
      <c r="J95" s="316"/>
      <c r="K95" s="335"/>
      <c r="L95" s="341"/>
    </row>
    <row r="96" spans="1:136" ht="20.100000000000001" customHeight="1">
      <c r="A96" s="38"/>
      <c r="B96" s="591" t="s">
        <v>243</v>
      </c>
      <c r="C96" s="465">
        <v>8</v>
      </c>
      <c r="D96" s="465">
        <v>9</v>
      </c>
      <c r="E96" s="746" t="s">
        <v>190</v>
      </c>
      <c r="F96" s="747"/>
      <c r="G96" s="464"/>
      <c r="H96" s="356">
        <v>1577</v>
      </c>
      <c r="I96" s="364"/>
      <c r="J96" s="316"/>
      <c r="K96" s="335"/>
      <c r="L96" s="341"/>
    </row>
    <row r="97" spans="1:136" ht="20.100000000000001" customHeight="1">
      <c r="A97" s="38"/>
      <c r="B97" s="591" t="s">
        <v>244</v>
      </c>
      <c r="C97" s="465">
        <v>9</v>
      </c>
      <c r="D97" s="465">
        <v>10</v>
      </c>
      <c r="E97" s="746" t="s">
        <v>186</v>
      </c>
      <c r="F97" s="747"/>
      <c r="G97" s="463" t="s">
        <v>169</v>
      </c>
      <c r="H97" s="356">
        <v>1699</v>
      </c>
      <c r="I97" s="364"/>
      <c r="J97" s="316"/>
      <c r="K97" s="335"/>
      <c r="L97" s="341"/>
    </row>
    <row r="98" spans="1:136" ht="20.100000000000001" customHeight="1">
      <c r="A98" s="38"/>
      <c r="B98" s="591" t="s">
        <v>245</v>
      </c>
      <c r="C98" s="465">
        <v>10</v>
      </c>
      <c r="D98" s="465">
        <v>11.2</v>
      </c>
      <c r="E98" s="746" t="s">
        <v>186</v>
      </c>
      <c r="F98" s="747"/>
      <c r="G98" s="391"/>
      <c r="H98" s="356">
        <v>1789</v>
      </c>
      <c r="I98" s="364"/>
      <c r="J98" s="316"/>
      <c r="K98" s="335"/>
      <c r="L98" s="341"/>
    </row>
    <row r="99" spans="1:136" ht="20.100000000000001" customHeight="1">
      <c r="A99" s="38"/>
      <c r="B99" s="591" t="s">
        <v>246</v>
      </c>
      <c r="C99" s="465">
        <v>11.2</v>
      </c>
      <c r="D99" s="465">
        <v>12.5</v>
      </c>
      <c r="E99" s="746" t="s">
        <v>186</v>
      </c>
      <c r="F99" s="747"/>
      <c r="G99" s="391"/>
      <c r="H99" s="356">
        <v>1921</v>
      </c>
      <c r="I99" s="364"/>
      <c r="J99" s="316"/>
      <c r="K99" s="335"/>
      <c r="L99" s="341"/>
    </row>
    <row r="100" spans="1:136" ht="20.100000000000001" customHeight="1">
      <c r="A100" s="38"/>
      <c r="B100" s="591" t="s">
        <v>247</v>
      </c>
      <c r="C100" s="465">
        <v>12.5</v>
      </c>
      <c r="D100" s="465">
        <v>14</v>
      </c>
      <c r="E100" s="746" t="s">
        <v>191</v>
      </c>
      <c r="F100" s="747"/>
      <c r="G100" s="391"/>
      <c r="H100" s="356">
        <v>1979</v>
      </c>
      <c r="I100" s="364"/>
      <c r="J100" s="316"/>
      <c r="K100" s="335"/>
      <c r="L100" s="341"/>
    </row>
    <row r="101" spans="1:136" ht="20.100000000000001" customHeight="1">
      <c r="A101" s="38"/>
      <c r="B101" s="591" t="s">
        <v>248</v>
      </c>
      <c r="C101" s="465">
        <v>14</v>
      </c>
      <c r="D101" s="465">
        <v>16</v>
      </c>
      <c r="E101" s="746" t="s">
        <v>191</v>
      </c>
      <c r="F101" s="747"/>
      <c r="G101" s="464"/>
      <c r="H101" s="356">
        <v>2030</v>
      </c>
      <c r="I101" s="364"/>
      <c r="J101" s="316"/>
      <c r="K101" s="335"/>
      <c r="L101" s="341"/>
    </row>
    <row r="102" spans="1:136" s="395" customFormat="1" ht="15" customHeight="1">
      <c r="A102" s="38"/>
      <c r="B102" s="592" t="s">
        <v>1047</v>
      </c>
      <c r="C102" s="593"/>
      <c r="D102" s="593"/>
      <c r="E102" s="469"/>
      <c r="F102" s="389"/>
      <c r="G102" s="287" t="s">
        <v>321</v>
      </c>
      <c r="H102" s="461">
        <v>12065</v>
      </c>
      <c r="I102" s="423" t="s">
        <v>786</v>
      </c>
      <c r="J102" s="316"/>
      <c r="K102" s="416"/>
      <c r="L102" s="341"/>
      <c r="M102" s="414"/>
      <c r="N102" s="414"/>
      <c r="O102" s="414"/>
      <c r="P102" s="414"/>
      <c r="Q102" s="414"/>
      <c r="R102" s="414"/>
      <c r="S102" s="414"/>
      <c r="T102" s="414"/>
      <c r="U102" s="414"/>
      <c r="V102" s="414"/>
      <c r="W102" s="414"/>
      <c r="X102" s="414"/>
      <c r="Y102" s="414"/>
      <c r="Z102" s="242"/>
      <c r="AA102" s="242"/>
      <c r="AB102" s="242"/>
      <c r="AC102" s="242"/>
      <c r="AD102" s="242"/>
      <c r="AE102" s="242"/>
      <c r="AF102" s="242"/>
      <c r="AG102" s="403"/>
      <c r="AH102" s="403"/>
      <c r="AI102" s="403"/>
      <c r="AJ102" s="403"/>
      <c r="AK102" s="403"/>
      <c r="AL102" s="403"/>
      <c r="AM102" s="403"/>
      <c r="AN102" s="403"/>
      <c r="AO102" s="403"/>
      <c r="AP102" s="403"/>
      <c r="AQ102" s="403"/>
      <c r="AR102" s="403"/>
      <c r="AS102" s="403"/>
      <c r="AT102" s="403"/>
      <c r="AU102" s="403"/>
      <c r="AV102" s="403"/>
      <c r="AW102" s="403"/>
      <c r="AX102" s="403"/>
      <c r="AY102" s="403"/>
      <c r="AZ102" s="403"/>
      <c r="BA102" s="403"/>
      <c r="BB102" s="403"/>
      <c r="BC102" s="403"/>
      <c r="BD102" s="403"/>
      <c r="BE102" s="403"/>
      <c r="BF102" s="403"/>
      <c r="BG102" s="403"/>
      <c r="BH102" s="403"/>
      <c r="BI102" s="403"/>
      <c r="BJ102" s="403"/>
      <c r="BK102" s="403"/>
      <c r="BL102" s="403"/>
      <c r="BM102" s="403"/>
      <c r="BN102" s="403"/>
      <c r="BO102" s="403"/>
      <c r="BP102" s="403"/>
      <c r="BQ102" s="403"/>
      <c r="BR102" s="403"/>
      <c r="BS102" s="403"/>
      <c r="BT102" s="403"/>
      <c r="BU102" s="403"/>
      <c r="BV102" s="403"/>
      <c r="BW102" s="403"/>
      <c r="BX102" s="403"/>
      <c r="BY102" s="403"/>
      <c r="BZ102" s="403"/>
      <c r="CA102" s="403"/>
      <c r="CB102" s="403"/>
      <c r="CC102" s="403"/>
      <c r="CD102" s="403"/>
      <c r="CE102" s="403"/>
      <c r="CF102" s="403"/>
      <c r="CG102" s="403"/>
      <c r="CH102" s="403"/>
      <c r="CI102" s="403"/>
      <c r="CJ102" s="403"/>
      <c r="CK102" s="403"/>
      <c r="CL102" s="403"/>
      <c r="CM102" s="403"/>
      <c r="CN102" s="403"/>
      <c r="CO102" s="403"/>
      <c r="CP102" s="403"/>
      <c r="CQ102" s="403"/>
      <c r="CR102" s="403"/>
      <c r="CS102" s="403"/>
      <c r="CT102" s="403"/>
      <c r="CU102" s="403"/>
      <c r="CV102" s="403"/>
      <c r="CW102" s="403"/>
      <c r="CX102" s="403"/>
      <c r="CY102" s="403"/>
      <c r="CZ102" s="403"/>
      <c r="DA102" s="403"/>
      <c r="DB102" s="403"/>
      <c r="DC102" s="403"/>
      <c r="DD102" s="403"/>
      <c r="DE102" s="403"/>
      <c r="DF102" s="403"/>
      <c r="DG102" s="403"/>
      <c r="DH102" s="403"/>
      <c r="DI102" s="403"/>
      <c r="DJ102" s="403"/>
      <c r="DK102" s="403"/>
      <c r="DL102" s="403"/>
      <c r="DM102" s="403"/>
      <c r="DN102" s="403"/>
      <c r="DO102" s="403"/>
      <c r="DP102" s="403"/>
      <c r="DQ102" s="403"/>
      <c r="DR102" s="403"/>
      <c r="DS102" s="403"/>
      <c r="DT102" s="403"/>
      <c r="DU102" s="403"/>
      <c r="DV102" s="403"/>
      <c r="DW102" s="403"/>
      <c r="DX102" s="403"/>
      <c r="DY102" s="403"/>
      <c r="DZ102" s="403"/>
      <c r="EA102" s="403"/>
      <c r="EB102" s="403"/>
      <c r="EC102" s="403"/>
    </row>
    <row r="103" spans="1:136" s="395" customFormat="1" ht="15" customHeight="1">
      <c r="A103" s="38"/>
      <c r="B103" s="592" t="s">
        <v>1048</v>
      </c>
      <c r="C103" s="593"/>
      <c r="D103" s="593"/>
      <c r="E103" s="552"/>
      <c r="F103" s="59"/>
      <c r="G103" s="287" t="s">
        <v>974</v>
      </c>
      <c r="H103" s="461">
        <v>13025</v>
      </c>
      <c r="I103" s="423" t="s">
        <v>786</v>
      </c>
      <c r="J103" s="316"/>
      <c r="K103" s="416"/>
      <c r="L103" s="341"/>
      <c r="M103" s="414"/>
      <c r="N103" s="414"/>
      <c r="O103" s="414"/>
      <c r="P103" s="414"/>
      <c r="Q103" s="414"/>
      <c r="R103" s="414"/>
      <c r="S103" s="414"/>
      <c r="T103" s="414"/>
      <c r="U103" s="414"/>
      <c r="V103" s="414"/>
      <c r="W103" s="414"/>
      <c r="X103" s="414"/>
      <c r="Y103" s="414"/>
      <c r="Z103" s="242"/>
      <c r="AA103" s="242"/>
      <c r="AB103" s="242"/>
      <c r="AC103" s="242"/>
      <c r="AD103" s="242"/>
      <c r="AE103" s="242"/>
      <c r="AF103" s="242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3"/>
      <c r="AR103" s="403"/>
      <c r="AS103" s="403"/>
      <c r="AT103" s="403"/>
      <c r="AU103" s="403"/>
      <c r="AV103" s="403"/>
      <c r="AW103" s="403"/>
      <c r="AX103" s="403"/>
      <c r="AY103" s="403"/>
      <c r="AZ103" s="403"/>
      <c r="BA103" s="403"/>
      <c r="BB103" s="403"/>
      <c r="BC103" s="403"/>
      <c r="BD103" s="403"/>
      <c r="BE103" s="403"/>
      <c r="BF103" s="403"/>
      <c r="BG103" s="403"/>
      <c r="BH103" s="403"/>
      <c r="BI103" s="403"/>
      <c r="BJ103" s="403"/>
      <c r="BK103" s="403"/>
      <c r="BL103" s="403"/>
      <c r="BM103" s="403"/>
      <c r="BN103" s="403"/>
      <c r="BO103" s="403"/>
      <c r="BP103" s="403"/>
      <c r="BQ103" s="403"/>
      <c r="BR103" s="403"/>
      <c r="BS103" s="403"/>
      <c r="BT103" s="403"/>
      <c r="BU103" s="403"/>
      <c r="BV103" s="403"/>
      <c r="BW103" s="403"/>
      <c r="BX103" s="403"/>
      <c r="BY103" s="403"/>
      <c r="BZ103" s="403"/>
      <c r="CA103" s="403"/>
      <c r="CB103" s="403"/>
      <c r="CC103" s="403"/>
      <c r="CD103" s="403"/>
      <c r="CE103" s="403"/>
      <c r="CF103" s="403"/>
      <c r="CG103" s="403"/>
      <c r="CH103" s="403"/>
      <c r="CI103" s="403"/>
      <c r="CJ103" s="403"/>
      <c r="CK103" s="403"/>
      <c r="CL103" s="403"/>
      <c r="CM103" s="403"/>
      <c r="CN103" s="403"/>
      <c r="CO103" s="403"/>
      <c r="CP103" s="403"/>
      <c r="CQ103" s="403"/>
      <c r="CR103" s="403"/>
      <c r="CS103" s="403"/>
      <c r="CT103" s="403"/>
      <c r="CU103" s="403"/>
      <c r="CV103" s="403"/>
      <c r="CW103" s="403"/>
      <c r="CX103" s="403"/>
      <c r="CY103" s="403"/>
      <c r="CZ103" s="403"/>
      <c r="DA103" s="403"/>
      <c r="DB103" s="403"/>
      <c r="DC103" s="403"/>
      <c r="DD103" s="403"/>
      <c r="DE103" s="403"/>
      <c r="DF103" s="403"/>
      <c r="DG103" s="403"/>
      <c r="DH103" s="403"/>
      <c r="DI103" s="403"/>
      <c r="DJ103" s="403"/>
      <c r="DK103" s="403"/>
      <c r="DL103" s="403"/>
      <c r="DM103" s="403"/>
      <c r="DN103" s="403"/>
      <c r="DO103" s="403"/>
      <c r="DP103" s="403"/>
      <c r="DQ103" s="403"/>
      <c r="DR103" s="403"/>
      <c r="DS103" s="403"/>
      <c r="DT103" s="403"/>
      <c r="DU103" s="403"/>
      <c r="DV103" s="403"/>
      <c r="DW103" s="403"/>
      <c r="DX103" s="403"/>
      <c r="DY103" s="403"/>
      <c r="DZ103" s="403"/>
      <c r="EA103" s="403"/>
      <c r="EB103" s="403"/>
      <c r="EC103" s="403"/>
    </row>
    <row r="104" spans="1:136" s="68" customFormat="1" ht="15" customHeight="1">
      <c r="A104" s="37"/>
      <c r="B104" s="592" t="s">
        <v>1049</v>
      </c>
      <c r="C104" s="593"/>
      <c r="D104" s="593"/>
      <c r="E104" s="469"/>
      <c r="F104" s="389"/>
      <c r="G104" s="287" t="s">
        <v>974</v>
      </c>
      <c r="H104" s="461">
        <v>14550</v>
      </c>
      <c r="I104" s="423" t="s">
        <v>786</v>
      </c>
      <c r="J104" s="316"/>
      <c r="K104" s="335"/>
      <c r="L104" s="342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5"/>
      <c r="X104" s="335"/>
      <c r="Y104" s="335"/>
      <c r="Z104" s="243"/>
      <c r="AA104" s="243"/>
      <c r="AB104" s="243"/>
      <c r="AC104" s="243"/>
      <c r="AD104" s="243"/>
      <c r="AE104" s="243"/>
      <c r="AF104" s="243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6"/>
      <c r="BN104" s="156"/>
      <c r="BO104" s="156"/>
      <c r="BP104" s="156"/>
      <c r="BQ104" s="156"/>
      <c r="BR104" s="156"/>
      <c r="BS104" s="156"/>
      <c r="BT104" s="156"/>
      <c r="BU104" s="156"/>
      <c r="BV104" s="156"/>
      <c r="BW104" s="156"/>
      <c r="BX104" s="156"/>
      <c r="BY104" s="156"/>
      <c r="BZ104" s="156"/>
      <c r="CA104" s="156"/>
      <c r="CB104" s="156"/>
      <c r="CC104" s="156"/>
      <c r="CD104" s="156"/>
      <c r="CE104" s="156"/>
      <c r="CF104" s="156"/>
      <c r="CG104" s="156"/>
      <c r="CH104" s="156"/>
      <c r="CI104" s="156"/>
      <c r="CJ104" s="156"/>
      <c r="CK104" s="156"/>
      <c r="CL104" s="156"/>
      <c r="CM104" s="156"/>
      <c r="CN104" s="156"/>
      <c r="CO104" s="156"/>
      <c r="CP104" s="156"/>
      <c r="CQ104" s="156"/>
      <c r="CR104" s="156"/>
      <c r="CS104" s="156"/>
      <c r="CT104" s="156"/>
      <c r="CU104" s="156"/>
      <c r="CV104" s="156"/>
      <c r="CW104" s="156"/>
      <c r="CX104" s="156"/>
      <c r="CY104" s="156"/>
      <c r="CZ104" s="156"/>
      <c r="DA104" s="156"/>
      <c r="DB104" s="156"/>
      <c r="DC104" s="156"/>
      <c r="DD104" s="156"/>
      <c r="DE104" s="156"/>
      <c r="DF104" s="156"/>
      <c r="DG104" s="156"/>
      <c r="DH104" s="156"/>
      <c r="DI104" s="156"/>
      <c r="DJ104" s="156"/>
      <c r="DK104" s="156"/>
      <c r="DL104" s="156"/>
      <c r="DM104" s="156"/>
      <c r="DN104" s="156"/>
      <c r="DO104" s="156"/>
      <c r="DP104" s="156"/>
      <c r="DQ104" s="156"/>
      <c r="DR104" s="156"/>
      <c r="DS104" s="156"/>
      <c r="DT104" s="156"/>
      <c r="DU104" s="156"/>
      <c r="DV104" s="156"/>
      <c r="DW104" s="156"/>
      <c r="DX104" s="156"/>
      <c r="DY104" s="156"/>
      <c r="DZ104" s="156"/>
      <c r="EA104" s="156"/>
      <c r="EB104" s="156"/>
      <c r="EC104" s="156"/>
    </row>
    <row r="105" spans="1:136" ht="6" customHeight="1">
      <c r="A105" s="111"/>
      <c r="B105" s="748" t="s">
        <v>627</v>
      </c>
      <c r="C105" s="749"/>
      <c r="D105" s="197"/>
      <c r="E105" s="198"/>
      <c r="F105" s="198"/>
      <c r="G105" s="198"/>
      <c r="H105" s="198"/>
    </row>
    <row r="106" spans="1:136" ht="13.5" customHeight="1">
      <c r="A106" s="2"/>
      <c r="B106" s="748"/>
      <c r="C106" s="749"/>
      <c r="D106" s="209" t="s">
        <v>659</v>
      </c>
      <c r="E106" s="46"/>
      <c r="F106" s="46"/>
      <c r="G106" s="46"/>
      <c r="H106" s="46"/>
      <c r="I106" s="423"/>
    </row>
    <row r="107" spans="1:136" ht="12.75" customHeight="1">
      <c r="A107" s="38"/>
      <c r="B107" s="49"/>
      <c r="C107" s="50"/>
      <c r="D107" s="51"/>
      <c r="E107" s="744" t="s">
        <v>185</v>
      </c>
      <c r="F107" s="745"/>
      <c r="G107" s="128"/>
      <c r="H107" s="128"/>
      <c r="ED107" s="155"/>
      <c r="EE107" s="155"/>
      <c r="EF107" s="155"/>
    </row>
    <row r="108" spans="1:136" ht="20.100000000000001" customHeight="1">
      <c r="A108" s="38"/>
      <c r="B108" s="591" t="s">
        <v>628</v>
      </c>
      <c r="C108" s="465">
        <v>1.8</v>
      </c>
      <c r="D108" s="465">
        <v>2.2000000000000002</v>
      </c>
      <c r="E108" s="746" t="s">
        <v>633</v>
      </c>
      <c r="F108" s="747"/>
      <c r="G108" s="463" t="s">
        <v>636</v>
      </c>
      <c r="H108" s="356">
        <v>1711</v>
      </c>
      <c r="I108" s="364"/>
      <c r="J108" s="316"/>
      <c r="K108" s="335"/>
      <c r="L108" s="341"/>
      <c r="ED108" s="155"/>
      <c r="EE108" s="155"/>
      <c r="EF108" s="155"/>
    </row>
    <row r="109" spans="1:136" ht="20.100000000000001" customHeight="1">
      <c r="A109" s="38"/>
      <c r="B109" s="591" t="s">
        <v>629</v>
      </c>
      <c r="C109" s="465">
        <v>2.2000000000000002</v>
      </c>
      <c r="D109" s="465">
        <v>2.5</v>
      </c>
      <c r="E109" s="746" t="s">
        <v>633</v>
      </c>
      <c r="F109" s="747"/>
      <c r="G109" s="391"/>
      <c r="H109" s="356">
        <v>1754</v>
      </c>
      <c r="I109" s="364"/>
      <c r="J109" s="316"/>
      <c r="K109" s="335"/>
      <c r="L109" s="341"/>
      <c r="ED109" s="155"/>
      <c r="EE109" s="155"/>
      <c r="EF109" s="155"/>
    </row>
    <row r="110" spans="1:136" ht="20.100000000000001" customHeight="1">
      <c r="A110" s="38"/>
      <c r="B110" s="591" t="s">
        <v>630</v>
      </c>
      <c r="C110" s="465">
        <v>2.8</v>
      </c>
      <c r="D110" s="465">
        <v>3.2</v>
      </c>
      <c r="E110" s="746" t="s">
        <v>633</v>
      </c>
      <c r="F110" s="747"/>
      <c r="G110" s="391"/>
      <c r="H110" s="356">
        <v>1897</v>
      </c>
      <c r="I110" s="364"/>
      <c r="J110" s="316"/>
      <c r="K110" s="335"/>
      <c r="L110" s="341"/>
      <c r="ED110" s="155"/>
      <c r="EE110" s="155"/>
      <c r="EF110" s="155"/>
    </row>
    <row r="111" spans="1:136" ht="20.100000000000001" customHeight="1">
      <c r="A111" s="38"/>
      <c r="B111" s="591" t="s">
        <v>631</v>
      </c>
      <c r="C111" s="465">
        <v>3.6</v>
      </c>
      <c r="D111" s="465">
        <v>4</v>
      </c>
      <c r="E111" s="746" t="s">
        <v>634</v>
      </c>
      <c r="F111" s="747"/>
      <c r="G111" s="391"/>
      <c r="H111" s="356">
        <v>1983</v>
      </c>
      <c r="I111" s="364"/>
      <c r="J111" s="316"/>
      <c r="K111" s="335"/>
      <c r="L111" s="341"/>
      <c r="ED111" s="155"/>
      <c r="EE111" s="155"/>
      <c r="EF111" s="155"/>
    </row>
    <row r="112" spans="1:136" ht="20.100000000000001" customHeight="1">
      <c r="A112" s="38"/>
      <c r="B112" s="591" t="s">
        <v>632</v>
      </c>
      <c r="C112" s="465">
        <v>4.5</v>
      </c>
      <c r="D112" s="465">
        <v>5</v>
      </c>
      <c r="E112" s="746" t="s">
        <v>344</v>
      </c>
      <c r="F112" s="747"/>
      <c r="G112" s="391"/>
      <c r="H112" s="356">
        <v>2034</v>
      </c>
      <c r="I112" s="364"/>
      <c r="J112" s="316"/>
      <c r="K112" s="335"/>
      <c r="L112" s="341"/>
      <c r="ED112" s="155"/>
      <c r="EE112" s="155"/>
      <c r="EF112" s="155"/>
    </row>
    <row r="113" spans="1:136" ht="20.100000000000001" customHeight="1">
      <c r="A113" s="38"/>
      <c r="B113" s="588" t="s">
        <v>702</v>
      </c>
      <c r="C113" s="465">
        <v>5</v>
      </c>
      <c r="D113" s="465">
        <v>5.6</v>
      </c>
      <c r="E113" s="746" t="s">
        <v>344</v>
      </c>
      <c r="F113" s="747"/>
      <c r="G113" s="391"/>
      <c r="H113" s="356">
        <v>2060</v>
      </c>
      <c r="I113" s="364"/>
      <c r="J113" s="316"/>
      <c r="K113" s="335"/>
      <c r="L113" s="341"/>
    </row>
    <row r="114" spans="1:136" ht="20.100000000000001" customHeight="1">
      <c r="A114" s="38"/>
      <c r="B114" s="591" t="s">
        <v>703</v>
      </c>
      <c r="C114" s="465">
        <v>5.6</v>
      </c>
      <c r="D114" s="465">
        <v>6.3</v>
      </c>
      <c r="E114" s="746" t="s">
        <v>344</v>
      </c>
      <c r="F114" s="747"/>
      <c r="G114" s="464"/>
      <c r="H114" s="356">
        <v>2083</v>
      </c>
      <c r="I114" s="364"/>
      <c r="J114" s="316"/>
      <c r="K114" s="335"/>
      <c r="L114" s="341"/>
    </row>
    <row r="115" spans="1:136" ht="6" customHeight="1">
      <c r="A115" s="111"/>
      <c r="B115" s="748" t="s">
        <v>635</v>
      </c>
      <c r="C115" s="749"/>
      <c r="D115" s="197"/>
      <c r="E115" s="198"/>
      <c r="F115" s="198"/>
      <c r="G115" s="198"/>
      <c r="H115" s="198"/>
    </row>
    <row r="116" spans="1:136" ht="13.5" customHeight="1">
      <c r="A116" s="2"/>
      <c r="B116" s="748"/>
      <c r="C116" s="749"/>
      <c r="D116" s="209" t="s">
        <v>658</v>
      </c>
      <c r="E116" s="46"/>
      <c r="F116" s="46"/>
      <c r="G116" s="46"/>
      <c r="H116" s="46"/>
      <c r="I116" s="423" t="s">
        <v>697</v>
      </c>
    </row>
    <row r="117" spans="1:136" ht="12.75" customHeight="1">
      <c r="A117" s="38"/>
      <c r="B117" s="49"/>
      <c r="C117" s="50"/>
      <c r="D117" s="51"/>
      <c r="E117" s="744" t="s">
        <v>185</v>
      </c>
      <c r="F117" s="745"/>
      <c r="G117" s="128"/>
      <c r="H117" s="128"/>
      <c r="ED117" s="155"/>
      <c r="EE117" s="155"/>
      <c r="EF117" s="155"/>
    </row>
    <row r="118" spans="1:136" ht="20.100000000000001" customHeight="1">
      <c r="A118" s="38"/>
      <c r="B118" s="591" t="s">
        <v>637</v>
      </c>
      <c r="C118" s="465">
        <v>2.2000000000000002</v>
      </c>
      <c r="D118" s="465">
        <v>2.5</v>
      </c>
      <c r="E118" s="746" t="s">
        <v>645</v>
      </c>
      <c r="F118" s="747"/>
      <c r="G118" s="463" t="s">
        <v>649</v>
      </c>
      <c r="H118" s="356">
        <v>2277</v>
      </c>
      <c r="I118" s="364"/>
      <c r="J118" s="316"/>
      <c r="K118" s="335"/>
      <c r="L118" s="341"/>
      <c r="ED118" s="155"/>
      <c r="EE118" s="155"/>
      <c r="EF118" s="155"/>
    </row>
    <row r="119" spans="1:136" ht="20.100000000000001" customHeight="1">
      <c r="A119" s="38"/>
      <c r="B119" s="591" t="s">
        <v>638</v>
      </c>
      <c r="C119" s="465">
        <v>2.8</v>
      </c>
      <c r="D119" s="465">
        <v>3.2</v>
      </c>
      <c r="E119" s="746" t="s">
        <v>344</v>
      </c>
      <c r="F119" s="747"/>
      <c r="G119" s="391"/>
      <c r="H119" s="356">
        <v>2329</v>
      </c>
      <c r="I119" s="364"/>
      <c r="J119" s="316"/>
      <c r="K119" s="335"/>
      <c r="L119" s="341"/>
      <c r="ED119" s="155"/>
      <c r="EE119" s="155"/>
      <c r="EF119" s="155"/>
    </row>
    <row r="120" spans="1:136" ht="20.100000000000001" customHeight="1">
      <c r="A120" s="38"/>
      <c r="B120" s="591" t="s">
        <v>639</v>
      </c>
      <c r="C120" s="465">
        <v>3.6</v>
      </c>
      <c r="D120" s="465">
        <v>4</v>
      </c>
      <c r="E120" s="746" t="s">
        <v>344</v>
      </c>
      <c r="F120" s="747"/>
      <c r="G120" s="391"/>
      <c r="H120" s="356">
        <v>2414</v>
      </c>
      <c r="I120" s="364"/>
      <c r="J120" s="316"/>
      <c r="K120" s="335"/>
      <c r="L120" s="341"/>
      <c r="ED120" s="155"/>
      <c r="EE120" s="155"/>
      <c r="EF120" s="155"/>
    </row>
    <row r="121" spans="1:136" ht="20.100000000000001" customHeight="1">
      <c r="A121" s="38"/>
      <c r="B121" s="591" t="s">
        <v>640</v>
      </c>
      <c r="C121" s="465">
        <v>4.5</v>
      </c>
      <c r="D121" s="465">
        <v>5</v>
      </c>
      <c r="E121" s="746" t="s">
        <v>344</v>
      </c>
      <c r="F121" s="747"/>
      <c r="G121" s="391"/>
      <c r="H121" s="356">
        <v>2469</v>
      </c>
      <c r="I121" s="364"/>
      <c r="J121" s="316"/>
      <c r="K121" s="335"/>
      <c r="L121" s="341"/>
      <c r="ED121" s="155"/>
      <c r="EE121" s="155"/>
      <c r="EF121" s="155"/>
    </row>
    <row r="122" spans="1:136" ht="20.100000000000001" customHeight="1">
      <c r="A122" s="38"/>
      <c r="B122" s="588" t="s">
        <v>641</v>
      </c>
      <c r="C122" s="465">
        <v>5</v>
      </c>
      <c r="D122" s="465">
        <v>5.6</v>
      </c>
      <c r="E122" s="746" t="s">
        <v>646</v>
      </c>
      <c r="F122" s="747"/>
      <c r="G122" s="391"/>
      <c r="H122" s="356">
        <v>2471</v>
      </c>
      <c r="I122" s="364"/>
      <c r="J122" s="316"/>
      <c r="K122" s="335"/>
      <c r="L122" s="341"/>
    </row>
    <row r="123" spans="1:136" ht="20.100000000000001" customHeight="1">
      <c r="A123" s="38"/>
      <c r="B123" s="588" t="s">
        <v>642</v>
      </c>
      <c r="C123" s="465">
        <v>5.6</v>
      </c>
      <c r="D123" s="465">
        <v>6.3</v>
      </c>
      <c r="E123" s="746" t="s">
        <v>647</v>
      </c>
      <c r="F123" s="747"/>
      <c r="G123" s="391"/>
      <c r="H123" s="356">
        <v>2523</v>
      </c>
      <c r="I123" s="364"/>
      <c r="J123" s="316"/>
      <c r="K123" s="335"/>
      <c r="L123" s="341"/>
    </row>
    <row r="124" spans="1:136" ht="20.100000000000001" customHeight="1">
      <c r="A124" s="38"/>
      <c r="B124" s="588" t="s">
        <v>643</v>
      </c>
      <c r="C124" s="465">
        <v>6.3</v>
      </c>
      <c r="D124" s="465">
        <v>7.1</v>
      </c>
      <c r="E124" s="746" t="s">
        <v>648</v>
      </c>
      <c r="F124" s="747"/>
      <c r="G124" s="391"/>
      <c r="H124" s="356">
        <v>2631</v>
      </c>
      <c r="I124" s="364"/>
      <c r="J124" s="316"/>
      <c r="K124" s="335"/>
      <c r="L124" s="341"/>
    </row>
    <row r="125" spans="1:136" ht="20.100000000000001" customHeight="1">
      <c r="A125" s="38"/>
      <c r="B125" s="588" t="s">
        <v>644</v>
      </c>
      <c r="C125" s="465">
        <v>7.1</v>
      </c>
      <c r="D125" s="465">
        <v>8</v>
      </c>
      <c r="E125" s="746" t="s">
        <v>648</v>
      </c>
      <c r="F125" s="747"/>
      <c r="G125" s="464"/>
      <c r="H125" s="356">
        <v>2680</v>
      </c>
      <c r="I125" s="364"/>
      <c r="J125" s="316"/>
      <c r="K125" s="335"/>
      <c r="L125" s="341"/>
    </row>
    <row r="126" spans="1:136" ht="6" customHeight="1">
      <c r="A126" s="111"/>
      <c r="B126" s="748" t="s">
        <v>424</v>
      </c>
      <c r="C126" s="749"/>
      <c r="D126" s="197"/>
      <c r="E126" s="198"/>
      <c r="F126" s="198"/>
      <c r="G126" s="198"/>
      <c r="H126" s="198"/>
    </row>
    <row r="127" spans="1:136" ht="13.5" customHeight="1">
      <c r="A127" s="758"/>
      <c r="B127" s="748"/>
      <c r="C127" s="749"/>
      <c r="D127" s="209" t="s">
        <v>180</v>
      </c>
      <c r="E127" s="46"/>
      <c r="F127" s="46"/>
      <c r="G127" s="46"/>
      <c r="H127" s="46"/>
    </row>
    <row r="128" spans="1:136" ht="12.75" customHeight="1">
      <c r="A128" s="759"/>
      <c r="B128" s="49"/>
      <c r="C128" s="50"/>
      <c r="D128" s="51"/>
      <c r="E128" s="744" t="s">
        <v>185</v>
      </c>
      <c r="F128" s="745"/>
      <c r="G128" s="128"/>
      <c r="H128" s="128"/>
    </row>
    <row r="129" spans="1:12" ht="20.100000000000001" customHeight="1">
      <c r="A129" s="759"/>
      <c r="B129" s="590" t="s">
        <v>249</v>
      </c>
      <c r="C129" s="465">
        <v>1.8</v>
      </c>
      <c r="D129" s="465">
        <v>2.2000000000000002</v>
      </c>
      <c r="E129" s="746" t="s">
        <v>192</v>
      </c>
      <c r="F129" s="747"/>
      <c r="G129" s="463" t="s">
        <v>173</v>
      </c>
      <c r="H129" s="356">
        <v>874</v>
      </c>
      <c r="J129" s="316"/>
      <c r="K129" s="335"/>
      <c r="L129" s="341"/>
    </row>
    <row r="130" spans="1:12" ht="20.100000000000001" customHeight="1">
      <c r="A130" s="759"/>
      <c r="B130" s="590" t="s">
        <v>250</v>
      </c>
      <c r="C130" s="465">
        <v>2.2000000000000002</v>
      </c>
      <c r="D130" s="465">
        <v>2.5</v>
      </c>
      <c r="E130" s="746" t="s">
        <v>192</v>
      </c>
      <c r="F130" s="747"/>
      <c r="G130" s="391"/>
      <c r="H130" s="356">
        <v>916</v>
      </c>
      <c r="J130" s="316"/>
      <c r="K130" s="335"/>
      <c r="L130" s="341"/>
    </row>
    <row r="131" spans="1:12" ht="20.100000000000001" customHeight="1">
      <c r="A131" s="759"/>
      <c r="B131" s="590" t="s">
        <v>251</v>
      </c>
      <c r="C131" s="465">
        <v>2.8</v>
      </c>
      <c r="D131" s="465">
        <v>3.2</v>
      </c>
      <c r="E131" s="746" t="s">
        <v>192</v>
      </c>
      <c r="F131" s="747"/>
      <c r="G131" s="391"/>
      <c r="H131" s="356">
        <v>1013</v>
      </c>
      <c r="J131" s="316"/>
      <c r="K131" s="335"/>
      <c r="L131" s="341"/>
    </row>
    <row r="132" spans="1:12" ht="20.100000000000001" customHeight="1">
      <c r="A132" s="759"/>
      <c r="B132" s="590" t="s">
        <v>252</v>
      </c>
      <c r="C132" s="465">
        <v>3.6</v>
      </c>
      <c r="D132" s="465">
        <v>4</v>
      </c>
      <c r="E132" s="746" t="s">
        <v>193</v>
      </c>
      <c r="F132" s="747"/>
      <c r="G132" s="464"/>
      <c r="H132" s="356">
        <v>1083</v>
      </c>
      <c r="J132" s="316"/>
      <c r="K132" s="335"/>
      <c r="L132" s="341"/>
    </row>
    <row r="133" spans="1:12" ht="20.100000000000001" customHeight="1">
      <c r="A133" s="759"/>
      <c r="B133" s="590" t="s">
        <v>253</v>
      </c>
      <c r="C133" s="465">
        <v>4.5</v>
      </c>
      <c r="D133" s="465">
        <v>5</v>
      </c>
      <c r="E133" s="746" t="s">
        <v>194</v>
      </c>
      <c r="F133" s="747"/>
      <c r="G133" s="463" t="s">
        <v>174</v>
      </c>
      <c r="H133" s="356">
        <v>1193</v>
      </c>
      <c r="J133" s="316"/>
      <c r="K133" s="335"/>
      <c r="L133" s="341"/>
    </row>
    <row r="134" spans="1:12" ht="20.100000000000001" customHeight="1">
      <c r="A134" s="759"/>
      <c r="B134" s="590" t="s">
        <v>254</v>
      </c>
      <c r="C134" s="465">
        <v>5</v>
      </c>
      <c r="D134" s="465">
        <v>5.6</v>
      </c>
      <c r="E134" s="746" t="s">
        <v>194</v>
      </c>
      <c r="F134" s="747"/>
      <c r="G134" s="391"/>
      <c r="H134" s="356">
        <v>1360</v>
      </c>
      <c r="J134" s="316"/>
      <c r="K134" s="335"/>
      <c r="L134" s="341"/>
    </row>
    <row r="135" spans="1:12" ht="20.100000000000001" customHeight="1">
      <c r="A135" s="759"/>
      <c r="B135" s="590" t="s">
        <v>255</v>
      </c>
      <c r="C135" s="465">
        <v>5.6</v>
      </c>
      <c r="D135" s="465">
        <v>6.3</v>
      </c>
      <c r="E135" s="746" t="s">
        <v>194</v>
      </c>
      <c r="F135" s="747"/>
      <c r="G135" s="464"/>
      <c r="H135" s="356">
        <v>1421</v>
      </c>
      <c r="J135" s="316"/>
      <c r="K135" s="335"/>
      <c r="L135" s="341"/>
    </row>
    <row r="136" spans="1:12" ht="20.100000000000001" customHeight="1">
      <c r="A136" s="759"/>
      <c r="B136" s="590" t="s">
        <v>256</v>
      </c>
      <c r="C136" s="465">
        <v>6.3</v>
      </c>
      <c r="D136" s="465">
        <v>7.1</v>
      </c>
      <c r="E136" s="746" t="s">
        <v>195</v>
      </c>
      <c r="F136" s="747"/>
      <c r="G136" s="468" t="s">
        <v>175</v>
      </c>
      <c r="H136" s="356">
        <v>1500</v>
      </c>
      <c r="J136" s="316"/>
      <c r="K136" s="335"/>
      <c r="L136" s="341"/>
    </row>
    <row r="137" spans="1:12" ht="20.100000000000001" customHeight="1">
      <c r="A137" s="759"/>
      <c r="B137" s="590" t="s">
        <v>257</v>
      </c>
      <c r="C137" s="465">
        <v>7.1</v>
      </c>
      <c r="D137" s="465">
        <v>8</v>
      </c>
      <c r="E137" s="746" t="s">
        <v>196</v>
      </c>
      <c r="F137" s="747"/>
      <c r="G137" s="391"/>
      <c r="H137" s="356">
        <v>1604</v>
      </c>
      <c r="J137" s="316"/>
      <c r="K137" s="335"/>
      <c r="L137" s="341"/>
    </row>
    <row r="138" spans="1:12" ht="20.100000000000001" customHeight="1">
      <c r="A138" s="759"/>
      <c r="B138" s="590" t="s">
        <v>258</v>
      </c>
      <c r="C138" s="465">
        <v>8</v>
      </c>
      <c r="D138" s="465">
        <v>9</v>
      </c>
      <c r="E138" s="746" t="s">
        <v>197</v>
      </c>
      <c r="F138" s="747"/>
      <c r="G138" s="464"/>
      <c r="H138" s="356">
        <v>1731</v>
      </c>
      <c r="J138" s="316"/>
      <c r="K138" s="335"/>
      <c r="L138" s="341"/>
    </row>
    <row r="139" spans="1:12" ht="6" customHeight="1">
      <c r="A139" s="111"/>
      <c r="B139" s="748" t="s">
        <v>423</v>
      </c>
      <c r="C139" s="749"/>
      <c r="D139" s="197"/>
      <c r="E139" s="198"/>
      <c r="F139" s="198"/>
      <c r="G139" s="198"/>
      <c r="H139" s="198"/>
    </row>
    <row r="140" spans="1:12" ht="13.5" customHeight="1">
      <c r="A140" s="758"/>
      <c r="B140" s="748"/>
      <c r="C140" s="749"/>
      <c r="D140" s="209" t="s">
        <v>181</v>
      </c>
      <c r="E140" s="46"/>
      <c r="F140" s="46"/>
      <c r="G140" s="46"/>
      <c r="H140" s="46"/>
    </row>
    <row r="141" spans="1:12" ht="12.75" customHeight="1">
      <c r="A141" s="759"/>
      <c r="B141" s="49"/>
      <c r="C141" s="50"/>
      <c r="D141" s="51"/>
      <c r="E141" s="744" t="s">
        <v>185</v>
      </c>
      <c r="F141" s="745"/>
      <c r="G141" s="128"/>
      <c r="H141" s="128"/>
    </row>
    <row r="142" spans="1:12" ht="20.100000000000001" customHeight="1">
      <c r="A142" s="759"/>
      <c r="B142" s="590" t="s">
        <v>259</v>
      </c>
      <c r="C142" s="465">
        <v>4.5</v>
      </c>
      <c r="D142" s="465">
        <v>5</v>
      </c>
      <c r="E142" s="746" t="s">
        <v>198</v>
      </c>
      <c r="F142" s="747"/>
      <c r="G142" s="468" t="s">
        <v>115</v>
      </c>
      <c r="H142" s="356">
        <v>1207</v>
      </c>
      <c r="J142" s="316"/>
      <c r="K142" s="335"/>
      <c r="L142" s="341"/>
    </row>
    <row r="143" spans="1:12" ht="20.100000000000001" customHeight="1">
      <c r="A143" s="759"/>
      <c r="B143" s="590" t="s">
        <v>260</v>
      </c>
      <c r="C143" s="465">
        <v>5</v>
      </c>
      <c r="D143" s="465">
        <v>5.6</v>
      </c>
      <c r="E143" s="746" t="s">
        <v>198</v>
      </c>
      <c r="F143" s="747"/>
      <c r="G143" s="391"/>
      <c r="H143" s="356">
        <v>1297</v>
      </c>
      <c r="J143" s="316"/>
      <c r="K143" s="335"/>
      <c r="L143" s="341"/>
    </row>
    <row r="144" spans="1:12" ht="20.100000000000001" customHeight="1">
      <c r="A144" s="759"/>
      <c r="B144" s="590" t="s">
        <v>261</v>
      </c>
      <c r="C144" s="465">
        <v>5.6</v>
      </c>
      <c r="D144" s="465">
        <v>6.3</v>
      </c>
      <c r="E144" s="746" t="s">
        <v>198</v>
      </c>
      <c r="F144" s="747"/>
      <c r="G144" s="391"/>
      <c r="H144" s="356">
        <v>1450</v>
      </c>
      <c r="J144" s="316"/>
      <c r="K144" s="335"/>
      <c r="L144" s="341"/>
    </row>
    <row r="145" spans="1:12" ht="20.100000000000001" customHeight="1">
      <c r="A145" s="759"/>
      <c r="B145" s="590" t="s">
        <v>262</v>
      </c>
      <c r="C145" s="465">
        <v>6.3</v>
      </c>
      <c r="D145" s="465">
        <v>7.1</v>
      </c>
      <c r="E145" s="746" t="s">
        <v>199</v>
      </c>
      <c r="F145" s="747"/>
      <c r="G145" s="391"/>
      <c r="H145" s="356">
        <v>1514</v>
      </c>
      <c r="J145" s="316"/>
      <c r="K145" s="335"/>
      <c r="L145" s="341"/>
    </row>
    <row r="146" spans="1:12" ht="20.100000000000001" customHeight="1">
      <c r="A146" s="759"/>
      <c r="B146" s="590" t="s">
        <v>263</v>
      </c>
      <c r="C146" s="465">
        <v>7.1</v>
      </c>
      <c r="D146" s="465">
        <v>8</v>
      </c>
      <c r="E146" s="746" t="s">
        <v>199</v>
      </c>
      <c r="F146" s="747"/>
      <c r="G146" s="391"/>
      <c r="H146" s="356">
        <v>1551</v>
      </c>
      <c r="J146" s="316"/>
      <c r="K146" s="335"/>
      <c r="L146" s="341"/>
    </row>
    <row r="147" spans="1:12" ht="20.100000000000001" customHeight="1">
      <c r="A147" s="759"/>
      <c r="B147" s="590" t="s">
        <v>264</v>
      </c>
      <c r="C147" s="465">
        <v>8</v>
      </c>
      <c r="D147" s="465">
        <v>9</v>
      </c>
      <c r="E147" s="746" t="s">
        <v>199</v>
      </c>
      <c r="F147" s="747"/>
      <c r="G147" s="464"/>
      <c r="H147" s="356">
        <v>1654</v>
      </c>
      <c r="J147" s="316"/>
      <c r="K147" s="335"/>
      <c r="L147" s="341"/>
    </row>
    <row r="148" spans="1:12" ht="20.100000000000001" customHeight="1">
      <c r="A148" s="759"/>
      <c r="B148" s="590" t="s">
        <v>265</v>
      </c>
      <c r="C148" s="465">
        <v>9</v>
      </c>
      <c r="D148" s="465">
        <v>10</v>
      </c>
      <c r="E148" s="746" t="s">
        <v>200</v>
      </c>
      <c r="F148" s="747"/>
      <c r="G148" s="468" t="s">
        <v>116</v>
      </c>
      <c r="H148" s="356">
        <v>1711</v>
      </c>
      <c r="J148" s="316"/>
      <c r="K148" s="335"/>
      <c r="L148" s="341"/>
    </row>
    <row r="149" spans="1:12" ht="20.100000000000001" customHeight="1">
      <c r="A149" s="759"/>
      <c r="B149" s="590" t="s">
        <v>266</v>
      </c>
      <c r="C149" s="465">
        <v>10</v>
      </c>
      <c r="D149" s="465">
        <v>11.2</v>
      </c>
      <c r="E149" s="746" t="s">
        <v>200</v>
      </c>
      <c r="F149" s="747"/>
      <c r="G149" s="391"/>
      <c r="H149" s="356">
        <v>1871</v>
      </c>
      <c r="J149" s="316"/>
      <c r="K149" s="335"/>
      <c r="L149" s="341"/>
    </row>
    <row r="150" spans="1:12" ht="20.100000000000001" customHeight="1">
      <c r="A150" s="759"/>
      <c r="B150" s="590" t="s">
        <v>267</v>
      </c>
      <c r="C150" s="465">
        <v>11.2</v>
      </c>
      <c r="D150" s="465">
        <v>12.5</v>
      </c>
      <c r="E150" s="746" t="s">
        <v>201</v>
      </c>
      <c r="F150" s="747"/>
      <c r="G150" s="464"/>
      <c r="H150" s="356">
        <v>1949</v>
      </c>
      <c r="J150" s="316"/>
      <c r="K150" s="335"/>
      <c r="L150" s="341"/>
    </row>
    <row r="151" spans="1:12" ht="20.100000000000001" customHeight="1">
      <c r="A151" s="759"/>
      <c r="B151" s="590" t="s">
        <v>268</v>
      </c>
      <c r="C151" s="465">
        <v>12.5</v>
      </c>
      <c r="D151" s="465">
        <v>14</v>
      </c>
      <c r="E151" s="746" t="s">
        <v>201</v>
      </c>
      <c r="F151" s="747"/>
      <c r="G151" s="468" t="s">
        <v>117</v>
      </c>
      <c r="H151" s="356">
        <v>2051</v>
      </c>
      <c r="J151" s="316"/>
      <c r="K151" s="335"/>
      <c r="L151" s="341"/>
    </row>
    <row r="152" spans="1:12" ht="20.100000000000001" customHeight="1">
      <c r="A152" s="473"/>
      <c r="B152" s="590" t="s">
        <v>269</v>
      </c>
      <c r="C152" s="465">
        <v>14</v>
      </c>
      <c r="D152" s="465">
        <v>16</v>
      </c>
      <c r="E152" s="746" t="s">
        <v>201</v>
      </c>
      <c r="F152" s="747"/>
      <c r="G152" s="391"/>
      <c r="H152" s="356">
        <v>2126</v>
      </c>
      <c r="J152" s="316"/>
      <c r="K152" s="335"/>
      <c r="L152" s="341"/>
    </row>
    <row r="153" spans="1:12" ht="20.100000000000001" customHeight="1">
      <c r="A153" s="66"/>
      <c r="B153" s="590" t="s">
        <v>513</v>
      </c>
      <c r="C153" s="465">
        <v>16</v>
      </c>
      <c r="D153" s="465">
        <v>18</v>
      </c>
      <c r="E153" s="746" t="s">
        <v>514</v>
      </c>
      <c r="F153" s="747"/>
      <c r="G153" s="464"/>
      <c r="H153" s="559" t="s">
        <v>986</v>
      </c>
      <c r="J153" s="318"/>
      <c r="K153" s="335"/>
      <c r="L153" s="341"/>
    </row>
    <row r="154" spans="1:12" ht="6" customHeight="1">
      <c r="A154" s="111"/>
      <c r="B154" s="748" t="s">
        <v>422</v>
      </c>
      <c r="C154" s="749"/>
      <c r="D154" s="197"/>
      <c r="E154" s="198"/>
      <c r="F154" s="198"/>
      <c r="G154" s="198"/>
      <c r="H154" s="198"/>
    </row>
    <row r="155" spans="1:12" ht="13.5" customHeight="1">
      <c r="A155" s="758"/>
      <c r="B155" s="748"/>
      <c r="C155" s="749"/>
      <c r="D155" s="209" t="s">
        <v>182</v>
      </c>
      <c r="E155" s="46"/>
      <c r="F155" s="46"/>
      <c r="G155" s="46"/>
      <c r="H155" s="46"/>
    </row>
    <row r="156" spans="1:12" ht="12.75" customHeight="1">
      <c r="A156" s="759"/>
      <c r="B156" s="49"/>
      <c r="C156" s="50"/>
      <c r="D156" s="51"/>
      <c r="E156" s="744" t="s">
        <v>185</v>
      </c>
      <c r="F156" s="745"/>
      <c r="G156" s="128"/>
      <c r="H156" s="128"/>
    </row>
    <row r="157" spans="1:12" ht="20.100000000000001" customHeight="1">
      <c r="A157" s="759"/>
      <c r="B157" s="590" t="s">
        <v>270</v>
      </c>
      <c r="C157" s="465">
        <v>6.3</v>
      </c>
      <c r="D157" s="465">
        <v>7.1</v>
      </c>
      <c r="E157" s="746" t="s">
        <v>202</v>
      </c>
      <c r="F157" s="747"/>
      <c r="G157" s="468" t="s">
        <v>176</v>
      </c>
      <c r="H157" s="356">
        <v>1550</v>
      </c>
      <c r="J157" s="316"/>
      <c r="K157" s="335"/>
      <c r="L157" s="341"/>
    </row>
    <row r="158" spans="1:12" ht="20.100000000000001" customHeight="1">
      <c r="A158" s="759"/>
      <c r="B158" s="590" t="s">
        <v>271</v>
      </c>
      <c r="C158" s="465">
        <v>7.1</v>
      </c>
      <c r="D158" s="465">
        <v>8</v>
      </c>
      <c r="E158" s="746" t="s">
        <v>202</v>
      </c>
      <c r="F158" s="747"/>
      <c r="G158" s="391"/>
      <c r="H158" s="356">
        <v>1630</v>
      </c>
      <c r="J158" s="316"/>
      <c r="K158" s="335"/>
      <c r="L158" s="341"/>
    </row>
    <row r="159" spans="1:12" ht="20.100000000000001" customHeight="1">
      <c r="A159" s="759"/>
      <c r="B159" s="590" t="s">
        <v>272</v>
      </c>
      <c r="C159" s="465">
        <v>8</v>
      </c>
      <c r="D159" s="465">
        <v>9</v>
      </c>
      <c r="E159" s="746" t="s">
        <v>202</v>
      </c>
      <c r="F159" s="747"/>
      <c r="G159" s="464"/>
      <c r="H159" s="356">
        <v>1674</v>
      </c>
      <c r="J159" s="316"/>
      <c r="K159" s="335"/>
      <c r="L159" s="341"/>
    </row>
    <row r="160" spans="1:12" ht="20.100000000000001" customHeight="1">
      <c r="A160" s="759"/>
      <c r="B160" s="590" t="s">
        <v>273</v>
      </c>
      <c r="C160" s="465">
        <v>9</v>
      </c>
      <c r="D160" s="465">
        <v>10</v>
      </c>
      <c r="E160" s="746" t="s">
        <v>203</v>
      </c>
      <c r="F160" s="747"/>
      <c r="G160" s="468" t="s">
        <v>177</v>
      </c>
      <c r="H160" s="356">
        <v>1784</v>
      </c>
      <c r="J160" s="316"/>
      <c r="K160" s="335"/>
      <c r="L160" s="341"/>
    </row>
    <row r="161" spans="1:133" ht="20.100000000000001" customHeight="1">
      <c r="A161" s="759"/>
      <c r="B161" s="590" t="s">
        <v>274</v>
      </c>
      <c r="C161" s="465">
        <v>10</v>
      </c>
      <c r="D161" s="465">
        <v>11.2</v>
      </c>
      <c r="E161" s="746" t="s">
        <v>203</v>
      </c>
      <c r="F161" s="747"/>
      <c r="G161" s="391"/>
      <c r="H161" s="356">
        <v>1944</v>
      </c>
      <c r="J161" s="316"/>
      <c r="K161" s="335"/>
      <c r="L161" s="341"/>
    </row>
    <row r="162" spans="1:133" ht="20.100000000000001" customHeight="1">
      <c r="A162" s="759"/>
      <c r="B162" s="590" t="s">
        <v>275</v>
      </c>
      <c r="C162" s="465">
        <v>11.2</v>
      </c>
      <c r="D162" s="465">
        <v>12.5</v>
      </c>
      <c r="E162" s="746" t="s">
        <v>203</v>
      </c>
      <c r="F162" s="747"/>
      <c r="G162" s="391"/>
      <c r="H162" s="356">
        <v>2024</v>
      </c>
      <c r="J162" s="316"/>
      <c r="K162" s="335"/>
      <c r="L162" s="341"/>
    </row>
    <row r="163" spans="1:133" ht="20.100000000000001" customHeight="1">
      <c r="A163" s="759"/>
      <c r="B163" s="590" t="s">
        <v>276</v>
      </c>
      <c r="C163" s="465">
        <v>12.5</v>
      </c>
      <c r="D163" s="465">
        <v>14</v>
      </c>
      <c r="E163" s="746" t="s">
        <v>204</v>
      </c>
      <c r="F163" s="747"/>
      <c r="G163" s="391"/>
      <c r="H163" s="356">
        <v>2159</v>
      </c>
      <c r="J163" s="316"/>
      <c r="K163" s="335"/>
      <c r="L163" s="341"/>
    </row>
    <row r="164" spans="1:133" ht="20.100000000000001" customHeight="1">
      <c r="A164" s="759"/>
      <c r="B164" s="594" t="s">
        <v>277</v>
      </c>
      <c r="C164" s="467">
        <v>14</v>
      </c>
      <c r="D164" s="465">
        <v>14</v>
      </c>
      <c r="E164" s="762" t="s">
        <v>204</v>
      </c>
      <c r="F164" s="763"/>
      <c r="G164" s="464"/>
      <c r="H164" s="358">
        <v>2271</v>
      </c>
      <c r="J164" s="316"/>
      <c r="K164" s="335"/>
      <c r="L164" s="341"/>
    </row>
    <row r="165" spans="1:133" ht="3" customHeight="1">
      <c r="A165" s="303"/>
      <c r="B165" s="304"/>
      <c r="C165" s="305"/>
      <c r="D165" s="305"/>
      <c r="E165" s="306"/>
      <c r="F165" s="307"/>
      <c r="G165" s="308"/>
      <c r="H165" s="309"/>
    </row>
    <row r="166" spans="1:133" ht="20.100000000000001" customHeight="1">
      <c r="A166" s="473"/>
      <c r="B166" s="590" t="s">
        <v>498</v>
      </c>
      <c r="C166" s="465">
        <v>22</v>
      </c>
      <c r="D166" s="465">
        <v>25</v>
      </c>
      <c r="E166" s="746" t="s">
        <v>502</v>
      </c>
      <c r="F166" s="747"/>
      <c r="G166" s="463" t="s">
        <v>504</v>
      </c>
      <c r="H166" s="356">
        <v>4090</v>
      </c>
      <c r="J166" s="316"/>
      <c r="K166" s="335"/>
      <c r="L166" s="341"/>
    </row>
    <row r="167" spans="1:133" ht="20.100000000000001" customHeight="1">
      <c r="A167" s="473"/>
      <c r="B167" s="590" t="s">
        <v>499</v>
      </c>
      <c r="C167" s="465">
        <v>28</v>
      </c>
      <c r="D167" s="465">
        <v>31</v>
      </c>
      <c r="E167" s="746" t="s">
        <v>502</v>
      </c>
      <c r="F167" s="747"/>
      <c r="G167" s="464"/>
      <c r="H167" s="356">
        <v>4281</v>
      </c>
      <c r="J167" s="316"/>
      <c r="K167" s="335"/>
      <c r="L167" s="341"/>
    </row>
    <row r="168" spans="1:133" ht="20.100000000000001" customHeight="1">
      <c r="A168" s="473"/>
      <c r="B168" s="590" t="s">
        <v>500</v>
      </c>
      <c r="C168" s="465">
        <v>45</v>
      </c>
      <c r="D168" s="465">
        <v>50</v>
      </c>
      <c r="E168" s="746" t="s">
        <v>503</v>
      </c>
      <c r="F168" s="747"/>
      <c r="G168" s="463" t="s">
        <v>505</v>
      </c>
      <c r="H168" s="356">
        <v>6687</v>
      </c>
      <c r="J168" s="316"/>
      <c r="K168" s="335"/>
      <c r="L168" s="341"/>
    </row>
    <row r="169" spans="1:133" ht="20.100000000000001" customHeight="1">
      <c r="A169" s="473"/>
      <c r="B169" s="590" t="s">
        <v>501</v>
      </c>
      <c r="C169" s="465">
        <v>56</v>
      </c>
      <c r="D169" s="465">
        <v>61</v>
      </c>
      <c r="E169" s="746" t="s">
        <v>503</v>
      </c>
      <c r="F169" s="747"/>
      <c r="G169" s="464"/>
      <c r="H169" s="356">
        <v>7026</v>
      </c>
      <c r="J169" s="316"/>
      <c r="K169" s="335"/>
      <c r="L169" s="341"/>
    </row>
    <row r="170" spans="1:133" ht="6" customHeight="1">
      <c r="A170" s="111"/>
      <c r="B170" s="748" t="s">
        <v>421</v>
      </c>
      <c r="C170" s="749"/>
      <c r="D170" s="197"/>
      <c r="E170" s="198"/>
      <c r="F170" s="198"/>
      <c r="G170" s="198"/>
      <c r="H170" s="198"/>
    </row>
    <row r="171" spans="1:133" ht="13.5" customHeight="1">
      <c r="A171" s="2"/>
      <c r="B171" s="748"/>
      <c r="C171" s="749"/>
      <c r="D171" s="209" t="s">
        <v>183</v>
      </c>
      <c r="E171" s="46"/>
      <c r="F171" s="46"/>
      <c r="G171" s="46"/>
      <c r="H171" s="46"/>
    </row>
    <row r="172" spans="1:133" ht="12.75" customHeight="1">
      <c r="A172" s="3"/>
      <c r="B172" s="49"/>
      <c r="C172" s="50"/>
      <c r="D172" s="51"/>
      <c r="E172" s="744" t="s">
        <v>185</v>
      </c>
      <c r="F172" s="745"/>
      <c r="G172" s="128"/>
      <c r="H172" s="128"/>
    </row>
    <row r="173" spans="1:133" s="68" customFormat="1" ht="20.100000000000001" customHeight="1">
      <c r="A173" s="38"/>
      <c r="B173" s="590" t="s">
        <v>278</v>
      </c>
      <c r="C173" s="465">
        <v>4.5</v>
      </c>
      <c r="D173" s="465">
        <v>5</v>
      </c>
      <c r="E173" s="746" t="s">
        <v>187</v>
      </c>
      <c r="F173" s="747"/>
      <c r="G173" s="468" t="s">
        <v>165</v>
      </c>
      <c r="H173" s="356">
        <v>1321</v>
      </c>
      <c r="I173" s="316"/>
      <c r="J173" s="316"/>
      <c r="K173" s="335"/>
      <c r="L173" s="341"/>
      <c r="M173" s="335"/>
      <c r="N173" s="335"/>
      <c r="O173" s="335"/>
      <c r="P173" s="335"/>
      <c r="Q173" s="335"/>
      <c r="R173" s="335"/>
      <c r="S173" s="335"/>
      <c r="T173" s="335"/>
      <c r="U173" s="335"/>
      <c r="V173" s="335"/>
      <c r="W173" s="335"/>
      <c r="X173" s="335"/>
      <c r="Y173" s="335"/>
      <c r="Z173" s="243"/>
      <c r="AA173" s="243"/>
      <c r="AB173" s="243"/>
      <c r="AC173" s="243"/>
      <c r="AD173" s="243"/>
      <c r="AE173" s="243"/>
      <c r="AF173" s="243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6"/>
      <c r="BN173" s="156"/>
      <c r="BO173" s="156"/>
      <c r="BP173" s="156"/>
      <c r="BQ173" s="156"/>
      <c r="BR173" s="156"/>
      <c r="BS173" s="156"/>
      <c r="BT173" s="156"/>
      <c r="BU173" s="156"/>
      <c r="BV173" s="156"/>
      <c r="BW173" s="156"/>
      <c r="BX173" s="156"/>
      <c r="BY173" s="156"/>
      <c r="BZ173" s="156"/>
      <c r="CA173" s="156"/>
      <c r="CB173" s="156"/>
      <c r="CC173" s="156"/>
      <c r="CD173" s="156"/>
      <c r="CE173" s="156"/>
      <c r="CF173" s="156"/>
      <c r="CG173" s="156"/>
      <c r="CH173" s="156"/>
      <c r="CI173" s="156"/>
      <c r="CJ173" s="156"/>
      <c r="CK173" s="156"/>
      <c r="CL173" s="156"/>
      <c r="CM173" s="156"/>
      <c r="CN173" s="156"/>
      <c r="CO173" s="156"/>
      <c r="CP173" s="156"/>
      <c r="CQ173" s="156"/>
      <c r="CR173" s="156"/>
      <c r="CS173" s="156"/>
      <c r="CT173" s="156"/>
      <c r="CU173" s="156"/>
      <c r="CV173" s="156"/>
      <c r="CW173" s="156"/>
      <c r="CX173" s="156"/>
      <c r="CY173" s="156"/>
      <c r="CZ173" s="156"/>
      <c r="DA173" s="156"/>
      <c r="DB173" s="156"/>
      <c r="DC173" s="156"/>
      <c r="DD173" s="156"/>
      <c r="DE173" s="156"/>
      <c r="DF173" s="156"/>
      <c r="DG173" s="156"/>
      <c r="DH173" s="156"/>
      <c r="DI173" s="156"/>
      <c r="DJ173" s="156"/>
      <c r="DK173" s="156"/>
      <c r="DL173" s="156"/>
      <c r="DM173" s="156"/>
      <c r="DN173" s="156"/>
      <c r="DO173" s="156"/>
      <c r="DP173" s="156"/>
      <c r="DQ173" s="156"/>
      <c r="DR173" s="156"/>
      <c r="DS173" s="156"/>
      <c r="DT173" s="156"/>
      <c r="DU173" s="156"/>
      <c r="DV173" s="156"/>
      <c r="DW173" s="156"/>
      <c r="DX173" s="156"/>
      <c r="DY173" s="156"/>
      <c r="DZ173" s="156"/>
      <c r="EA173" s="156"/>
      <c r="EB173" s="156"/>
      <c r="EC173" s="156"/>
    </row>
    <row r="174" spans="1:133" s="68" customFormat="1" ht="20.100000000000001" customHeight="1">
      <c r="A174" s="38"/>
      <c r="B174" s="590" t="s">
        <v>279</v>
      </c>
      <c r="C174" s="465">
        <v>5</v>
      </c>
      <c r="D174" s="465">
        <v>5.6</v>
      </c>
      <c r="E174" s="746" t="s">
        <v>187</v>
      </c>
      <c r="F174" s="747"/>
      <c r="G174" s="391"/>
      <c r="H174" s="356">
        <v>1370</v>
      </c>
      <c r="I174" s="316"/>
      <c r="J174" s="316"/>
      <c r="K174" s="335"/>
      <c r="L174" s="341"/>
      <c r="M174" s="335"/>
      <c r="N174" s="335"/>
      <c r="O174" s="335"/>
      <c r="P174" s="335"/>
      <c r="Q174" s="335"/>
      <c r="R174" s="335"/>
      <c r="S174" s="335"/>
      <c r="T174" s="335"/>
      <c r="U174" s="335"/>
      <c r="V174" s="335"/>
      <c r="W174" s="335"/>
      <c r="X174" s="335"/>
      <c r="Y174" s="335"/>
      <c r="Z174" s="243"/>
      <c r="AA174" s="243"/>
      <c r="AB174" s="243"/>
      <c r="AC174" s="243"/>
      <c r="AD174" s="243"/>
      <c r="AE174" s="243"/>
      <c r="AF174" s="243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6"/>
      <c r="BN174" s="156"/>
      <c r="BO174" s="156"/>
      <c r="BP174" s="156"/>
      <c r="BQ174" s="156"/>
      <c r="BR174" s="156"/>
      <c r="BS174" s="156"/>
      <c r="BT174" s="156"/>
      <c r="BU174" s="156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6"/>
      <c r="CG174" s="156"/>
      <c r="CH174" s="156"/>
      <c r="CI174" s="156"/>
      <c r="CJ174" s="156"/>
      <c r="CK174" s="156"/>
      <c r="CL174" s="156"/>
      <c r="CM174" s="156"/>
      <c r="CN174" s="156"/>
      <c r="CO174" s="156"/>
      <c r="CP174" s="156"/>
      <c r="CQ174" s="156"/>
      <c r="CR174" s="156"/>
      <c r="CS174" s="156"/>
      <c r="CT174" s="156"/>
      <c r="CU174" s="156"/>
      <c r="CV174" s="156"/>
      <c r="CW174" s="156"/>
      <c r="CX174" s="156"/>
      <c r="CY174" s="156"/>
      <c r="CZ174" s="156"/>
      <c r="DA174" s="156"/>
      <c r="DB174" s="156"/>
      <c r="DC174" s="156"/>
      <c r="DD174" s="156"/>
      <c r="DE174" s="156"/>
      <c r="DF174" s="156"/>
      <c r="DG174" s="156"/>
      <c r="DH174" s="156"/>
      <c r="DI174" s="156"/>
      <c r="DJ174" s="156"/>
      <c r="DK174" s="156"/>
      <c r="DL174" s="156"/>
      <c r="DM174" s="156"/>
      <c r="DN174" s="156"/>
      <c r="DO174" s="156"/>
      <c r="DP174" s="156"/>
      <c r="DQ174" s="156"/>
      <c r="DR174" s="156"/>
      <c r="DS174" s="156"/>
      <c r="DT174" s="156"/>
      <c r="DU174" s="156"/>
      <c r="DV174" s="156"/>
      <c r="DW174" s="156"/>
      <c r="DX174" s="156"/>
      <c r="DY174" s="156"/>
      <c r="DZ174" s="156"/>
      <c r="EA174" s="156"/>
      <c r="EB174" s="156"/>
      <c r="EC174" s="156"/>
    </row>
    <row r="175" spans="1:133" s="68" customFormat="1" ht="20.100000000000001" customHeight="1">
      <c r="A175" s="38"/>
      <c r="B175" s="590" t="s">
        <v>280</v>
      </c>
      <c r="C175" s="465">
        <v>5.6</v>
      </c>
      <c r="D175" s="465">
        <v>6.3</v>
      </c>
      <c r="E175" s="746" t="s">
        <v>187</v>
      </c>
      <c r="F175" s="747"/>
      <c r="G175" s="391"/>
      <c r="H175" s="356">
        <v>1397</v>
      </c>
      <c r="I175" s="316"/>
      <c r="J175" s="316"/>
      <c r="K175" s="335"/>
      <c r="L175" s="341"/>
      <c r="M175" s="335"/>
      <c r="N175" s="335"/>
      <c r="O175" s="335"/>
      <c r="P175" s="335"/>
      <c r="Q175" s="335"/>
      <c r="R175" s="335"/>
      <c r="S175" s="335"/>
      <c r="T175" s="335"/>
      <c r="U175" s="335"/>
      <c r="V175" s="335"/>
      <c r="W175" s="335"/>
      <c r="X175" s="335"/>
      <c r="Y175" s="335"/>
      <c r="Z175" s="243"/>
      <c r="AA175" s="243"/>
      <c r="AB175" s="243"/>
      <c r="AC175" s="243"/>
      <c r="AD175" s="243"/>
      <c r="AE175" s="243"/>
      <c r="AF175" s="243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6"/>
      <c r="BN175" s="156"/>
      <c r="BO175" s="156"/>
      <c r="BP175" s="156"/>
      <c r="BQ175" s="156"/>
      <c r="BR175" s="156"/>
      <c r="BS175" s="156"/>
      <c r="BT175" s="156"/>
      <c r="BU175" s="156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6"/>
      <c r="CG175" s="156"/>
      <c r="CH175" s="156"/>
      <c r="CI175" s="156"/>
      <c r="CJ175" s="156"/>
      <c r="CK175" s="156"/>
      <c r="CL175" s="156"/>
      <c r="CM175" s="156"/>
      <c r="CN175" s="156"/>
      <c r="CO175" s="156"/>
      <c r="CP175" s="156"/>
      <c r="CQ175" s="156"/>
      <c r="CR175" s="156"/>
      <c r="CS175" s="156"/>
      <c r="CT175" s="156"/>
      <c r="CU175" s="156"/>
      <c r="CV175" s="156"/>
      <c r="CW175" s="156"/>
      <c r="CX175" s="156"/>
      <c r="CY175" s="156"/>
      <c r="CZ175" s="156"/>
      <c r="DA175" s="156"/>
      <c r="DB175" s="156"/>
      <c r="DC175" s="156"/>
      <c r="DD175" s="156"/>
      <c r="DE175" s="156"/>
      <c r="DF175" s="156"/>
      <c r="DG175" s="156"/>
      <c r="DH175" s="156"/>
      <c r="DI175" s="156"/>
      <c r="DJ175" s="156"/>
      <c r="DK175" s="156"/>
      <c r="DL175" s="156"/>
      <c r="DM175" s="156"/>
      <c r="DN175" s="156"/>
      <c r="DO175" s="156"/>
      <c r="DP175" s="156"/>
      <c r="DQ175" s="156"/>
      <c r="DR175" s="156"/>
      <c r="DS175" s="156"/>
      <c r="DT175" s="156"/>
      <c r="DU175" s="156"/>
      <c r="DV175" s="156"/>
      <c r="DW175" s="156"/>
      <c r="DX175" s="156"/>
      <c r="DY175" s="156"/>
      <c r="DZ175" s="156"/>
      <c r="EA175" s="156"/>
      <c r="EB175" s="156"/>
      <c r="EC175" s="156"/>
    </row>
    <row r="176" spans="1:133" s="68" customFormat="1" ht="20.100000000000001" customHeight="1">
      <c r="A176" s="38"/>
      <c r="B176" s="590" t="s">
        <v>281</v>
      </c>
      <c r="C176" s="465">
        <v>6.3</v>
      </c>
      <c r="D176" s="465">
        <v>7.1</v>
      </c>
      <c r="E176" s="746" t="s">
        <v>205</v>
      </c>
      <c r="F176" s="747"/>
      <c r="G176" s="391"/>
      <c r="H176" s="356">
        <v>1451</v>
      </c>
      <c r="I176" s="316"/>
      <c r="J176" s="316"/>
      <c r="K176" s="335"/>
      <c r="L176" s="341"/>
      <c r="M176" s="335"/>
      <c r="N176" s="335"/>
      <c r="O176" s="335"/>
      <c r="P176" s="335"/>
      <c r="Q176" s="335"/>
      <c r="R176" s="335"/>
      <c r="S176" s="335"/>
      <c r="T176" s="335"/>
      <c r="U176" s="335"/>
      <c r="V176" s="335"/>
      <c r="W176" s="335"/>
      <c r="X176" s="335"/>
      <c r="Y176" s="335"/>
      <c r="Z176" s="243"/>
      <c r="AA176" s="243"/>
      <c r="AB176" s="243"/>
      <c r="AC176" s="243"/>
      <c r="AD176" s="243"/>
      <c r="AE176" s="243"/>
      <c r="AF176" s="243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6"/>
      <c r="BG176" s="156"/>
      <c r="BH176" s="156"/>
      <c r="BI176" s="156"/>
      <c r="BJ176" s="156"/>
      <c r="BK176" s="156"/>
      <c r="BL176" s="156"/>
      <c r="BM176" s="156"/>
      <c r="BN176" s="156"/>
      <c r="BO176" s="156"/>
      <c r="BP176" s="156"/>
      <c r="BQ176" s="156"/>
      <c r="BR176" s="156"/>
      <c r="BS176" s="156"/>
      <c r="BT176" s="156"/>
      <c r="BU176" s="156"/>
      <c r="BV176" s="156"/>
      <c r="BW176" s="156"/>
      <c r="BX176" s="156"/>
      <c r="BY176" s="156"/>
      <c r="BZ176" s="156"/>
      <c r="CA176" s="156"/>
      <c r="CB176" s="156"/>
      <c r="CC176" s="156"/>
      <c r="CD176" s="156"/>
      <c r="CE176" s="156"/>
      <c r="CF176" s="156"/>
      <c r="CG176" s="156"/>
      <c r="CH176" s="156"/>
      <c r="CI176" s="156"/>
      <c r="CJ176" s="156"/>
      <c r="CK176" s="156"/>
      <c r="CL176" s="156"/>
      <c r="CM176" s="156"/>
      <c r="CN176" s="156"/>
      <c r="CO176" s="156"/>
      <c r="CP176" s="156"/>
      <c r="CQ176" s="156"/>
      <c r="CR176" s="156"/>
      <c r="CS176" s="156"/>
      <c r="CT176" s="156"/>
      <c r="CU176" s="156"/>
      <c r="CV176" s="156"/>
      <c r="CW176" s="156"/>
      <c r="CX176" s="156"/>
      <c r="CY176" s="156"/>
      <c r="CZ176" s="156"/>
      <c r="DA176" s="156"/>
      <c r="DB176" s="156"/>
      <c r="DC176" s="156"/>
      <c r="DD176" s="156"/>
      <c r="DE176" s="156"/>
      <c r="DF176" s="156"/>
      <c r="DG176" s="156"/>
      <c r="DH176" s="156"/>
      <c r="DI176" s="156"/>
      <c r="DJ176" s="156"/>
      <c r="DK176" s="156"/>
      <c r="DL176" s="156"/>
      <c r="DM176" s="156"/>
      <c r="DN176" s="156"/>
      <c r="DO176" s="156"/>
      <c r="DP176" s="156"/>
      <c r="DQ176" s="156"/>
      <c r="DR176" s="156"/>
      <c r="DS176" s="156"/>
      <c r="DT176" s="156"/>
      <c r="DU176" s="156"/>
      <c r="DV176" s="156"/>
      <c r="DW176" s="156"/>
      <c r="DX176" s="156"/>
      <c r="DY176" s="156"/>
      <c r="DZ176" s="156"/>
      <c r="EA176" s="156"/>
      <c r="EB176" s="156"/>
      <c r="EC176" s="156"/>
    </row>
    <row r="177" spans="1:133" s="68" customFormat="1" ht="20.100000000000001" customHeight="1">
      <c r="A177" s="38"/>
      <c r="B177" s="590" t="s">
        <v>282</v>
      </c>
      <c r="C177" s="465">
        <v>7.1</v>
      </c>
      <c r="D177" s="465">
        <v>8</v>
      </c>
      <c r="E177" s="746" t="s">
        <v>205</v>
      </c>
      <c r="F177" s="747"/>
      <c r="G177" s="391"/>
      <c r="H177" s="356">
        <v>1626</v>
      </c>
      <c r="I177" s="316"/>
      <c r="J177" s="316"/>
      <c r="K177" s="335"/>
      <c r="L177" s="341"/>
      <c r="M177" s="335"/>
      <c r="N177" s="335"/>
      <c r="O177" s="335"/>
      <c r="P177" s="335"/>
      <c r="Q177" s="335"/>
      <c r="R177" s="335"/>
      <c r="S177" s="335"/>
      <c r="T177" s="335"/>
      <c r="U177" s="335"/>
      <c r="V177" s="335"/>
      <c r="W177" s="335"/>
      <c r="X177" s="335"/>
      <c r="Y177" s="335"/>
      <c r="Z177" s="243"/>
      <c r="AA177" s="243"/>
      <c r="AB177" s="243"/>
      <c r="AC177" s="243"/>
      <c r="AD177" s="243"/>
      <c r="AE177" s="243"/>
      <c r="AF177" s="243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6"/>
      <c r="BG177" s="156"/>
      <c r="BH177" s="156"/>
      <c r="BI177" s="156"/>
      <c r="BJ177" s="156"/>
      <c r="BK177" s="156"/>
      <c r="BL177" s="156"/>
      <c r="BM177" s="156"/>
      <c r="BN177" s="156"/>
      <c r="BO177" s="156"/>
      <c r="BP177" s="156"/>
      <c r="BQ177" s="156"/>
      <c r="BR177" s="156"/>
      <c r="BS177" s="156"/>
      <c r="BT177" s="156"/>
      <c r="BU177" s="156"/>
      <c r="BV177" s="156"/>
      <c r="BW177" s="156"/>
      <c r="BX177" s="156"/>
      <c r="BY177" s="156"/>
      <c r="BZ177" s="156"/>
      <c r="CA177" s="156"/>
      <c r="CB177" s="156"/>
      <c r="CC177" s="156"/>
      <c r="CD177" s="156"/>
      <c r="CE177" s="156"/>
      <c r="CF177" s="156"/>
      <c r="CG177" s="156"/>
      <c r="CH177" s="156"/>
      <c r="CI177" s="156"/>
      <c r="CJ177" s="156"/>
      <c r="CK177" s="156"/>
      <c r="CL177" s="156"/>
      <c r="CM177" s="156"/>
      <c r="CN177" s="156"/>
      <c r="CO177" s="156"/>
      <c r="CP177" s="156"/>
      <c r="CQ177" s="156"/>
      <c r="CR177" s="156"/>
      <c r="CS177" s="156"/>
      <c r="CT177" s="156"/>
      <c r="CU177" s="156"/>
      <c r="CV177" s="156"/>
      <c r="CW177" s="156"/>
      <c r="CX177" s="156"/>
      <c r="CY177" s="156"/>
      <c r="CZ177" s="156"/>
      <c r="DA177" s="156"/>
      <c r="DB177" s="156"/>
      <c r="DC177" s="156"/>
      <c r="DD177" s="156"/>
      <c r="DE177" s="156"/>
      <c r="DF177" s="156"/>
      <c r="DG177" s="156"/>
      <c r="DH177" s="156"/>
      <c r="DI177" s="156"/>
      <c r="DJ177" s="156"/>
      <c r="DK177" s="156"/>
      <c r="DL177" s="156"/>
      <c r="DM177" s="156"/>
      <c r="DN177" s="156"/>
      <c r="DO177" s="156"/>
      <c r="DP177" s="156"/>
      <c r="DQ177" s="156"/>
      <c r="DR177" s="156"/>
      <c r="DS177" s="156"/>
      <c r="DT177" s="156"/>
      <c r="DU177" s="156"/>
      <c r="DV177" s="156"/>
      <c r="DW177" s="156"/>
      <c r="DX177" s="156"/>
      <c r="DY177" s="156"/>
      <c r="DZ177" s="156"/>
      <c r="EA177" s="156"/>
      <c r="EB177" s="156"/>
      <c r="EC177" s="156"/>
    </row>
    <row r="178" spans="1:133" s="68" customFormat="1" ht="20.100000000000001" customHeight="1">
      <c r="A178" s="38"/>
      <c r="B178" s="590" t="s">
        <v>283</v>
      </c>
      <c r="C178" s="465">
        <v>8</v>
      </c>
      <c r="D178" s="465">
        <v>9</v>
      </c>
      <c r="E178" s="746" t="s">
        <v>205</v>
      </c>
      <c r="F178" s="747"/>
      <c r="G178" s="391"/>
      <c r="H178" s="356">
        <v>1714</v>
      </c>
      <c r="I178" s="316"/>
      <c r="J178" s="316"/>
      <c r="K178" s="335"/>
      <c r="L178" s="341"/>
      <c r="M178" s="335"/>
      <c r="N178" s="335"/>
      <c r="O178" s="335"/>
      <c r="P178" s="335"/>
      <c r="Q178" s="335"/>
      <c r="R178" s="335"/>
      <c r="S178" s="335"/>
      <c r="T178" s="335"/>
      <c r="U178" s="335"/>
      <c r="V178" s="335"/>
      <c r="W178" s="335"/>
      <c r="X178" s="335"/>
      <c r="Y178" s="335"/>
      <c r="Z178" s="243"/>
      <c r="AA178" s="243"/>
      <c r="AB178" s="243"/>
      <c r="AC178" s="243"/>
      <c r="AD178" s="243"/>
      <c r="AE178" s="243"/>
      <c r="AF178" s="243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6"/>
      <c r="BG178" s="156"/>
      <c r="BH178" s="156"/>
      <c r="BI178" s="156"/>
      <c r="BJ178" s="156"/>
      <c r="BK178" s="156"/>
      <c r="BL178" s="156"/>
      <c r="BM178" s="156"/>
      <c r="BN178" s="156"/>
      <c r="BO178" s="156"/>
      <c r="BP178" s="156"/>
      <c r="BQ178" s="156"/>
      <c r="BR178" s="156"/>
      <c r="BS178" s="156"/>
      <c r="BT178" s="156"/>
      <c r="BU178" s="156"/>
      <c r="BV178" s="156"/>
      <c r="BW178" s="156"/>
      <c r="BX178" s="156"/>
      <c r="BY178" s="156"/>
      <c r="BZ178" s="156"/>
      <c r="CA178" s="156"/>
      <c r="CB178" s="156"/>
      <c r="CC178" s="156"/>
      <c r="CD178" s="156"/>
      <c r="CE178" s="156"/>
      <c r="CF178" s="156"/>
      <c r="CG178" s="156"/>
      <c r="CH178" s="156"/>
      <c r="CI178" s="156"/>
      <c r="CJ178" s="156"/>
      <c r="CK178" s="156"/>
      <c r="CL178" s="156"/>
      <c r="CM178" s="156"/>
      <c r="CN178" s="156"/>
      <c r="CO178" s="156"/>
      <c r="CP178" s="156"/>
      <c r="CQ178" s="156"/>
      <c r="CR178" s="156"/>
      <c r="CS178" s="156"/>
      <c r="CT178" s="156"/>
      <c r="CU178" s="156"/>
      <c r="CV178" s="156"/>
      <c r="CW178" s="156"/>
      <c r="CX178" s="156"/>
      <c r="CY178" s="156"/>
      <c r="CZ178" s="156"/>
      <c r="DA178" s="156"/>
      <c r="DB178" s="156"/>
      <c r="DC178" s="156"/>
      <c r="DD178" s="156"/>
      <c r="DE178" s="156"/>
      <c r="DF178" s="156"/>
      <c r="DG178" s="156"/>
      <c r="DH178" s="156"/>
      <c r="DI178" s="156"/>
      <c r="DJ178" s="156"/>
      <c r="DK178" s="156"/>
      <c r="DL178" s="156"/>
      <c r="DM178" s="156"/>
      <c r="DN178" s="156"/>
      <c r="DO178" s="156"/>
      <c r="DP178" s="156"/>
      <c r="DQ178" s="156"/>
      <c r="DR178" s="156"/>
      <c r="DS178" s="156"/>
      <c r="DT178" s="156"/>
      <c r="DU178" s="156"/>
      <c r="DV178" s="156"/>
      <c r="DW178" s="156"/>
      <c r="DX178" s="156"/>
      <c r="DY178" s="156"/>
      <c r="DZ178" s="156"/>
      <c r="EA178" s="156"/>
      <c r="EB178" s="156"/>
      <c r="EC178" s="156"/>
    </row>
    <row r="179" spans="1:133" s="68" customFormat="1" ht="20.100000000000001" customHeight="1">
      <c r="A179" s="38"/>
      <c r="B179" s="590" t="s">
        <v>284</v>
      </c>
      <c r="C179" s="465">
        <v>9</v>
      </c>
      <c r="D179" s="465">
        <v>10</v>
      </c>
      <c r="E179" s="746" t="s">
        <v>206</v>
      </c>
      <c r="F179" s="747"/>
      <c r="G179" s="391" t="s">
        <v>166</v>
      </c>
      <c r="H179" s="356">
        <v>1771</v>
      </c>
      <c r="I179" s="316"/>
      <c r="J179" s="316"/>
      <c r="K179" s="335"/>
      <c r="L179" s="341"/>
      <c r="M179" s="335"/>
      <c r="N179" s="335"/>
      <c r="O179" s="335"/>
      <c r="P179" s="335"/>
      <c r="Q179" s="335"/>
      <c r="R179" s="335"/>
      <c r="S179" s="335"/>
      <c r="T179" s="335"/>
      <c r="U179" s="335"/>
      <c r="V179" s="335"/>
      <c r="W179" s="335"/>
      <c r="X179" s="335"/>
      <c r="Y179" s="335"/>
      <c r="Z179" s="243"/>
      <c r="AA179" s="243"/>
      <c r="AB179" s="243"/>
      <c r="AC179" s="243"/>
      <c r="AD179" s="243"/>
      <c r="AE179" s="243"/>
      <c r="AF179" s="243"/>
      <c r="AG179" s="156"/>
      <c r="AH179" s="156"/>
      <c r="AI179" s="156"/>
      <c r="AJ179" s="156"/>
      <c r="AK179" s="156"/>
      <c r="AL179" s="156"/>
      <c r="AM179" s="156"/>
      <c r="AN179" s="156"/>
      <c r="AO179" s="156"/>
      <c r="AP179" s="156"/>
      <c r="AQ179" s="156"/>
      <c r="AR179" s="156"/>
      <c r="AS179" s="156"/>
      <c r="AT179" s="156"/>
      <c r="AU179" s="156"/>
      <c r="AV179" s="156"/>
      <c r="AW179" s="156"/>
      <c r="AX179" s="156"/>
      <c r="AY179" s="156"/>
      <c r="AZ179" s="156"/>
      <c r="BA179" s="156"/>
      <c r="BB179" s="156"/>
      <c r="BC179" s="156"/>
      <c r="BD179" s="156"/>
      <c r="BE179" s="156"/>
      <c r="BF179" s="156"/>
      <c r="BG179" s="156"/>
      <c r="BH179" s="156"/>
      <c r="BI179" s="156"/>
      <c r="BJ179" s="156"/>
      <c r="BK179" s="156"/>
      <c r="BL179" s="156"/>
      <c r="BM179" s="156"/>
      <c r="BN179" s="156"/>
      <c r="BO179" s="156"/>
      <c r="BP179" s="156"/>
      <c r="BQ179" s="156"/>
      <c r="BR179" s="156"/>
      <c r="BS179" s="156"/>
      <c r="BT179" s="156"/>
      <c r="BU179" s="156"/>
      <c r="BV179" s="156"/>
      <c r="BW179" s="156"/>
      <c r="BX179" s="156"/>
      <c r="BY179" s="156"/>
      <c r="BZ179" s="156"/>
      <c r="CA179" s="156"/>
      <c r="CB179" s="156"/>
      <c r="CC179" s="156"/>
      <c r="CD179" s="156"/>
      <c r="CE179" s="156"/>
      <c r="CF179" s="156"/>
      <c r="CG179" s="156"/>
      <c r="CH179" s="156"/>
      <c r="CI179" s="156"/>
      <c r="CJ179" s="156"/>
      <c r="CK179" s="156"/>
      <c r="CL179" s="156"/>
      <c r="CM179" s="156"/>
      <c r="CN179" s="156"/>
      <c r="CO179" s="156"/>
      <c r="CP179" s="156"/>
      <c r="CQ179" s="156"/>
      <c r="CR179" s="156"/>
      <c r="CS179" s="156"/>
      <c r="CT179" s="156"/>
      <c r="CU179" s="156"/>
      <c r="CV179" s="156"/>
      <c r="CW179" s="156"/>
      <c r="CX179" s="156"/>
      <c r="CY179" s="156"/>
      <c r="CZ179" s="156"/>
      <c r="DA179" s="156"/>
      <c r="DB179" s="156"/>
      <c r="DC179" s="156"/>
      <c r="DD179" s="156"/>
      <c r="DE179" s="156"/>
      <c r="DF179" s="156"/>
      <c r="DG179" s="156"/>
      <c r="DH179" s="156"/>
      <c r="DI179" s="156"/>
      <c r="DJ179" s="156"/>
      <c r="DK179" s="156"/>
      <c r="DL179" s="156"/>
      <c r="DM179" s="156"/>
      <c r="DN179" s="156"/>
      <c r="DO179" s="156"/>
      <c r="DP179" s="156"/>
      <c r="DQ179" s="156"/>
      <c r="DR179" s="156"/>
      <c r="DS179" s="156"/>
      <c r="DT179" s="156"/>
      <c r="DU179" s="156"/>
      <c r="DV179" s="156"/>
      <c r="DW179" s="156"/>
      <c r="DX179" s="156"/>
      <c r="DY179" s="156"/>
      <c r="DZ179" s="156"/>
      <c r="EA179" s="156"/>
      <c r="EB179" s="156"/>
      <c r="EC179" s="156"/>
    </row>
    <row r="180" spans="1:133" s="68" customFormat="1" ht="20.100000000000001" customHeight="1">
      <c r="A180" s="38"/>
      <c r="B180" s="590" t="s">
        <v>285</v>
      </c>
      <c r="C180" s="465">
        <v>10</v>
      </c>
      <c r="D180" s="465">
        <v>11.2</v>
      </c>
      <c r="E180" s="746" t="s">
        <v>206</v>
      </c>
      <c r="F180" s="747"/>
      <c r="G180" s="464"/>
      <c r="H180" s="356">
        <v>1859</v>
      </c>
      <c r="I180" s="316"/>
      <c r="J180" s="316"/>
      <c r="K180" s="335"/>
      <c r="L180" s="341"/>
      <c r="M180" s="335"/>
      <c r="N180" s="335"/>
      <c r="O180" s="335"/>
      <c r="P180" s="335"/>
      <c r="Q180" s="335"/>
      <c r="R180" s="335"/>
      <c r="S180" s="335"/>
      <c r="T180" s="335"/>
      <c r="U180" s="335"/>
      <c r="V180" s="335"/>
      <c r="W180" s="335"/>
      <c r="X180" s="335"/>
      <c r="Y180" s="335"/>
      <c r="Z180" s="243"/>
      <c r="AA180" s="243"/>
      <c r="AB180" s="243"/>
      <c r="AC180" s="243"/>
      <c r="AD180" s="243"/>
      <c r="AE180" s="243"/>
      <c r="AF180" s="243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6"/>
      <c r="BG180" s="156"/>
      <c r="BH180" s="156"/>
      <c r="BI180" s="156"/>
      <c r="BJ180" s="156"/>
      <c r="BK180" s="156"/>
      <c r="BL180" s="156"/>
      <c r="BM180" s="156"/>
      <c r="BN180" s="156"/>
      <c r="BO180" s="156"/>
      <c r="BP180" s="156"/>
      <c r="BQ180" s="156"/>
      <c r="BR180" s="156"/>
      <c r="BS180" s="156"/>
      <c r="BT180" s="156"/>
      <c r="BU180" s="156"/>
      <c r="BV180" s="156"/>
      <c r="BW180" s="156"/>
      <c r="BX180" s="156"/>
      <c r="BY180" s="156"/>
      <c r="BZ180" s="156"/>
      <c r="CA180" s="156"/>
      <c r="CB180" s="156"/>
      <c r="CC180" s="156"/>
      <c r="CD180" s="156"/>
      <c r="CE180" s="156"/>
      <c r="CF180" s="156"/>
      <c r="CG180" s="156"/>
      <c r="CH180" s="156"/>
      <c r="CI180" s="156"/>
      <c r="CJ180" s="156"/>
      <c r="CK180" s="156"/>
      <c r="CL180" s="156"/>
      <c r="CM180" s="156"/>
      <c r="CN180" s="156"/>
      <c r="CO180" s="156"/>
      <c r="CP180" s="156"/>
      <c r="CQ180" s="156"/>
      <c r="CR180" s="156"/>
      <c r="CS180" s="156"/>
      <c r="CT180" s="156"/>
      <c r="CU180" s="156"/>
      <c r="CV180" s="156"/>
      <c r="CW180" s="156"/>
      <c r="CX180" s="156"/>
      <c r="CY180" s="156"/>
      <c r="CZ180" s="156"/>
      <c r="DA180" s="156"/>
      <c r="DB180" s="156"/>
      <c r="DC180" s="156"/>
      <c r="DD180" s="156"/>
      <c r="DE180" s="156"/>
      <c r="DF180" s="156"/>
      <c r="DG180" s="156"/>
      <c r="DH180" s="156"/>
      <c r="DI180" s="156"/>
      <c r="DJ180" s="156"/>
      <c r="DK180" s="156"/>
      <c r="DL180" s="156"/>
      <c r="DM180" s="156"/>
      <c r="DN180" s="156"/>
      <c r="DO180" s="156"/>
      <c r="DP180" s="156"/>
      <c r="DQ180" s="156"/>
      <c r="DR180" s="156"/>
      <c r="DS180" s="156"/>
      <c r="DT180" s="156"/>
      <c r="DU180" s="156"/>
      <c r="DV180" s="156"/>
      <c r="DW180" s="156"/>
      <c r="DX180" s="156"/>
      <c r="DY180" s="156"/>
      <c r="DZ180" s="156"/>
      <c r="EA180" s="156"/>
      <c r="EB180" s="156"/>
      <c r="EC180" s="156"/>
    </row>
    <row r="181" spans="1:133" s="68" customFormat="1" ht="20.100000000000001" customHeight="1">
      <c r="A181" s="38"/>
      <c r="B181" s="590" t="s">
        <v>288</v>
      </c>
      <c r="C181" s="465">
        <v>11.2</v>
      </c>
      <c r="D181" s="465">
        <v>12.5</v>
      </c>
      <c r="E181" s="746" t="s">
        <v>289</v>
      </c>
      <c r="F181" s="747"/>
      <c r="G181" s="468" t="s">
        <v>167</v>
      </c>
      <c r="H181" s="356">
        <v>2070</v>
      </c>
      <c r="I181" s="316"/>
      <c r="J181" s="316"/>
      <c r="K181" s="335"/>
      <c r="L181" s="341"/>
      <c r="M181" s="335"/>
      <c r="N181" s="335"/>
      <c r="O181" s="335"/>
      <c r="P181" s="335"/>
      <c r="Q181" s="335"/>
      <c r="R181" s="335"/>
      <c r="S181" s="335"/>
      <c r="T181" s="335"/>
      <c r="U181" s="335"/>
      <c r="V181" s="335"/>
      <c r="W181" s="335"/>
      <c r="X181" s="335"/>
      <c r="Y181" s="335"/>
      <c r="Z181" s="243"/>
      <c r="AA181" s="243"/>
      <c r="AB181" s="243"/>
      <c r="AC181" s="243"/>
      <c r="AD181" s="243"/>
      <c r="AE181" s="243"/>
      <c r="AF181" s="243"/>
      <c r="AG181" s="156"/>
      <c r="AH181" s="156"/>
      <c r="AI181" s="156"/>
      <c r="AJ181" s="156"/>
      <c r="AK181" s="156"/>
      <c r="AL181" s="156"/>
      <c r="AM181" s="156"/>
      <c r="AN181" s="156"/>
      <c r="AO181" s="156"/>
      <c r="AP181" s="156"/>
      <c r="AQ181" s="156"/>
      <c r="AR181" s="156"/>
      <c r="AS181" s="156"/>
      <c r="AT181" s="156"/>
      <c r="AU181" s="156"/>
      <c r="AV181" s="156"/>
      <c r="AW181" s="156"/>
      <c r="AX181" s="156"/>
      <c r="AY181" s="156"/>
      <c r="AZ181" s="156"/>
      <c r="BA181" s="156"/>
      <c r="BB181" s="156"/>
      <c r="BC181" s="156"/>
      <c r="BD181" s="156"/>
      <c r="BE181" s="156"/>
      <c r="BF181" s="156"/>
      <c r="BG181" s="156"/>
      <c r="BH181" s="156"/>
      <c r="BI181" s="156"/>
      <c r="BJ181" s="156"/>
      <c r="BK181" s="156"/>
      <c r="BL181" s="156"/>
      <c r="BM181" s="156"/>
      <c r="BN181" s="156"/>
      <c r="BO181" s="156"/>
      <c r="BP181" s="156"/>
      <c r="BQ181" s="156"/>
      <c r="BR181" s="156"/>
      <c r="BS181" s="156"/>
      <c r="BT181" s="156"/>
      <c r="BU181" s="156"/>
      <c r="BV181" s="156"/>
      <c r="BW181" s="156"/>
      <c r="BX181" s="156"/>
      <c r="BY181" s="156"/>
      <c r="BZ181" s="156"/>
      <c r="CA181" s="156"/>
      <c r="CB181" s="156"/>
      <c r="CC181" s="156"/>
      <c r="CD181" s="156"/>
      <c r="CE181" s="156"/>
      <c r="CF181" s="156"/>
      <c r="CG181" s="156"/>
      <c r="CH181" s="156"/>
      <c r="CI181" s="156"/>
      <c r="CJ181" s="156"/>
      <c r="CK181" s="156"/>
      <c r="CL181" s="156"/>
      <c r="CM181" s="156"/>
      <c r="CN181" s="156"/>
      <c r="CO181" s="156"/>
      <c r="CP181" s="156"/>
      <c r="CQ181" s="156"/>
      <c r="CR181" s="156"/>
      <c r="CS181" s="156"/>
      <c r="CT181" s="156"/>
      <c r="CU181" s="156"/>
      <c r="CV181" s="156"/>
      <c r="CW181" s="156"/>
      <c r="CX181" s="156"/>
      <c r="CY181" s="156"/>
      <c r="CZ181" s="156"/>
      <c r="DA181" s="156"/>
      <c r="DB181" s="156"/>
      <c r="DC181" s="156"/>
      <c r="DD181" s="156"/>
      <c r="DE181" s="156"/>
      <c r="DF181" s="156"/>
      <c r="DG181" s="156"/>
      <c r="DH181" s="156"/>
      <c r="DI181" s="156"/>
      <c r="DJ181" s="156"/>
      <c r="DK181" s="156"/>
      <c r="DL181" s="156"/>
      <c r="DM181" s="156"/>
      <c r="DN181" s="156"/>
      <c r="DO181" s="156"/>
      <c r="DP181" s="156"/>
      <c r="DQ181" s="156"/>
      <c r="DR181" s="156"/>
      <c r="DS181" s="156"/>
      <c r="DT181" s="156"/>
      <c r="DU181" s="156"/>
      <c r="DV181" s="156"/>
      <c r="DW181" s="156"/>
      <c r="DX181" s="156"/>
      <c r="DY181" s="156"/>
      <c r="DZ181" s="156"/>
      <c r="EA181" s="156"/>
      <c r="EB181" s="156"/>
      <c r="EC181" s="156"/>
    </row>
    <row r="182" spans="1:133" s="68" customFormat="1" ht="20.100000000000001" customHeight="1">
      <c r="A182" s="38"/>
      <c r="B182" s="590" t="s">
        <v>286</v>
      </c>
      <c r="C182" s="465">
        <v>12.5</v>
      </c>
      <c r="D182" s="465">
        <v>14</v>
      </c>
      <c r="E182" s="746" t="s">
        <v>207</v>
      </c>
      <c r="F182" s="747"/>
      <c r="G182" s="391"/>
      <c r="H182" s="356">
        <v>2266</v>
      </c>
      <c r="I182" s="316"/>
      <c r="J182" s="316"/>
      <c r="K182" s="335"/>
      <c r="L182" s="341"/>
      <c r="M182" s="335"/>
      <c r="N182" s="335"/>
      <c r="O182" s="335"/>
      <c r="P182" s="335"/>
      <c r="Q182" s="335"/>
      <c r="R182" s="335"/>
      <c r="S182" s="335"/>
      <c r="T182" s="335"/>
      <c r="U182" s="335"/>
      <c r="V182" s="335"/>
      <c r="W182" s="335"/>
      <c r="X182" s="335"/>
      <c r="Y182" s="335"/>
      <c r="Z182" s="243"/>
      <c r="AA182" s="243"/>
      <c r="AB182" s="243"/>
      <c r="AC182" s="243"/>
      <c r="AD182" s="243"/>
      <c r="AE182" s="243"/>
      <c r="AF182" s="243"/>
      <c r="AG182" s="156"/>
      <c r="AH182" s="156"/>
      <c r="AI182" s="156"/>
      <c r="AJ182" s="156"/>
      <c r="AK182" s="156"/>
      <c r="AL182" s="156"/>
      <c r="AM182" s="156"/>
      <c r="AN182" s="156"/>
      <c r="AO182" s="156"/>
      <c r="AP182" s="156"/>
      <c r="AQ182" s="156"/>
      <c r="AR182" s="156"/>
      <c r="AS182" s="156"/>
      <c r="AT182" s="156"/>
      <c r="AU182" s="156"/>
      <c r="AV182" s="156"/>
      <c r="AW182" s="156"/>
      <c r="AX182" s="156"/>
      <c r="AY182" s="156"/>
      <c r="AZ182" s="156"/>
      <c r="BA182" s="156"/>
      <c r="BB182" s="156"/>
      <c r="BC182" s="156"/>
      <c r="BD182" s="156"/>
      <c r="BE182" s="156"/>
      <c r="BF182" s="156"/>
      <c r="BG182" s="156"/>
      <c r="BH182" s="156"/>
      <c r="BI182" s="156"/>
      <c r="BJ182" s="156"/>
      <c r="BK182" s="156"/>
      <c r="BL182" s="156"/>
      <c r="BM182" s="156"/>
      <c r="BN182" s="156"/>
      <c r="BO182" s="156"/>
      <c r="BP182" s="156"/>
      <c r="BQ182" s="156"/>
      <c r="BR182" s="156"/>
      <c r="BS182" s="156"/>
      <c r="BT182" s="156"/>
      <c r="BU182" s="156"/>
      <c r="BV182" s="156"/>
      <c r="BW182" s="156"/>
      <c r="BX182" s="156"/>
      <c r="BY182" s="156"/>
      <c r="BZ182" s="156"/>
      <c r="CA182" s="156"/>
      <c r="CB182" s="156"/>
      <c r="CC182" s="156"/>
      <c r="CD182" s="156"/>
      <c r="CE182" s="156"/>
      <c r="CF182" s="156"/>
      <c r="CG182" s="156"/>
      <c r="CH182" s="156"/>
      <c r="CI182" s="156"/>
      <c r="CJ182" s="156"/>
      <c r="CK182" s="156"/>
      <c r="CL182" s="156"/>
      <c r="CM182" s="156"/>
      <c r="CN182" s="156"/>
      <c r="CO182" s="156"/>
      <c r="CP182" s="156"/>
      <c r="CQ182" s="156"/>
      <c r="CR182" s="156"/>
      <c r="CS182" s="156"/>
      <c r="CT182" s="156"/>
      <c r="CU182" s="156"/>
      <c r="CV182" s="156"/>
      <c r="CW182" s="156"/>
      <c r="CX182" s="156"/>
      <c r="CY182" s="156"/>
      <c r="CZ182" s="156"/>
      <c r="DA182" s="156"/>
      <c r="DB182" s="156"/>
      <c r="DC182" s="156"/>
      <c r="DD182" s="156"/>
      <c r="DE182" s="156"/>
      <c r="DF182" s="156"/>
      <c r="DG182" s="156"/>
      <c r="DH182" s="156"/>
      <c r="DI182" s="156"/>
      <c r="DJ182" s="156"/>
      <c r="DK182" s="156"/>
      <c r="DL182" s="156"/>
      <c r="DM182" s="156"/>
      <c r="DN182" s="156"/>
      <c r="DO182" s="156"/>
      <c r="DP182" s="156"/>
      <c r="DQ182" s="156"/>
      <c r="DR182" s="156"/>
      <c r="DS182" s="156"/>
      <c r="DT182" s="156"/>
      <c r="DU182" s="156"/>
      <c r="DV182" s="156"/>
      <c r="DW182" s="156"/>
      <c r="DX182" s="156"/>
      <c r="DY182" s="156"/>
      <c r="DZ182" s="156"/>
      <c r="EA182" s="156"/>
      <c r="EB182" s="156"/>
      <c r="EC182" s="156"/>
    </row>
    <row r="183" spans="1:133" s="68" customFormat="1" ht="20.100000000000001" customHeight="1">
      <c r="A183" s="38"/>
      <c r="B183" s="590" t="s">
        <v>287</v>
      </c>
      <c r="C183" s="465">
        <v>12.5</v>
      </c>
      <c r="D183" s="465">
        <v>14</v>
      </c>
      <c r="E183" s="746" t="s">
        <v>207</v>
      </c>
      <c r="F183" s="747"/>
      <c r="G183" s="464"/>
      <c r="H183" s="356">
        <v>2359</v>
      </c>
      <c r="I183" s="316"/>
      <c r="J183" s="316"/>
      <c r="K183" s="335"/>
      <c r="L183" s="341"/>
      <c r="M183" s="335"/>
      <c r="N183" s="335"/>
      <c r="O183" s="335"/>
      <c r="P183" s="335"/>
      <c r="Q183" s="335"/>
      <c r="R183" s="335"/>
      <c r="S183" s="335"/>
      <c r="T183" s="335"/>
      <c r="U183" s="335"/>
      <c r="V183" s="335"/>
      <c r="W183" s="335"/>
      <c r="X183" s="335"/>
      <c r="Y183" s="335"/>
      <c r="Z183" s="243"/>
      <c r="AA183" s="243"/>
      <c r="AB183" s="243"/>
      <c r="AC183" s="243"/>
      <c r="AD183" s="243"/>
      <c r="AE183" s="243"/>
      <c r="AF183" s="243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6"/>
      <c r="BG183" s="156"/>
      <c r="BH183" s="156"/>
      <c r="BI183" s="156"/>
      <c r="BJ183" s="156"/>
      <c r="BK183" s="156"/>
      <c r="BL183" s="156"/>
      <c r="BM183" s="156"/>
      <c r="BN183" s="156"/>
      <c r="BO183" s="156"/>
      <c r="BP183" s="156"/>
      <c r="BQ183" s="156"/>
      <c r="BR183" s="156"/>
      <c r="BS183" s="156"/>
      <c r="BT183" s="156"/>
      <c r="BU183" s="156"/>
      <c r="BV183" s="156"/>
      <c r="BW183" s="156"/>
      <c r="BX183" s="156"/>
      <c r="BY183" s="156"/>
      <c r="BZ183" s="156"/>
      <c r="CA183" s="156"/>
      <c r="CB183" s="156"/>
      <c r="CC183" s="156"/>
      <c r="CD183" s="156"/>
      <c r="CE183" s="156"/>
      <c r="CF183" s="156"/>
      <c r="CG183" s="156"/>
      <c r="CH183" s="156"/>
      <c r="CI183" s="156"/>
      <c r="CJ183" s="156"/>
      <c r="CK183" s="156"/>
      <c r="CL183" s="156"/>
      <c r="CM183" s="156"/>
      <c r="CN183" s="156"/>
      <c r="CO183" s="156"/>
      <c r="CP183" s="156"/>
      <c r="CQ183" s="156"/>
      <c r="CR183" s="156"/>
      <c r="CS183" s="156"/>
      <c r="CT183" s="156"/>
      <c r="CU183" s="156"/>
      <c r="CV183" s="156"/>
      <c r="CW183" s="156"/>
      <c r="CX183" s="156"/>
      <c r="CY183" s="156"/>
      <c r="CZ183" s="156"/>
      <c r="DA183" s="156"/>
      <c r="DB183" s="156"/>
      <c r="DC183" s="156"/>
      <c r="DD183" s="156"/>
      <c r="DE183" s="156"/>
      <c r="DF183" s="156"/>
      <c r="DG183" s="156"/>
      <c r="DH183" s="156"/>
      <c r="DI183" s="156"/>
      <c r="DJ183" s="156"/>
      <c r="DK183" s="156"/>
      <c r="DL183" s="156"/>
      <c r="DM183" s="156"/>
      <c r="DN183" s="156"/>
      <c r="DO183" s="156"/>
      <c r="DP183" s="156"/>
      <c r="DQ183" s="156"/>
      <c r="DR183" s="156"/>
      <c r="DS183" s="156"/>
      <c r="DT183" s="156"/>
      <c r="DU183" s="156"/>
      <c r="DV183" s="156"/>
      <c r="DW183" s="156"/>
      <c r="DX183" s="156"/>
      <c r="DY183" s="156"/>
      <c r="DZ183" s="156"/>
      <c r="EA183" s="156"/>
      <c r="EB183" s="156"/>
      <c r="EC183" s="156"/>
    </row>
    <row r="184" spans="1:133" ht="6" customHeight="1">
      <c r="A184" s="111"/>
      <c r="B184" s="748" t="s">
        <v>420</v>
      </c>
      <c r="C184" s="749"/>
      <c r="D184" s="197"/>
      <c r="E184" s="198"/>
      <c r="F184" s="198"/>
      <c r="G184" s="198"/>
      <c r="H184" s="198"/>
    </row>
    <row r="185" spans="1:133" ht="13.5" customHeight="1">
      <c r="A185" s="2"/>
      <c r="B185" s="748"/>
      <c r="C185" s="749"/>
      <c r="D185" s="209" t="s">
        <v>320</v>
      </c>
      <c r="E185" s="46"/>
      <c r="F185" s="46"/>
      <c r="G185" s="46"/>
      <c r="H185" s="46"/>
    </row>
    <row r="186" spans="1:133" ht="12.75" customHeight="1">
      <c r="A186" s="3"/>
      <c r="B186" s="49"/>
      <c r="C186" s="50"/>
      <c r="D186" s="51"/>
      <c r="E186" s="760" t="s">
        <v>326</v>
      </c>
      <c r="F186" s="761"/>
      <c r="G186" s="128"/>
      <c r="H186" s="128"/>
    </row>
    <row r="187" spans="1:133" s="68" customFormat="1" ht="20.100000000000001" customHeight="1">
      <c r="A187" s="38"/>
      <c r="B187" s="590" t="s">
        <v>322</v>
      </c>
      <c r="C187" s="465">
        <v>15.5</v>
      </c>
      <c r="D187" s="465">
        <v>10</v>
      </c>
      <c r="E187" s="735">
        <v>2050</v>
      </c>
      <c r="F187" s="736"/>
      <c r="G187" s="466" t="s">
        <v>177</v>
      </c>
      <c r="H187" s="356">
        <v>2230</v>
      </c>
      <c r="I187" s="316"/>
      <c r="J187" s="316"/>
      <c r="K187" s="335"/>
      <c r="L187" s="341"/>
      <c r="M187" s="335"/>
      <c r="N187" s="335"/>
      <c r="O187" s="335"/>
      <c r="P187" s="335"/>
      <c r="Q187" s="335"/>
      <c r="R187" s="335"/>
      <c r="S187" s="335"/>
      <c r="T187" s="335"/>
      <c r="U187" s="335"/>
      <c r="V187" s="335"/>
      <c r="W187" s="335"/>
      <c r="X187" s="335"/>
      <c r="Y187" s="335"/>
      <c r="Z187" s="243"/>
      <c r="AA187" s="243"/>
      <c r="AB187" s="243"/>
      <c r="AC187" s="243"/>
      <c r="AD187" s="243"/>
      <c r="AE187" s="243"/>
      <c r="AF187" s="243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6"/>
      <c r="BN187" s="156"/>
      <c r="BO187" s="156"/>
      <c r="BP187" s="156"/>
      <c r="BQ187" s="156"/>
      <c r="BR187" s="156"/>
      <c r="BS187" s="156"/>
      <c r="BT187" s="156"/>
      <c r="BU187" s="156"/>
      <c r="BV187" s="156"/>
      <c r="BW187" s="156"/>
      <c r="BX187" s="156"/>
      <c r="BY187" s="156"/>
      <c r="BZ187" s="156"/>
      <c r="CA187" s="156"/>
      <c r="CB187" s="156"/>
      <c r="CC187" s="156"/>
      <c r="CD187" s="156"/>
      <c r="CE187" s="156"/>
      <c r="CF187" s="156"/>
      <c r="CG187" s="156"/>
      <c r="CH187" s="156"/>
      <c r="CI187" s="156"/>
      <c r="CJ187" s="156"/>
      <c r="CK187" s="156"/>
      <c r="CL187" s="156"/>
      <c r="CM187" s="156"/>
      <c r="CN187" s="156"/>
      <c r="CO187" s="156"/>
      <c r="CP187" s="156"/>
      <c r="CQ187" s="156"/>
      <c r="CR187" s="156"/>
      <c r="CS187" s="156"/>
      <c r="CT187" s="156"/>
      <c r="CU187" s="156"/>
      <c r="CV187" s="156"/>
      <c r="CW187" s="156"/>
      <c r="CX187" s="156"/>
      <c r="CY187" s="156"/>
      <c r="CZ187" s="156"/>
      <c r="DA187" s="156"/>
      <c r="DB187" s="156"/>
      <c r="DC187" s="156"/>
      <c r="DD187" s="156"/>
      <c r="DE187" s="156"/>
      <c r="DF187" s="156"/>
      <c r="DG187" s="156"/>
      <c r="DH187" s="156"/>
      <c r="DI187" s="156"/>
      <c r="DJ187" s="156"/>
      <c r="DK187" s="156"/>
      <c r="DL187" s="156"/>
      <c r="DM187" s="156"/>
      <c r="DN187" s="156"/>
      <c r="DO187" s="156"/>
      <c r="DP187" s="156"/>
      <c r="DQ187" s="156"/>
      <c r="DR187" s="156"/>
      <c r="DS187" s="156"/>
      <c r="DT187" s="156"/>
      <c r="DU187" s="156"/>
      <c r="DV187" s="156"/>
      <c r="DW187" s="156"/>
      <c r="DX187" s="156"/>
      <c r="DY187" s="156"/>
      <c r="DZ187" s="156"/>
      <c r="EA187" s="156"/>
      <c r="EB187" s="156"/>
      <c r="EC187" s="156"/>
    </row>
    <row r="188" spans="1:133" s="68" customFormat="1" ht="20.100000000000001" customHeight="1">
      <c r="A188" s="38"/>
      <c r="B188" s="590" t="s">
        <v>323</v>
      </c>
      <c r="C188" s="465">
        <v>28</v>
      </c>
      <c r="D188" s="465">
        <v>20</v>
      </c>
      <c r="E188" s="735">
        <v>3000</v>
      </c>
      <c r="F188" s="736"/>
      <c r="G188" s="466" t="s">
        <v>327</v>
      </c>
      <c r="H188" s="356">
        <v>4146</v>
      </c>
      <c r="I188" s="316"/>
      <c r="J188" s="316"/>
      <c r="K188" s="335"/>
      <c r="L188" s="341"/>
      <c r="M188" s="335"/>
      <c r="N188" s="335"/>
      <c r="O188" s="335"/>
      <c r="P188" s="335"/>
      <c r="Q188" s="335"/>
      <c r="R188" s="335"/>
      <c r="S188" s="335"/>
      <c r="T188" s="335"/>
      <c r="U188" s="335"/>
      <c r="V188" s="335"/>
      <c r="W188" s="335"/>
      <c r="X188" s="335"/>
      <c r="Y188" s="335"/>
      <c r="Z188" s="243"/>
      <c r="AA188" s="243"/>
      <c r="AB188" s="243"/>
      <c r="AC188" s="243"/>
      <c r="AD188" s="243"/>
      <c r="AE188" s="243"/>
      <c r="AF188" s="243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6"/>
      <c r="BN188" s="156"/>
      <c r="BO188" s="156"/>
      <c r="BP188" s="156"/>
      <c r="BQ188" s="156"/>
      <c r="BR188" s="156"/>
      <c r="BS188" s="156"/>
      <c r="BT188" s="156"/>
      <c r="BU188" s="156"/>
      <c r="BV188" s="156"/>
      <c r="BW188" s="156"/>
      <c r="BX188" s="156"/>
      <c r="BY188" s="156"/>
      <c r="BZ188" s="156"/>
      <c r="CA188" s="156"/>
      <c r="CB188" s="156"/>
      <c r="CC188" s="156"/>
      <c r="CD188" s="156"/>
      <c r="CE188" s="156"/>
      <c r="CF188" s="156"/>
      <c r="CG188" s="156"/>
      <c r="CH188" s="156"/>
      <c r="CI188" s="156"/>
      <c r="CJ188" s="156"/>
      <c r="CK188" s="156"/>
      <c r="CL188" s="156"/>
      <c r="CM188" s="156"/>
      <c r="CN188" s="156"/>
      <c r="CO188" s="156"/>
      <c r="CP188" s="156"/>
      <c r="CQ188" s="156"/>
      <c r="CR188" s="156"/>
      <c r="CS188" s="156"/>
      <c r="CT188" s="156"/>
      <c r="CU188" s="156"/>
      <c r="CV188" s="156"/>
      <c r="CW188" s="156"/>
      <c r="CX188" s="156"/>
      <c r="CY188" s="156"/>
      <c r="CZ188" s="156"/>
      <c r="DA188" s="156"/>
      <c r="DB188" s="156"/>
      <c r="DC188" s="156"/>
      <c r="DD188" s="156"/>
      <c r="DE188" s="156"/>
      <c r="DF188" s="156"/>
      <c r="DG188" s="156"/>
      <c r="DH188" s="156"/>
      <c r="DI188" s="156"/>
      <c r="DJ188" s="156"/>
      <c r="DK188" s="156"/>
      <c r="DL188" s="156"/>
      <c r="DM188" s="156"/>
      <c r="DN188" s="156"/>
      <c r="DO188" s="156"/>
      <c r="DP188" s="156"/>
      <c r="DQ188" s="156"/>
      <c r="DR188" s="156"/>
      <c r="DS188" s="156"/>
      <c r="DT188" s="156"/>
      <c r="DU188" s="156"/>
      <c r="DV188" s="156"/>
      <c r="DW188" s="156"/>
      <c r="DX188" s="156"/>
      <c r="DY188" s="156"/>
      <c r="DZ188" s="156"/>
      <c r="EA188" s="156"/>
      <c r="EB188" s="156"/>
      <c r="EC188" s="156"/>
    </row>
    <row r="189" spans="1:133" s="68" customFormat="1" ht="20.100000000000001" customHeight="1">
      <c r="A189" s="38"/>
      <c r="B189" s="590" t="s">
        <v>324</v>
      </c>
      <c r="C189" s="465">
        <v>45</v>
      </c>
      <c r="D189" s="465">
        <v>28</v>
      </c>
      <c r="E189" s="735">
        <v>4000</v>
      </c>
      <c r="F189" s="736"/>
      <c r="G189" s="463" t="s">
        <v>328</v>
      </c>
      <c r="H189" s="356">
        <v>6473</v>
      </c>
      <c r="I189" s="316"/>
      <c r="J189" s="316"/>
      <c r="K189" s="335"/>
      <c r="L189" s="341"/>
      <c r="M189" s="335"/>
      <c r="N189" s="335"/>
      <c r="O189" s="335"/>
      <c r="P189" s="335"/>
      <c r="Q189" s="335"/>
      <c r="R189" s="335"/>
      <c r="S189" s="335"/>
      <c r="T189" s="335"/>
      <c r="U189" s="335"/>
      <c r="V189" s="335"/>
      <c r="W189" s="335"/>
      <c r="X189" s="335"/>
      <c r="Y189" s="335"/>
      <c r="Z189" s="243"/>
      <c r="AA189" s="243"/>
      <c r="AB189" s="243"/>
      <c r="AC189" s="243"/>
      <c r="AD189" s="243"/>
      <c r="AE189" s="243"/>
      <c r="AF189" s="243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6"/>
      <c r="BN189" s="156"/>
      <c r="BO189" s="156"/>
      <c r="BP189" s="156"/>
      <c r="BQ189" s="156"/>
      <c r="BR189" s="156"/>
      <c r="BS189" s="156"/>
      <c r="BT189" s="156"/>
      <c r="BU189" s="156"/>
      <c r="BV189" s="156"/>
      <c r="BW189" s="156"/>
      <c r="BX189" s="156"/>
      <c r="BY189" s="156"/>
      <c r="BZ189" s="156"/>
      <c r="CA189" s="156"/>
      <c r="CB189" s="156"/>
      <c r="CC189" s="156"/>
      <c r="CD189" s="156"/>
      <c r="CE189" s="156"/>
      <c r="CF189" s="156"/>
      <c r="CG189" s="156"/>
      <c r="CH189" s="156"/>
      <c r="CI189" s="156"/>
      <c r="CJ189" s="156"/>
      <c r="CK189" s="156"/>
      <c r="CL189" s="156"/>
      <c r="CM189" s="156"/>
      <c r="CN189" s="156"/>
      <c r="CO189" s="156"/>
      <c r="CP189" s="156"/>
      <c r="CQ189" s="156"/>
      <c r="CR189" s="156"/>
      <c r="CS189" s="156"/>
      <c r="CT189" s="156"/>
      <c r="CU189" s="156"/>
      <c r="CV189" s="156"/>
      <c r="CW189" s="156"/>
      <c r="CX189" s="156"/>
      <c r="CY189" s="156"/>
      <c r="CZ189" s="156"/>
      <c r="DA189" s="156"/>
      <c r="DB189" s="156"/>
      <c r="DC189" s="156"/>
      <c r="DD189" s="156"/>
      <c r="DE189" s="156"/>
      <c r="DF189" s="156"/>
      <c r="DG189" s="156"/>
      <c r="DH189" s="156"/>
      <c r="DI189" s="156"/>
      <c r="DJ189" s="156"/>
      <c r="DK189" s="156"/>
      <c r="DL189" s="156"/>
      <c r="DM189" s="156"/>
      <c r="DN189" s="156"/>
      <c r="DO189" s="156"/>
      <c r="DP189" s="156"/>
      <c r="DQ189" s="156"/>
      <c r="DR189" s="156"/>
      <c r="DS189" s="156"/>
      <c r="DT189" s="156"/>
      <c r="DU189" s="156"/>
      <c r="DV189" s="156"/>
      <c r="DW189" s="156"/>
      <c r="DX189" s="156"/>
      <c r="DY189" s="156"/>
      <c r="DZ189" s="156"/>
      <c r="EA189" s="156"/>
      <c r="EB189" s="156"/>
      <c r="EC189" s="156"/>
    </row>
    <row r="190" spans="1:133" s="68" customFormat="1" ht="20.100000000000001" customHeight="1">
      <c r="A190" s="38"/>
      <c r="B190" s="590" t="s">
        <v>325</v>
      </c>
      <c r="C190" s="465">
        <v>56</v>
      </c>
      <c r="D190" s="465">
        <v>39</v>
      </c>
      <c r="E190" s="735">
        <v>6000</v>
      </c>
      <c r="F190" s="736"/>
      <c r="G190" s="464"/>
      <c r="H190" s="356">
        <v>6849</v>
      </c>
      <c r="I190" s="316"/>
      <c r="J190" s="316"/>
      <c r="K190" s="335"/>
      <c r="L190" s="341"/>
      <c r="M190" s="335"/>
      <c r="N190" s="335"/>
      <c r="O190" s="335"/>
      <c r="P190" s="335"/>
      <c r="Q190" s="335"/>
      <c r="R190" s="335"/>
      <c r="S190" s="335"/>
      <c r="T190" s="335"/>
      <c r="U190" s="335"/>
      <c r="V190" s="335"/>
      <c r="W190" s="335"/>
      <c r="X190" s="335"/>
      <c r="Y190" s="335"/>
      <c r="Z190" s="243"/>
      <c r="AA190" s="243"/>
      <c r="AB190" s="243"/>
      <c r="AC190" s="243"/>
      <c r="AD190" s="243"/>
      <c r="AE190" s="243"/>
      <c r="AF190" s="243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6"/>
      <c r="BN190" s="156"/>
      <c r="BO190" s="156"/>
      <c r="BP190" s="156"/>
      <c r="BQ190" s="156"/>
      <c r="BR190" s="156"/>
      <c r="BS190" s="156"/>
      <c r="BT190" s="156"/>
      <c r="BU190" s="156"/>
      <c r="BV190" s="156"/>
      <c r="BW190" s="156"/>
      <c r="BX190" s="156"/>
      <c r="BY190" s="156"/>
      <c r="BZ190" s="156"/>
      <c r="CA190" s="156"/>
      <c r="CB190" s="156"/>
      <c r="CC190" s="156"/>
      <c r="CD190" s="156"/>
      <c r="CE190" s="156"/>
      <c r="CF190" s="156"/>
      <c r="CG190" s="156"/>
      <c r="CH190" s="156"/>
      <c r="CI190" s="156"/>
      <c r="CJ190" s="156"/>
      <c r="CK190" s="156"/>
      <c r="CL190" s="156"/>
      <c r="CM190" s="156"/>
      <c r="CN190" s="156"/>
      <c r="CO190" s="156"/>
      <c r="CP190" s="156"/>
      <c r="CQ190" s="156"/>
      <c r="CR190" s="156"/>
      <c r="CS190" s="156"/>
      <c r="CT190" s="156"/>
      <c r="CU190" s="156"/>
      <c r="CV190" s="156"/>
      <c r="CW190" s="156"/>
      <c r="CX190" s="156"/>
      <c r="CY190" s="156"/>
      <c r="CZ190" s="156"/>
      <c r="DA190" s="156"/>
      <c r="DB190" s="156"/>
      <c r="DC190" s="156"/>
      <c r="DD190" s="156"/>
      <c r="DE190" s="156"/>
      <c r="DF190" s="156"/>
      <c r="DG190" s="156"/>
      <c r="DH190" s="156"/>
      <c r="DI190" s="156"/>
      <c r="DJ190" s="156"/>
      <c r="DK190" s="156"/>
      <c r="DL190" s="156"/>
      <c r="DM190" s="156"/>
      <c r="DN190" s="156"/>
      <c r="DO190" s="156"/>
      <c r="DP190" s="156"/>
      <c r="DQ190" s="156"/>
      <c r="DR190" s="156"/>
      <c r="DS190" s="156"/>
      <c r="DT190" s="156"/>
      <c r="DU190" s="156"/>
      <c r="DV190" s="156"/>
      <c r="DW190" s="156"/>
      <c r="DX190" s="156"/>
      <c r="DY190" s="156"/>
      <c r="DZ190" s="156"/>
      <c r="EA190" s="156"/>
      <c r="EB190" s="156"/>
      <c r="EC190" s="156"/>
    </row>
    <row r="191" spans="1:133" s="68" customFormat="1" ht="20.100000000000001" customHeight="1">
      <c r="A191" s="112"/>
      <c r="B191" s="71"/>
      <c r="C191" s="9"/>
      <c r="D191" s="9"/>
      <c r="E191" s="72"/>
      <c r="F191" s="73"/>
      <c r="G191" s="10"/>
      <c r="H191" s="74"/>
      <c r="I191" s="316"/>
      <c r="J191" s="335"/>
      <c r="K191" s="335"/>
      <c r="L191" s="340"/>
      <c r="M191" s="335"/>
      <c r="N191" s="335"/>
      <c r="O191" s="335"/>
      <c r="P191" s="335"/>
      <c r="Q191" s="335"/>
      <c r="R191" s="335"/>
      <c r="S191" s="335"/>
      <c r="T191" s="335"/>
      <c r="U191" s="335"/>
      <c r="V191" s="335"/>
      <c r="W191" s="335"/>
      <c r="X191" s="335"/>
      <c r="Y191" s="335"/>
      <c r="Z191" s="243"/>
      <c r="AA191" s="243"/>
      <c r="AB191" s="243"/>
      <c r="AC191" s="243"/>
      <c r="AD191" s="243"/>
      <c r="AE191" s="243"/>
      <c r="AF191" s="243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6"/>
      <c r="BN191" s="156"/>
      <c r="BO191" s="156"/>
      <c r="BP191" s="156"/>
      <c r="BQ191" s="156"/>
      <c r="BR191" s="156"/>
      <c r="BS191" s="156"/>
      <c r="BT191" s="156"/>
      <c r="BU191" s="156"/>
      <c r="BV191" s="156"/>
      <c r="BW191" s="156"/>
      <c r="BX191" s="156"/>
      <c r="BY191" s="156"/>
      <c r="BZ191" s="156"/>
      <c r="CA191" s="156"/>
      <c r="CB191" s="156"/>
      <c r="CC191" s="156"/>
      <c r="CD191" s="156"/>
      <c r="CE191" s="156"/>
      <c r="CF191" s="156"/>
      <c r="CG191" s="156"/>
      <c r="CH191" s="156"/>
      <c r="CI191" s="156"/>
      <c r="CJ191" s="156"/>
      <c r="CK191" s="156"/>
      <c r="CL191" s="156"/>
      <c r="CM191" s="156"/>
      <c r="CN191" s="156"/>
      <c r="CO191" s="156"/>
      <c r="CP191" s="156"/>
      <c r="CQ191" s="156"/>
      <c r="CR191" s="156"/>
      <c r="CS191" s="156"/>
      <c r="CT191" s="156"/>
      <c r="CU191" s="156"/>
      <c r="CV191" s="156"/>
      <c r="CW191" s="156"/>
      <c r="CX191" s="156"/>
      <c r="CY191" s="156"/>
      <c r="CZ191" s="156"/>
      <c r="DA191" s="156"/>
      <c r="DB191" s="156"/>
      <c r="DC191" s="156"/>
      <c r="DD191" s="156"/>
      <c r="DE191" s="156"/>
      <c r="DF191" s="156"/>
      <c r="DG191" s="156"/>
      <c r="DH191" s="156"/>
      <c r="DI191" s="156"/>
      <c r="DJ191" s="156"/>
      <c r="DK191" s="156"/>
      <c r="DL191" s="156"/>
      <c r="DM191" s="156"/>
      <c r="DN191" s="156"/>
      <c r="DO191" s="156"/>
      <c r="DP191" s="156"/>
      <c r="DQ191" s="156"/>
      <c r="DR191" s="156"/>
      <c r="DS191" s="156"/>
      <c r="DT191" s="156"/>
      <c r="DU191" s="156"/>
      <c r="DV191" s="156"/>
      <c r="DW191" s="156"/>
      <c r="DX191" s="156"/>
      <c r="DY191" s="156"/>
      <c r="DZ191" s="156"/>
      <c r="EA191" s="156"/>
      <c r="EB191" s="156"/>
      <c r="EC191" s="156"/>
    </row>
    <row r="192" spans="1:133" s="68" customFormat="1" ht="20.100000000000001" customHeight="1">
      <c r="A192" s="241" t="s">
        <v>184</v>
      </c>
      <c r="B192" s="53"/>
      <c r="C192" s="53"/>
      <c r="D192" s="53"/>
      <c r="E192" s="53"/>
      <c r="F192" s="53"/>
      <c r="G192" s="53"/>
      <c r="H192" s="53"/>
      <c r="I192" s="316"/>
      <c r="J192" s="335"/>
      <c r="K192" s="335"/>
      <c r="L192" s="340"/>
      <c r="M192" s="335"/>
      <c r="N192" s="335"/>
      <c r="O192" s="335"/>
      <c r="P192" s="335"/>
      <c r="Q192" s="335"/>
      <c r="R192" s="335"/>
      <c r="S192" s="335"/>
      <c r="T192" s="335"/>
      <c r="U192" s="335"/>
      <c r="V192" s="335"/>
      <c r="W192" s="335"/>
      <c r="X192" s="335"/>
      <c r="Y192" s="335"/>
      <c r="Z192" s="243"/>
      <c r="AA192" s="243"/>
      <c r="AB192" s="243"/>
      <c r="AC192" s="243"/>
      <c r="AD192" s="243"/>
      <c r="AE192" s="243"/>
      <c r="AF192" s="243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</row>
    <row r="193" spans="1:133" s="68" customFormat="1" ht="18" customHeight="1">
      <c r="A193" s="67"/>
      <c r="B193" s="362" t="s">
        <v>208</v>
      </c>
      <c r="C193" s="363"/>
      <c r="D193" s="363"/>
      <c r="E193" s="363"/>
      <c r="F193" s="363"/>
      <c r="G193" s="363"/>
      <c r="H193" s="363"/>
      <c r="I193" s="316"/>
      <c r="J193" s="335"/>
      <c r="K193" s="335"/>
      <c r="L193" s="340"/>
      <c r="M193" s="335"/>
      <c r="N193" s="335"/>
      <c r="O193" s="335"/>
      <c r="P193" s="335"/>
      <c r="Q193" s="335"/>
      <c r="R193" s="335"/>
      <c r="S193" s="335"/>
      <c r="T193" s="335"/>
      <c r="U193" s="335"/>
      <c r="V193" s="335"/>
      <c r="W193" s="335"/>
      <c r="X193" s="335"/>
      <c r="Y193" s="335"/>
      <c r="Z193" s="243"/>
      <c r="AA193" s="243"/>
      <c r="AB193" s="243"/>
      <c r="AC193" s="243"/>
      <c r="AD193" s="243"/>
      <c r="AE193" s="243"/>
      <c r="AF193" s="243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6"/>
      <c r="BN193" s="156"/>
      <c r="BO193" s="156"/>
      <c r="BP193" s="156"/>
      <c r="BQ193" s="156"/>
      <c r="BR193" s="156"/>
      <c r="BS193" s="156"/>
      <c r="BT193" s="156"/>
      <c r="BU193" s="156"/>
      <c r="BV193" s="156"/>
      <c r="BW193" s="156"/>
      <c r="BX193" s="156"/>
      <c r="BY193" s="156"/>
      <c r="BZ193" s="156"/>
      <c r="CA193" s="156"/>
      <c r="CB193" s="156"/>
      <c r="CC193" s="156"/>
      <c r="CD193" s="156"/>
      <c r="CE193" s="156"/>
      <c r="CF193" s="156"/>
      <c r="CG193" s="156"/>
      <c r="CH193" s="156"/>
      <c r="CI193" s="156"/>
      <c r="CJ193" s="156"/>
      <c r="CK193" s="156"/>
      <c r="CL193" s="156"/>
      <c r="CM193" s="156"/>
      <c r="CN193" s="156"/>
      <c r="CO193" s="156"/>
      <c r="CP193" s="156"/>
      <c r="CQ193" s="156"/>
      <c r="CR193" s="156"/>
      <c r="CS193" s="156"/>
      <c r="CT193" s="156"/>
      <c r="CU193" s="156"/>
      <c r="CV193" s="156"/>
      <c r="CW193" s="156"/>
      <c r="CX193" s="156"/>
      <c r="CY193" s="156"/>
      <c r="CZ193" s="156"/>
      <c r="DA193" s="156"/>
      <c r="DB193" s="156"/>
      <c r="DC193" s="156"/>
      <c r="DD193" s="156"/>
      <c r="DE193" s="156"/>
      <c r="DF193" s="156"/>
      <c r="DG193" s="156"/>
      <c r="DH193" s="156"/>
      <c r="DI193" s="156"/>
      <c r="DJ193" s="156"/>
      <c r="DK193" s="156"/>
      <c r="DL193" s="156"/>
      <c r="DM193" s="156"/>
      <c r="DN193" s="156"/>
      <c r="DO193" s="156"/>
      <c r="DP193" s="156"/>
      <c r="DQ193" s="156"/>
      <c r="DR193" s="156"/>
      <c r="DS193" s="156"/>
      <c r="DT193" s="156"/>
      <c r="DU193" s="156"/>
      <c r="DV193" s="156"/>
      <c r="DW193" s="156"/>
      <c r="DX193" s="156"/>
      <c r="DY193" s="156"/>
      <c r="DZ193" s="156"/>
      <c r="EA193" s="156"/>
      <c r="EB193" s="156"/>
      <c r="EC193" s="156"/>
    </row>
    <row r="194" spans="1:133">
      <c r="A194" s="38"/>
      <c r="B194" s="595" t="s">
        <v>1050</v>
      </c>
      <c r="C194" s="56"/>
      <c r="D194" s="57"/>
      <c r="E194" s="29"/>
      <c r="F194" s="30"/>
      <c r="G194" s="30"/>
      <c r="H194" s="48">
        <v>106</v>
      </c>
      <c r="I194" s="423" t="s">
        <v>553</v>
      </c>
      <c r="J194" s="318"/>
      <c r="K194" s="335"/>
      <c r="L194" s="342"/>
    </row>
    <row r="195" spans="1:133">
      <c r="A195" s="38"/>
      <c r="B195" s="595" t="s">
        <v>1051</v>
      </c>
      <c r="C195" s="56"/>
      <c r="D195" s="57"/>
      <c r="E195" s="29"/>
      <c r="F195" s="30"/>
      <c r="G195" s="30"/>
      <c r="H195" s="48">
        <v>112</v>
      </c>
      <c r="I195" s="384"/>
      <c r="J195" s="318"/>
      <c r="L195" s="342"/>
    </row>
    <row r="196" spans="1:133" s="395" customFormat="1">
      <c r="A196" s="38"/>
      <c r="B196" s="595" t="s">
        <v>1052</v>
      </c>
      <c r="C196" s="56"/>
      <c r="D196" s="57"/>
      <c r="E196" s="29"/>
      <c r="F196" s="30"/>
      <c r="G196" s="30"/>
      <c r="H196" s="48">
        <v>134</v>
      </c>
      <c r="I196" s="423" t="s">
        <v>701</v>
      </c>
      <c r="J196" s="318"/>
      <c r="K196" s="414"/>
      <c r="L196" s="342"/>
      <c r="M196" s="414"/>
      <c r="N196" s="414"/>
      <c r="O196" s="414"/>
      <c r="P196" s="414"/>
      <c r="Q196" s="414"/>
      <c r="R196" s="414"/>
      <c r="S196" s="414"/>
      <c r="T196" s="414"/>
      <c r="U196" s="414"/>
      <c r="V196" s="414"/>
      <c r="W196" s="414"/>
      <c r="X196" s="414"/>
      <c r="Y196" s="414"/>
      <c r="Z196" s="242"/>
      <c r="AA196" s="242"/>
      <c r="AB196" s="242"/>
      <c r="AC196" s="242"/>
      <c r="AD196" s="242"/>
      <c r="AE196" s="242"/>
      <c r="AF196" s="242"/>
      <c r="AG196" s="403"/>
      <c r="AH196" s="403"/>
      <c r="AI196" s="403"/>
      <c r="AJ196" s="403"/>
      <c r="AK196" s="403"/>
      <c r="AL196" s="403"/>
      <c r="AM196" s="403"/>
      <c r="AN196" s="403"/>
      <c r="AO196" s="403"/>
      <c r="AP196" s="403"/>
      <c r="AQ196" s="403"/>
      <c r="AR196" s="403"/>
      <c r="AS196" s="403"/>
      <c r="AT196" s="403"/>
      <c r="AU196" s="403"/>
      <c r="AV196" s="403"/>
      <c r="AW196" s="403"/>
      <c r="AX196" s="403"/>
      <c r="AY196" s="403"/>
      <c r="AZ196" s="403"/>
      <c r="BA196" s="403"/>
      <c r="BB196" s="403"/>
      <c r="BC196" s="403"/>
      <c r="BD196" s="403"/>
      <c r="BE196" s="403"/>
      <c r="BF196" s="403"/>
      <c r="BG196" s="403"/>
      <c r="BH196" s="403"/>
      <c r="BI196" s="403"/>
      <c r="BJ196" s="403"/>
      <c r="BK196" s="403"/>
      <c r="BL196" s="403"/>
      <c r="BM196" s="403"/>
      <c r="BN196" s="403"/>
      <c r="BO196" s="403"/>
      <c r="BP196" s="403"/>
      <c r="BQ196" s="403"/>
      <c r="BR196" s="403"/>
      <c r="BS196" s="403"/>
      <c r="BT196" s="403"/>
      <c r="BU196" s="403"/>
      <c r="BV196" s="403"/>
      <c r="BW196" s="403"/>
      <c r="BX196" s="403"/>
      <c r="BY196" s="403"/>
      <c r="BZ196" s="403"/>
      <c r="CA196" s="403"/>
      <c r="CB196" s="403"/>
      <c r="CC196" s="403"/>
      <c r="CD196" s="403"/>
      <c r="CE196" s="403"/>
      <c r="CF196" s="403"/>
      <c r="CG196" s="403"/>
      <c r="CH196" s="403"/>
      <c r="CI196" s="403"/>
      <c r="CJ196" s="403"/>
      <c r="CK196" s="403"/>
      <c r="CL196" s="403"/>
      <c r="CM196" s="403"/>
      <c r="CN196" s="403"/>
      <c r="CO196" s="403"/>
      <c r="CP196" s="403"/>
      <c r="CQ196" s="403"/>
      <c r="CR196" s="403"/>
      <c r="CS196" s="403"/>
      <c r="CT196" s="403"/>
      <c r="CU196" s="403"/>
      <c r="CV196" s="403"/>
      <c r="CW196" s="403"/>
      <c r="CX196" s="403"/>
      <c r="CY196" s="403"/>
      <c r="CZ196" s="403"/>
      <c r="DA196" s="403"/>
      <c r="DB196" s="403"/>
      <c r="DC196" s="403"/>
      <c r="DD196" s="403"/>
      <c r="DE196" s="403"/>
      <c r="DF196" s="403"/>
      <c r="DG196" s="403"/>
      <c r="DH196" s="403"/>
      <c r="DI196" s="403"/>
      <c r="DJ196" s="403"/>
      <c r="DK196" s="403"/>
      <c r="DL196" s="403"/>
      <c r="DM196" s="403"/>
      <c r="DN196" s="403"/>
      <c r="DO196" s="403"/>
      <c r="DP196" s="403"/>
      <c r="DQ196" s="403"/>
      <c r="DR196" s="403"/>
      <c r="DS196" s="403"/>
      <c r="DT196" s="403"/>
      <c r="DU196" s="403"/>
      <c r="DV196" s="403"/>
      <c r="DW196" s="403"/>
      <c r="DX196" s="403"/>
      <c r="DY196" s="403"/>
      <c r="DZ196" s="403"/>
      <c r="EA196" s="403"/>
      <c r="EB196" s="403"/>
      <c r="EC196" s="403"/>
    </row>
    <row r="197" spans="1:133">
      <c r="A197" s="38"/>
      <c r="B197" s="596" t="s">
        <v>1053</v>
      </c>
      <c r="C197" s="52"/>
      <c r="D197" s="8"/>
      <c r="E197" s="9"/>
      <c r="F197" s="10"/>
      <c r="G197" s="10"/>
      <c r="H197" s="48">
        <v>27</v>
      </c>
      <c r="I197" s="384"/>
      <c r="J197" s="318"/>
      <c r="K197" s="335"/>
      <c r="L197" s="342"/>
    </row>
    <row r="198" spans="1:133">
      <c r="A198" s="38"/>
      <c r="B198" s="596" t="s">
        <v>1054</v>
      </c>
      <c r="C198" s="52"/>
      <c r="D198" s="8"/>
      <c r="E198" s="9"/>
      <c r="F198" s="10"/>
      <c r="G198" s="10"/>
      <c r="H198" s="48">
        <v>38</v>
      </c>
      <c r="I198" s="384"/>
      <c r="J198" s="318"/>
      <c r="L198" s="342"/>
    </row>
    <row r="199" spans="1:133">
      <c r="A199" s="38"/>
      <c r="B199" s="595" t="s">
        <v>1055</v>
      </c>
      <c r="C199" s="56"/>
      <c r="D199" s="57"/>
      <c r="E199" s="29"/>
      <c r="F199" s="30"/>
      <c r="G199" s="30"/>
      <c r="H199" s="48">
        <v>9</v>
      </c>
      <c r="I199" s="384"/>
      <c r="J199" s="318"/>
      <c r="L199" s="342"/>
    </row>
    <row r="200" spans="1:133">
      <c r="A200" s="38"/>
      <c r="B200" s="596" t="s">
        <v>1056</v>
      </c>
      <c r="C200" s="52"/>
      <c r="D200" s="8"/>
      <c r="E200" s="9"/>
      <c r="F200" s="10"/>
      <c r="G200" s="10"/>
      <c r="H200" s="48">
        <v>305</v>
      </c>
      <c r="I200" s="384"/>
      <c r="J200" s="318"/>
      <c r="L200" s="342"/>
    </row>
    <row r="201" spans="1:133">
      <c r="A201" s="38"/>
      <c r="B201" s="597" t="s">
        <v>1057</v>
      </c>
      <c r="C201" s="214"/>
      <c r="D201" s="35"/>
      <c r="E201" s="22"/>
      <c r="F201" s="23"/>
      <c r="G201" s="23"/>
      <c r="H201" s="48">
        <v>338</v>
      </c>
      <c r="I201" s="384"/>
      <c r="J201" s="318"/>
      <c r="L201" s="342"/>
    </row>
    <row r="202" spans="1:133">
      <c r="A202" s="38"/>
      <c r="B202" s="596" t="s">
        <v>1058</v>
      </c>
      <c r="C202" s="52"/>
      <c r="D202" s="8"/>
      <c r="E202" s="9"/>
      <c r="F202" s="10"/>
      <c r="G202" s="10"/>
      <c r="H202" s="48">
        <v>495</v>
      </c>
      <c r="I202" s="418"/>
      <c r="J202" s="318"/>
      <c r="L202" s="342"/>
    </row>
    <row r="203" spans="1:133">
      <c r="A203" s="38"/>
      <c r="B203" s="597" t="s">
        <v>1059</v>
      </c>
      <c r="C203" s="214"/>
      <c r="D203" s="35"/>
      <c r="E203" s="22"/>
      <c r="F203" s="23"/>
      <c r="G203" s="23"/>
      <c r="H203" s="48">
        <v>1153</v>
      </c>
      <c r="I203" s="384"/>
      <c r="J203" s="318"/>
      <c r="L203" s="342"/>
    </row>
    <row r="204" spans="1:133">
      <c r="A204" s="38"/>
      <c r="B204" s="597" t="s">
        <v>1060</v>
      </c>
      <c r="C204" s="214"/>
      <c r="D204" s="35"/>
      <c r="E204" s="22"/>
      <c r="F204" s="23"/>
      <c r="G204" s="23"/>
      <c r="H204" s="48">
        <v>381</v>
      </c>
      <c r="I204" s="384"/>
      <c r="J204" s="318"/>
      <c r="L204" s="342"/>
    </row>
    <row r="205" spans="1:133">
      <c r="A205" s="38"/>
      <c r="B205" s="597" t="s">
        <v>1061</v>
      </c>
      <c r="C205" s="214"/>
      <c r="D205" s="35"/>
      <c r="E205" s="22"/>
      <c r="F205" s="23"/>
      <c r="G205" s="23"/>
      <c r="H205" s="48">
        <v>322</v>
      </c>
      <c r="I205" s="384"/>
      <c r="J205" s="318"/>
      <c r="L205" s="342"/>
    </row>
    <row r="206" spans="1:133">
      <c r="A206" s="38"/>
      <c r="B206" s="597" t="s">
        <v>1062</v>
      </c>
      <c r="C206" s="214"/>
      <c r="D206" s="35"/>
      <c r="E206" s="22"/>
      <c r="F206" s="23"/>
      <c r="G206" s="23"/>
      <c r="H206" s="48">
        <v>3484</v>
      </c>
      <c r="I206" s="384"/>
      <c r="J206" s="318"/>
      <c r="L206" s="342"/>
    </row>
    <row r="207" spans="1:133">
      <c r="A207" s="38"/>
      <c r="B207" s="596" t="s">
        <v>1063</v>
      </c>
      <c r="C207" s="52"/>
      <c r="D207" s="8"/>
      <c r="E207" s="9"/>
      <c r="F207" s="10"/>
      <c r="G207" s="23"/>
      <c r="H207" s="48">
        <v>4639</v>
      </c>
      <c r="I207" s="384"/>
      <c r="J207" s="318"/>
    </row>
    <row r="208" spans="1:133">
      <c r="A208" s="38"/>
      <c r="B208" s="597" t="s">
        <v>1064</v>
      </c>
      <c r="C208" s="214"/>
      <c r="D208" s="35"/>
      <c r="E208" s="22"/>
      <c r="F208" s="23"/>
      <c r="G208" s="23"/>
      <c r="H208" s="48">
        <v>724</v>
      </c>
      <c r="I208" s="384"/>
      <c r="J208" s="318"/>
    </row>
    <row r="209" spans="1:133">
      <c r="A209" s="38"/>
      <c r="B209" s="597" t="s">
        <v>1065</v>
      </c>
      <c r="C209" s="214"/>
      <c r="D209" s="35"/>
      <c r="E209" s="22"/>
      <c r="F209" s="23"/>
      <c r="G209" s="23"/>
      <c r="H209" s="48">
        <v>1046</v>
      </c>
      <c r="I209" s="384"/>
      <c r="J209" s="318"/>
    </row>
    <row r="210" spans="1:133">
      <c r="A210" s="38"/>
      <c r="B210" s="597" t="s">
        <v>1066</v>
      </c>
      <c r="C210" s="214"/>
      <c r="D210" s="35"/>
      <c r="E210" s="22"/>
      <c r="F210" s="23"/>
      <c r="G210" s="23"/>
      <c r="H210" s="48">
        <v>1368</v>
      </c>
      <c r="I210" s="384"/>
      <c r="J210" s="318"/>
    </row>
    <row r="211" spans="1:133">
      <c r="A211" s="38"/>
      <c r="B211" s="597" t="s">
        <v>1067</v>
      </c>
      <c r="C211" s="214"/>
      <c r="D211" s="35"/>
      <c r="E211" s="22"/>
      <c r="F211" s="23"/>
      <c r="G211" s="23"/>
      <c r="H211" s="48">
        <v>1697</v>
      </c>
      <c r="I211" s="384"/>
      <c r="J211" s="318"/>
    </row>
    <row r="212" spans="1:133" s="68" customFormat="1" ht="18" customHeight="1">
      <c r="A212" s="37"/>
      <c r="B212" s="424" t="s">
        <v>432</v>
      </c>
      <c r="C212" s="363"/>
      <c r="D212" s="363"/>
      <c r="E212" s="363"/>
      <c r="F212" s="363"/>
      <c r="G212" s="363"/>
      <c r="H212" s="363"/>
      <c r="I212" s="316"/>
      <c r="J212" s="335"/>
      <c r="K212" s="335"/>
      <c r="L212" s="340"/>
      <c r="M212" s="335"/>
      <c r="N212" s="335"/>
      <c r="O212" s="335"/>
      <c r="P212" s="335"/>
      <c r="Q212" s="335"/>
      <c r="R212" s="335"/>
      <c r="S212" s="335"/>
      <c r="T212" s="335"/>
      <c r="U212" s="335"/>
      <c r="V212" s="335"/>
      <c r="W212" s="335"/>
      <c r="X212" s="335"/>
      <c r="Y212" s="335"/>
      <c r="Z212" s="243"/>
      <c r="AA212" s="243"/>
      <c r="AB212" s="243"/>
      <c r="AC212" s="243"/>
      <c r="AD212" s="243"/>
      <c r="AE212" s="243"/>
      <c r="AF212" s="243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6"/>
      <c r="BN212" s="156"/>
      <c r="BO212" s="156"/>
      <c r="BP212" s="156"/>
      <c r="BQ212" s="156"/>
      <c r="BR212" s="156"/>
      <c r="BS212" s="156"/>
      <c r="BT212" s="156"/>
      <c r="BU212" s="156"/>
      <c r="BV212" s="156"/>
      <c r="BW212" s="156"/>
      <c r="BX212" s="156"/>
      <c r="BY212" s="156"/>
      <c r="BZ212" s="156"/>
      <c r="CA212" s="156"/>
      <c r="CB212" s="156"/>
      <c r="CC212" s="156"/>
      <c r="CD212" s="156"/>
      <c r="CE212" s="156"/>
      <c r="CF212" s="156"/>
      <c r="CG212" s="156"/>
      <c r="CH212" s="156"/>
      <c r="CI212" s="156"/>
      <c r="CJ212" s="156"/>
      <c r="CK212" s="156"/>
      <c r="CL212" s="156"/>
      <c r="CM212" s="156"/>
      <c r="CN212" s="156"/>
      <c r="CO212" s="156"/>
      <c r="CP212" s="156"/>
      <c r="CQ212" s="156"/>
      <c r="CR212" s="156"/>
      <c r="CS212" s="156"/>
      <c r="CT212" s="156"/>
      <c r="CU212" s="156"/>
      <c r="CV212" s="156"/>
      <c r="CW212" s="156"/>
      <c r="CX212" s="156"/>
      <c r="CY212" s="156"/>
      <c r="CZ212" s="156"/>
      <c r="DA212" s="156"/>
      <c r="DB212" s="156"/>
      <c r="DC212" s="156"/>
      <c r="DD212" s="156"/>
      <c r="DE212" s="156"/>
      <c r="DF212" s="156"/>
      <c r="DG212" s="156"/>
      <c r="DH212" s="156"/>
      <c r="DI212" s="156"/>
      <c r="DJ212" s="156"/>
      <c r="DK212" s="156"/>
      <c r="DL212" s="156"/>
      <c r="DM212" s="156"/>
      <c r="DN212" s="156"/>
      <c r="DO212" s="156"/>
      <c r="DP212" s="156"/>
      <c r="DQ212" s="156"/>
      <c r="DR212" s="156"/>
      <c r="DS212" s="156"/>
      <c r="DT212" s="156"/>
      <c r="DU212" s="156"/>
      <c r="DV212" s="156"/>
      <c r="DW212" s="156"/>
      <c r="DX212" s="156"/>
      <c r="DY212" s="156"/>
      <c r="DZ212" s="156"/>
      <c r="EA212" s="156"/>
      <c r="EB212" s="156"/>
      <c r="EC212" s="156"/>
    </row>
    <row r="213" spans="1:133" s="68" customFormat="1" ht="15" customHeight="1">
      <c r="A213" s="37"/>
      <c r="B213" s="558" t="s">
        <v>973</v>
      </c>
      <c r="C213" s="79"/>
      <c r="D213" s="22"/>
      <c r="E213" s="36"/>
      <c r="F213" s="23"/>
      <c r="G213" s="21"/>
      <c r="H213" s="21"/>
      <c r="I213" s="316"/>
      <c r="J213" s="416"/>
      <c r="K213" s="416"/>
      <c r="L213" s="340"/>
      <c r="M213" s="416"/>
      <c r="N213" s="416"/>
      <c r="O213" s="416"/>
      <c r="P213" s="416"/>
      <c r="Q213" s="416"/>
      <c r="R213" s="416"/>
      <c r="S213" s="416"/>
      <c r="T213" s="416"/>
      <c r="U213" s="416"/>
      <c r="V213" s="416"/>
      <c r="W213" s="416"/>
      <c r="X213" s="416"/>
      <c r="Y213" s="416"/>
      <c r="Z213" s="243"/>
      <c r="AA213" s="243"/>
      <c r="AB213" s="243"/>
      <c r="AC213" s="243"/>
      <c r="AD213" s="243"/>
      <c r="AE213" s="243"/>
      <c r="AF213" s="243"/>
      <c r="AG213" s="156"/>
      <c r="AH213" s="156"/>
      <c r="AI213" s="156"/>
      <c r="AJ213" s="156"/>
      <c r="AK213" s="156"/>
      <c r="AL213" s="156"/>
      <c r="AM213" s="156"/>
      <c r="AN213" s="156"/>
      <c r="AO213" s="156"/>
      <c r="AP213" s="156"/>
      <c r="AQ213" s="156"/>
      <c r="AR213" s="156"/>
      <c r="AS213" s="156"/>
      <c r="AT213" s="156"/>
      <c r="AU213" s="156"/>
      <c r="AV213" s="156"/>
      <c r="AW213" s="156"/>
      <c r="AX213" s="156"/>
      <c r="AY213" s="156"/>
      <c r="AZ213" s="156"/>
      <c r="BA213" s="156"/>
      <c r="BB213" s="156"/>
      <c r="BC213" s="156"/>
      <c r="BD213" s="156"/>
      <c r="BE213" s="156"/>
      <c r="BF213" s="156"/>
      <c r="BG213" s="156"/>
      <c r="BH213" s="156"/>
      <c r="BI213" s="156"/>
      <c r="BJ213" s="156"/>
      <c r="BK213" s="156"/>
      <c r="BL213" s="156"/>
      <c r="BM213" s="156"/>
      <c r="BN213" s="156"/>
      <c r="BO213" s="156"/>
      <c r="BP213" s="156"/>
      <c r="BQ213" s="156"/>
      <c r="BR213" s="156"/>
      <c r="BS213" s="156"/>
      <c r="BT213" s="156"/>
      <c r="BU213" s="156"/>
      <c r="BV213" s="156"/>
      <c r="BW213" s="156"/>
      <c r="BX213" s="156"/>
      <c r="BY213" s="156"/>
      <c r="BZ213" s="156"/>
      <c r="CA213" s="156"/>
      <c r="CB213" s="156"/>
      <c r="CC213" s="156"/>
      <c r="CD213" s="156"/>
      <c r="CE213" s="156"/>
      <c r="CF213" s="156"/>
      <c r="CG213" s="156"/>
      <c r="CH213" s="156"/>
      <c r="CI213" s="156"/>
      <c r="CJ213" s="156"/>
      <c r="CK213" s="156"/>
      <c r="CL213" s="156"/>
      <c r="CM213" s="156"/>
      <c r="CN213" s="156"/>
      <c r="CO213" s="156"/>
      <c r="CP213" s="156"/>
      <c r="CQ213" s="156"/>
      <c r="CR213" s="156"/>
      <c r="CS213" s="156"/>
      <c r="CT213" s="156"/>
      <c r="CU213" s="156"/>
      <c r="CV213" s="156"/>
      <c r="CW213" s="156"/>
      <c r="CX213" s="156"/>
      <c r="CY213" s="156"/>
      <c r="CZ213" s="156"/>
      <c r="DA213" s="156"/>
      <c r="DB213" s="156"/>
      <c r="DC213" s="156"/>
      <c r="DD213" s="156"/>
      <c r="DE213" s="156"/>
      <c r="DF213" s="156"/>
      <c r="DG213" s="156"/>
      <c r="DH213" s="156"/>
      <c r="DI213" s="156"/>
      <c r="DJ213" s="156"/>
      <c r="DK213" s="156"/>
      <c r="DL213" s="156"/>
      <c r="DM213" s="156"/>
      <c r="DN213" s="156"/>
      <c r="DO213" s="156"/>
      <c r="DP213" s="156"/>
      <c r="DQ213" s="156"/>
      <c r="DR213" s="156"/>
      <c r="DS213" s="156"/>
      <c r="DT213" s="156"/>
      <c r="DU213" s="156"/>
      <c r="DV213" s="156"/>
      <c r="DW213" s="156"/>
      <c r="DX213" s="156"/>
      <c r="DY213" s="156"/>
      <c r="DZ213" s="156"/>
      <c r="EA213" s="156"/>
      <c r="EB213" s="156"/>
      <c r="EC213" s="156"/>
    </row>
    <row r="214" spans="1:133">
      <c r="A214" s="38"/>
      <c r="B214" s="596" t="s">
        <v>1068</v>
      </c>
      <c r="C214" s="28"/>
      <c r="D214" s="8"/>
      <c r="E214" s="9"/>
      <c r="F214" s="10"/>
      <c r="G214" s="10"/>
      <c r="H214" s="48">
        <v>649</v>
      </c>
      <c r="I214" s="419"/>
      <c r="J214" s="370"/>
      <c r="L214" s="342"/>
    </row>
    <row r="215" spans="1:133">
      <c r="A215" s="38"/>
      <c r="B215" s="595" t="s">
        <v>1069</v>
      </c>
      <c r="C215" s="28"/>
      <c r="D215" s="8"/>
      <c r="E215" s="9"/>
      <c r="F215" s="10"/>
      <c r="G215" s="10"/>
      <c r="H215" s="48">
        <v>699</v>
      </c>
      <c r="I215" s="419"/>
      <c r="J215" s="370"/>
      <c r="L215" s="342"/>
      <c r="M215" s="414"/>
    </row>
    <row r="216" spans="1:133">
      <c r="A216" s="38"/>
      <c r="B216" s="598" t="s">
        <v>1070</v>
      </c>
      <c r="C216" s="77"/>
      <c r="D216" s="35"/>
      <c r="E216" s="22"/>
      <c r="F216" s="23"/>
      <c r="G216" s="23"/>
      <c r="H216" s="529">
        <v>788</v>
      </c>
      <c r="I216" s="419"/>
      <c r="J216" s="318"/>
      <c r="L216" s="342"/>
      <c r="M216" s="414"/>
    </row>
    <row r="217" spans="1:133" s="395" customFormat="1" ht="15" customHeight="1">
      <c r="A217" s="473"/>
      <c r="B217" s="553" t="s">
        <v>1014</v>
      </c>
      <c r="C217" s="554"/>
      <c r="D217" s="555"/>
      <c r="E217" s="556"/>
      <c r="F217" s="557"/>
      <c r="G217" s="554"/>
      <c r="H217" s="554"/>
      <c r="I217" s="423" t="s">
        <v>697</v>
      </c>
      <c r="J217" s="414"/>
      <c r="K217" s="414"/>
      <c r="L217" s="339"/>
      <c r="M217" s="414"/>
      <c r="N217" s="414"/>
      <c r="O217" s="414"/>
      <c r="P217" s="414"/>
      <c r="Q217" s="414"/>
      <c r="R217" s="414"/>
      <c r="S217" s="414"/>
      <c r="T217" s="414"/>
      <c r="U217" s="414"/>
      <c r="V217" s="414"/>
      <c r="W217" s="414"/>
      <c r="X217" s="414"/>
      <c r="Y217" s="414"/>
      <c r="Z217" s="242"/>
      <c r="AA217" s="242"/>
      <c r="AB217" s="242"/>
      <c r="AC217" s="242"/>
      <c r="AD217" s="242"/>
      <c r="AE217" s="242"/>
      <c r="AF217" s="242"/>
      <c r="AG217" s="403"/>
      <c r="AH217" s="403"/>
      <c r="AI217" s="403"/>
      <c r="AJ217" s="403"/>
      <c r="AK217" s="403"/>
      <c r="AL217" s="403"/>
      <c r="AM217" s="403"/>
      <c r="AN217" s="403"/>
      <c r="AO217" s="403"/>
      <c r="AP217" s="403"/>
      <c r="AQ217" s="403"/>
      <c r="AR217" s="403"/>
      <c r="AS217" s="403"/>
      <c r="AT217" s="403"/>
      <c r="AU217" s="403"/>
      <c r="AV217" s="403"/>
      <c r="AW217" s="403"/>
      <c r="AX217" s="403"/>
      <c r="AY217" s="403"/>
      <c r="AZ217" s="403"/>
      <c r="BA217" s="403"/>
      <c r="BB217" s="403"/>
      <c r="BC217" s="403"/>
      <c r="BD217" s="403"/>
      <c r="BE217" s="403"/>
      <c r="BF217" s="403"/>
      <c r="BG217" s="403"/>
      <c r="BH217" s="403"/>
      <c r="BI217" s="403"/>
      <c r="BJ217" s="403"/>
      <c r="BK217" s="403"/>
      <c r="BL217" s="403"/>
      <c r="BM217" s="403"/>
      <c r="BN217" s="403"/>
      <c r="BO217" s="403"/>
      <c r="BP217" s="403"/>
      <c r="BQ217" s="403"/>
      <c r="BR217" s="403"/>
      <c r="BS217" s="403"/>
      <c r="BT217" s="403"/>
      <c r="BU217" s="403"/>
      <c r="BV217" s="403"/>
      <c r="BW217" s="403"/>
      <c r="BX217" s="403"/>
      <c r="BY217" s="403"/>
      <c r="BZ217" s="403"/>
      <c r="CA217" s="403"/>
      <c r="CB217" s="403"/>
      <c r="CC217" s="403"/>
      <c r="CD217" s="403"/>
      <c r="CE217" s="403"/>
      <c r="CF217" s="403"/>
      <c r="CG217" s="403"/>
      <c r="CH217" s="403"/>
      <c r="CI217" s="403"/>
      <c r="CJ217" s="403"/>
      <c r="CK217" s="403"/>
      <c r="CL217" s="403"/>
      <c r="CM217" s="403"/>
      <c r="CN217" s="403"/>
      <c r="CO217" s="403"/>
      <c r="CP217" s="403"/>
      <c r="CQ217" s="403"/>
      <c r="CR217" s="403"/>
      <c r="CS217" s="403"/>
      <c r="CT217" s="403"/>
      <c r="CU217" s="403"/>
      <c r="CV217" s="403"/>
      <c r="CW217" s="403"/>
      <c r="CX217" s="403"/>
      <c r="CY217" s="403"/>
      <c r="CZ217" s="403"/>
      <c r="DA217" s="403"/>
      <c r="DB217" s="403"/>
      <c r="DC217" s="403"/>
      <c r="DD217" s="403"/>
      <c r="DE217" s="403"/>
      <c r="DF217" s="403"/>
      <c r="DG217" s="403"/>
      <c r="DH217" s="403"/>
      <c r="DI217" s="403"/>
      <c r="DJ217" s="403"/>
      <c r="DK217" s="403"/>
      <c r="DL217" s="403"/>
      <c r="DM217" s="403"/>
      <c r="DN217" s="403"/>
      <c r="DO217" s="403"/>
      <c r="DP217" s="403"/>
      <c r="DQ217" s="403"/>
      <c r="DR217" s="403"/>
      <c r="DS217" s="403"/>
      <c r="DT217" s="403"/>
      <c r="DU217" s="403"/>
      <c r="DV217" s="403"/>
      <c r="DW217" s="403"/>
      <c r="DX217" s="403"/>
      <c r="DY217" s="403"/>
      <c r="DZ217" s="403"/>
      <c r="EA217" s="403"/>
      <c r="EB217" s="403"/>
      <c r="EC217" s="403"/>
    </row>
    <row r="218" spans="1:133" s="395" customFormat="1">
      <c r="A218" s="38"/>
      <c r="B218" s="595" t="s">
        <v>1071</v>
      </c>
      <c r="C218" s="530"/>
      <c r="D218" s="57"/>
      <c r="E218" s="29"/>
      <c r="F218" s="30"/>
      <c r="G218" s="30"/>
      <c r="H218" s="531">
        <v>421</v>
      </c>
      <c r="I218" s="364"/>
      <c r="J218" s="318"/>
      <c r="K218" s="414"/>
      <c r="L218" s="342"/>
      <c r="M218" s="414"/>
      <c r="N218" s="533"/>
      <c r="O218" s="414"/>
      <c r="P218" s="414"/>
      <c r="Q218" s="414"/>
      <c r="R218" s="414"/>
      <c r="S218" s="355"/>
      <c r="T218" s="414"/>
      <c r="U218" s="355"/>
      <c r="V218" s="414"/>
      <c r="W218" s="414"/>
      <c r="X218" s="414"/>
      <c r="Y218" s="414"/>
      <c r="Z218" s="242"/>
      <c r="AA218" s="242"/>
      <c r="AB218" s="242"/>
      <c r="AC218" s="242"/>
      <c r="AD218" s="242"/>
      <c r="AE218" s="242"/>
      <c r="AF218" s="242"/>
      <c r="AG218" s="403"/>
      <c r="AH218" s="403"/>
      <c r="AI218" s="403"/>
      <c r="AJ218" s="403"/>
      <c r="AK218" s="403"/>
      <c r="AL218" s="403"/>
      <c r="AM218" s="403"/>
      <c r="AN218" s="403"/>
      <c r="AO218" s="403"/>
      <c r="AP218" s="403"/>
      <c r="AQ218" s="403"/>
      <c r="AR218" s="403"/>
      <c r="AS218" s="403"/>
      <c r="AT218" s="403"/>
      <c r="AU218" s="403"/>
      <c r="AV218" s="403"/>
      <c r="AW218" s="403"/>
      <c r="AX218" s="403"/>
      <c r="AY218" s="403"/>
      <c r="AZ218" s="403"/>
      <c r="BA218" s="403"/>
      <c r="BB218" s="403"/>
      <c r="BC218" s="403"/>
      <c r="BD218" s="403"/>
      <c r="BE218" s="403"/>
      <c r="BF218" s="403"/>
      <c r="BG218" s="403"/>
      <c r="BH218" s="403"/>
      <c r="BI218" s="403"/>
      <c r="BJ218" s="403"/>
      <c r="BK218" s="403"/>
      <c r="BL218" s="403"/>
      <c r="BM218" s="403"/>
      <c r="BN218" s="403"/>
      <c r="BO218" s="403"/>
      <c r="BP218" s="403"/>
      <c r="BQ218" s="403"/>
      <c r="BR218" s="403"/>
      <c r="BS218" s="403"/>
      <c r="BT218" s="403"/>
      <c r="BU218" s="403"/>
      <c r="BV218" s="403"/>
      <c r="BW218" s="403"/>
      <c r="BX218" s="403"/>
      <c r="BY218" s="403"/>
      <c r="BZ218" s="403"/>
      <c r="CA218" s="403"/>
      <c r="CB218" s="403"/>
      <c r="CC218" s="403"/>
      <c r="CD218" s="403"/>
      <c r="CE218" s="403"/>
      <c r="CF218" s="403"/>
      <c r="CG218" s="403"/>
      <c r="CH218" s="403"/>
      <c r="CI218" s="403"/>
      <c r="CJ218" s="403"/>
      <c r="CK218" s="403"/>
      <c r="CL218" s="403"/>
      <c r="CM218" s="403"/>
      <c r="CN218" s="403"/>
      <c r="CO218" s="403"/>
      <c r="CP218" s="403"/>
      <c r="CQ218" s="403"/>
      <c r="CR218" s="403"/>
      <c r="CS218" s="403"/>
      <c r="CT218" s="403"/>
      <c r="CU218" s="403"/>
      <c r="CV218" s="403"/>
      <c r="CW218" s="403"/>
      <c r="CX218" s="403"/>
      <c r="CY218" s="403"/>
      <c r="CZ218" s="403"/>
      <c r="DA218" s="403"/>
      <c r="DB218" s="403"/>
      <c r="DC218" s="403"/>
      <c r="DD218" s="403"/>
      <c r="DE218" s="403"/>
      <c r="DF218" s="403"/>
      <c r="DG218" s="403"/>
      <c r="DH218" s="403"/>
      <c r="DI218" s="403"/>
      <c r="DJ218" s="403"/>
      <c r="DK218" s="403"/>
      <c r="DL218" s="403"/>
      <c r="DM218" s="403"/>
      <c r="DN218" s="403"/>
      <c r="DO218" s="403"/>
      <c r="DP218" s="403"/>
      <c r="DQ218" s="403"/>
      <c r="DR218" s="403"/>
      <c r="DS218" s="403"/>
      <c r="DT218" s="403"/>
      <c r="DU218" s="403"/>
      <c r="DV218" s="403"/>
      <c r="DW218" s="403"/>
      <c r="DX218" s="403"/>
      <c r="DY218" s="403"/>
      <c r="DZ218" s="403"/>
      <c r="EA218" s="403"/>
      <c r="EB218" s="403"/>
      <c r="EC218" s="403"/>
    </row>
    <row r="219" spans="1:133" s="395" customFormat="1">
      <c r="A219" s="38"/>
      <c r="B219" s="595" t="s">
        <v>1072</v>
      </c>
      <c r="C219" s="28"/>
      <c r="D219" s="8"/>
      <c r="E219" s="9"/>
      <c r="F219" s="10"/>
      <c r="G219" s="10"/>
      <c r="H219" s="48">
        <v>432</v>
      </c>
      <c r="I219" s="532"/>
      <c r="J219" s="318"/>
      <c r="K219" s="414"/>
      <c r="L219" s="342"/>
      <c r="M219" s="414"/>
      <c r="N219" s="533"/>
      <c r="O219" s="414"/>
      <c r="P219" s="414"/>
      <c r="Q219" s="414"/>
      <c r="R219" s="414"/>
      <c r="S219" s="355"/>
      <c r="T219" s="414"/>
      <c r="U219" s="355"/>
      <c r="V219" s="414"/>
      <c r="W219" s="414"/>
      <c r="X219" s="414"/>
      <c r="Y219" s="414"/>
      <c r="Z219" s="242"/>
      <c r="AA219" s="242"/>
      <c r="AB219" s="242"/>
      <c r="AC219" s="242"/>
      <c r="AD219" s="242"/>
      <c r="AE219" s="242"/>
      <c r="AF219" s="242"/>
      <c r="AG219" s="403"/>
      <c r="AH219" s="403"/>
      <c r="AI219" s="403"/>
      <c r="AJ219" s="403"/>
      <c r="AK219" s="403"/>
      <c r="AL219" s="403"/>
      <c r="AM219" s="403"/>
      <c r="AN219" s="403"/>
      <c r="AO219" s="403"/>
      <c r="AP219" s="403"/>
      <c r="AQ219" s="403"/>
      <c r="AR219" s="403"/>
      <c r="AS219" s="403"/>
      <c r="AT219" s="403"/>
      <c r="AU219" s="403"/>
      <c r="AV219" s="403"/>
      <c r="AW219" s="403"/>
      <c r="AX219" s="403"/>
      <c r="AY219" s="403"/>
      <c r="AZ219" s="403"/>
      <c r="BA219" s="403"/>
      <c r="BB219" s="403"/>
      <c r="BC219" s="403"/>
      <c r="BD219" s="403"/>
      <c r="BE219" s="403"/>
      <c r="BF219" s="403"/>
      <c r="BG219" s="403"/>
      <c r="BH219" s="403"/>
      <c r="BI219" s="403"/>
      <c r="BJ219" s="403"/>
      <c r="BK219" s="403"/>
      <c r="BL219" s="403"/>
      <c r="BM219" s="403"/>
      <c r="BN219" s="403"/>
      <c r="BO219" s="403"/>
      <c r="BP219" s="403"/>
      <c r="BQ219" s="403"/>
      <c r="BR219" s="403"/>
      <c r="BS219" s="403"/>
      <c r="BT219" s="403"/>
      <c r="BU219" s="403"/>
      <c r="BV219" s="403"/>
      <c r="BW219" s="403"/>
      <c r="BX219" s="403"/>
      <c r="BY219" s="403"/>
      <c r="BZ219" s="403"/>
      <c r="CA219" s="403"/>
      <c r="CB219" s="403"/>
      <c r="CC219" s="403"/>
      <c r="CD219" s="403"/>
      <c r="CE219" s="403"/>
      <c r="CF219" s="403"/>
      <c r="CG219" s="403"/>
      <c r="CH219" s="403"/>
      <c r="CI219" s="403"/>
      <c r="CJ219" s="403"/>
      <c r="CK219" s="403"/>
      <c r="CL219" s="403"/>
      <c r="CM219" s="403"/>
      <c r="CN219" s="403"/>
      <c r="CO219" s="403"/>
      <c r="CP219" s="403"/>
      <c r="CQ219" s="403"/>
      <c r="CR219" s="403"/>
      <c r="CS219" s="403"/>
      <c r="CT219" s="403"/>
      <c r="CU219" s="403"/>
      <c r="CV219" s="403"/>
      <c r="CW219" s="403"/>
      <c r="CX219" s="403"/>
      <c r="CY219" s="403"/>
      <c r="CZ219" s="403"/>
      <c r="DA219" s="403"/>
      <c r="DB219" s="403"/>
      <c r="DC219" s="403"/>
      <c r="DD219" s="403"/>
      <c r="DE219" s="403"/>
      <c r="DF219" s="403"/>
      <c r="DG219" s="403"/>
      <c r="DH219" s="403"/>
      <c r="DI219" s="403"/>
      <c r="DJ219" s="403"/>
      <c r="DK219" s="403"/>
      <c r="DL219" s="403"/>
      <c r="DM219" s="403"/>
      <c r="DN219" s="403"/>
      <c r="DO219" s="403"/>
      <c r="DP219" s="403"/>
      <c r="DQ219" s="403"/>
      <c r="DR219" s="403"/>
      <c r="DS219" s="403"/>
      <c r="DT219" s="403"/>
      <c r="DU219" s="403"/>
      <c r="DV219" s="403"/>
      <c r="DW219" s="403"/>
      <c r="DX219" s="403"/>
      <c r="DY219" s="403"/>
      <c r="DZ219" s="403"/>
      <c r="EA219" s="403"/>
      <c r="EB219" s="403"/>
      <c r="EC219" s="403"/>
    </row>
    <row r="220" spans="1:133" s="395" customFormat="1">
      <c r="A220" s="38"/>
      <c r="B220" s="595" t="s">
        <v>1073</v>
      </c>
      <c r="C220" s="28"/>
      <c r="D220" s="8"/>
      <c r="E220" s="9"/>
      <c r="F220" s="10"/>
      <c r="G220" s="10"/>
      <c r="H220" s="48">
        <v>446</v>
      </c>
      <c r="I220" s="532"/>
      <c r="J220" s="318"/>
      <c r="K220" s="414"/>
      <c r="L220" s="342"/>
      <c r="M220" s="414"/>
      <c r="N220" s="533"/>
      <c r="O220" s="414"/>
      <c r="P220" s="414"/>
      <c r="Q220" s="414"/>
      <c r="R220" s="414"/>
      <c r="S220" s="355"/>
      <c r="T220" s="414"/>
      <c r="U220" s="355"/>
      <c r="V220" s="414"/>
      <c r="W220" s="414"/>
      <c r="X220" s="414"/>
      <c r="Y220" s="414"/>
      <c r="Z220" s="242"/>
      <c r="AA220" s="242"/>
      <c r="AB220" s="242"/>
      <c r="AC220" s="242"/>
      <c r="AD220" s="242"/>
      <c r="AE220" s="242"/>
      <c r="AF220" s="242"/>
      <c r="AG220" s="403"/>
      <c r="AH220" s="403"/>
      <c r="AI220" s="403"/>
      <c r="AJ220" s="403"/>
      <c r="AK220" s="403"/>
      <c r="AL220" s="403"/>
      <c r="AM220" s="403"/>
      <c r="AN220" s="403"/>
      <c r="AO220" s="403"/>
      <c r="AP220" s="403"/>
      <c r="AQ220" s="403"/>
      <c r="AR220" s="403"/>
      <c r="AS220" s="403"/>
      <c r="AT220" s="403"/>
      <c r="AU220" s="403"/>
      <c r="AV220" s="403"/>
      <c r="AW220" s="403"/>
      <c r="AX220" s="403"/>
      <c r="AY220" s="403"/>
      <c r="AZ220" s="403"/>
      <c r="BA220" s="403"/>
      <c r="BB220" s="403"/>
      <c r="BC220" s="403"/>
      <c r="BD220" s="403"/>
      <c r="BE220" s="403"/>
      <c r="BF220" s="403"/>
      <c r="BG220" s="403"/>
      <c r="BH220" s="403"/>
      <c r="BI220" s="403"/>
      <c r="BJ220" s="403"/>
      <c r="BK220" s="403"/>
      <c r="BL220" s="403"/>
      <c r="BM220" s="403"/>
      <c r="BN220" s="403"/>
      <c r="BO220" s="403"/>
      <c r="BP220" s="403"/>
      <c r="BQ220" s="403"/>
      <c r="BR220" s="403"/>
      <c r="BS220" s="403"/>
      <c r="BT220" s="403"/>
      <c r="BU220" s="403"/>
      <c r="BV220" s="403"/>
      <c r="BW220" s="403"/>
      <c r="BX220" s="403"/>
      <c r="BY220" s="403"/>
      <c r="BZ220" s="403"/>
      <c r="CA220" s="403"/>
      <c r="CB220" s="403"/>
      <c r="CC220" s="403"/>
      <c r="CD220" s="403"/>
      <c r="CE220" s="403"/>
      <c r="CF220" s="403"/>
      <c r="CG220" s="403"/>
      <c r="CH220" s="403"/>
      <c r="CI220" s="403"/>
      <c r="CJ220" s="403"/>
      <c r="CK220" s="403"/>
      <c r="CL220" s="403"/>
      <c r="CM220" s="403"/>
      <c r="CN220" s="403"/>
      <c r="CO220" s="403"/>
      <c r="CP220" s="403"/>
      <c r="CQ220" s="403"/>
      <c r="CR220" s="403"/>
      <c r="CS220" s="403"/>
      <c r="CT220" s="403"/>
      <c r="CU220" s="403"/>
      <c r="CV220" s="403"/>
      <c r="CW220" s="403"/>
      <c r="CX220" s="403"/>
      <c r="CY220" s="403"/>
      <c r="CZ220" s="403"/>
      <c r="DA220" s="403"/>
      <c r="DB220" s="403"/>
      <c r="DC220" s="403"/>
      <c r="DD220" s="403"/>
      <c r="DE220" s="403"/>
      <c r="DF220" s="403"/>
      <c r="DG220" s="403"/>
      <c r="DH220" s="403"/>
      <c r="DI220" s="403"/>
      <c r="DJ220" s="403"/>
      <c r="DK220" s="403"/>
      <c r="DL220" s="403"/>
      <c r="DM220" s="403"/>
      <c r="DN220" s="403"/>
      <c r="DO220" s="403"/>
      <c r="DP220" s="403"/>
      <c r="DQ220" s="403"/>
      <c r="DR220" s="403"/>
      <c r="DS220" s="403"/>
      <c r="DT220" s="403"/>
      <c r="DU220" s="403"/>
      <c r="DV220" s="403"/>
      <c r="DW220" s="403"/>
      <c r="DX220" s="403"/>
      <c r="DY220" s="403"/>
      <c r="DZ220" s="403"/>
      <c r="EA220" s="403"/>
      <c r="EB220" s="403"/>
      <c r="EC220" s="403"/>
    </row>
    <row r="221" spans="1:133" s="395" customFormat="1">
      <c r="A221" s="38"/>
      <c r="B221" s="595" t="s">
        <v>1074</v>
      </c>
      <c r="C221" s="28"/>
      <c r="D221" s="8"/>
      <c r="E221" s="9"/>
      <c r="F221" s="10"/>
      <c r="G221" s="10"/>
      <c r="H221" s="48">
        <v>475</v>
      </c>
      <c r="I221" s="532"/>
      <c r="J221" s="318"/>
      <c r="K221" s="414"/>
      <c r="L221" s="342"/>
      <c r="M221" s="414"/>
      <c r="N221" s="533"/>
      <c r="O221" s="414"/>
      <c r="P221" s="414"/>
      <c r="Q221" s="414"/>
      <c r="R221" s="414"/>
      <c r="S221" s="355"/>
      <c r="T221" s="414"/>
      <c r="U221" s="355"/>
      <c r="V221" s="414"/>
      <c r="W221" s="414"/>
      <c r="X221" s="414"/>
      <c r="Y221" s="414"/>
      <c r="Z221" s="242"/>
      <c r="AA221" s="242"/>
      <c r="AB221" s="242"/>
      <c r="AC221" s="242"/>
      <c r="AD221" s="242"/>
      <c r="AE221" s="242"/>
      <c r="AF221" s="242"/>
      <c r="AG221" s="403"/>
      <c r="AH221" s="403"/>
      <c r="AI221" s="403"/>
      <c r="AJ221" s="403"/>
      <c r="AK221" s="403"/>
      <c r="AL221" s="403"/>
      <c r="AM221" s="403"/>
      <c r="AN221" s="403"/>
      <c r="AO221" s="403"/>
      <c r="AP221" s="403"/>
      <c r="AQ221" s="403"/>
      <c r="AR221" s="403"/>
      <c r="AS221" s="403"/>
      <c r="AT221" s="403"/>
      <c r="AU221" s="403"/>
      <c r="AV221" s="403"/>
      <c r="AW221" s="403"/>
      <c r="AX221" s="403"/>
      <c r="AY221" s="403"/>
      <c r="AZ221" s="403"/>
      <c r="BA221" s="403"/>
      <c r="BB221" s="403"/>
      <c r="BC221" s="403"/>
      <c r="BD221" s="403"/>
      <c r="BE221" s="403"/>
      <c r="BF221" s="403"/>
      <c r="BG221" s="403"/>
      <c r="BH221" s="403"/>
      <c r="BI221" s="403"/>
      <c r="BJ221" s="403"/>
      <c r="BK221" s="403"/>
      <c r="BL221" s="403"/>
      <c r="BM221" s="403"/>
      <c r="BN221" s="403"/>
      <c r="BO221" s="403"/>
      <c r="BP221" s="403"/>
      <c r="BQ221" s="403"/>
      <c r="BR221" s="403"/>
      <c r="BS221" s="403"/>
      <c r="BT221" s="403"/>
      <c r="BU221" s="403"/>
      <c r="BV221" s="403"/>
      <c r="BW221" s="403"/>
      <c r="BX221" s="403"/>
      <c r="BY221" s="403"/>
      <c r="BZ221" s="403"/>
      <c r="CA221" s="403"/>
      <c r="CB221" s="403"/>
      <c r="CC221" s="403"/>
      <c r="CD221" s="403"/>
      <c r="CE221" s="403"/>
      <c r="CF221" s="403"/>
      <c r="CG221" s="403"/>
      <c r="CH221" s="403"/>
      <c r="CI221" s="403"/>
      <c r="CJ221" s="403"/>
      <c r="CK221" s="403"/>
      <c r="CL221" s="403"/>
      <c r="CM221" s="403"/>
      <c r="CN221" s="403"/>
      <c r="CO221" s="403"/>
      <c r="CP221" s="403"/>
      <c r="CQ221" s="403"/>
      <c r="CR221" s="403"/>
      <c r="CS221" s="403"/>
      <c r="CT221" s="403"/>
      <c r="CU221" s="403"/>
      <c r="CV221" s="403"/>
      <c r="CW221" s="403"/>
      <c r="CX221" s="403"/>
      <c r="CY221" s="403"/>
      <c r="CZ221" s="403"/>
      <c r="DA221" s="403"/>
      <c r="DB221" s="403"/>
      <c r="DC221" s="403"/>
      <c r="DD221" s="403"/>
      <c r="DE221" s="403"/>
      <c r="DF221" s="403"/>
      <c r="DG221" s="403"/>
      <c r="DH221" s="403"/>
      <c r="DI221" s="403"/>
      <c r="DJ221" s="403"/>
      <c r="DK221" s="403"/>
      <c r="DL221" s="403"/>
      <c r="DM221" s="403"/>
      <c r="DN221" s="403"/>
      <c r="DO221" s="403"/>
      <c r="DP221" s="403"/>
      <c r="DQ221" s="403"/>
      <c r="DR221" s="403"/>
      <c r="DS221" s="403"/>
      <c r="DT221" s="403"/>
      <c r="DU221" s="403"/>
      <c r="DV221" s="403"/>
      <c r="DW221" s="403"/>
      <c r="DX221" s="403"/>
      <c r="DY221" s="403"/>
      <c r="DZ221" s="403"/>
      <c r="EA221" s="403"/>
      <c r="EB221" s="403"/>
      <c r="EC221" s="403"/>
    </row>
    <row r="222" spans="1:133" s="395" customFormat="1">
      <c r="A222" s="38"/>
      <c r="B222" s="595" t="s">
        <v>1075</v>
      </c>
      <c r="C222" s="28"/>
      <c r="D222" s="8"/>
      <c r="E222" s="9"/>
      <c r="F222" s="10"/>
      <c r="G222" s="10"/>
      <c r="H222" s="48">
        <v>568</v>
      </c>
      <c r="I222" s="532"/>
      <c r="J222" s="318"/>
      <c r="K222" s="414"/>
      <c r="L222" s="342"/>
      <c r="M222" s="414"/>
      <c r="N222" s="533"/>
      <c r="O222" s="414"/>
      <c r="P222" s="414"/>
      <c r="Q222" s="414"/>
      <c r="R222" s="414"/>
      <c r="S222" s="355"/>
      <c r="T222" s="414"/>
      <c r="U222" s="355"/>
      <c r="V222" s="414"/>
      <c r="W222" s="414"/>
      <c r="X222" s="414"/>
      <c r="Y222" s="414"/>
      <c r="Z222" s="242"/>
      <c r="AA222" s="242"/>
      <c r="AB222" s="242"/>
      <c r="AC222" s="242"/>
      <c r="AD222" s="242"/>
      <c r="AE222" s="242"/>
      <c r="AF222" s="242"/>
      <c r="AG222" s="403"/>
      <c r="AH222" s="403"/>
      <c r="AI222" s="403"/>
      <c r="AJ222" s="403"/>
      <c r="AK222" s="403"/>
      <c r="AL222" s="403"/>
      <c r="AM222" s="403"/>
      <c r="AN222" s="403"/>
      <c r="AO222" s="403"/>
      <c r="AP222" s="403"/>
      <c r="AQ222" s="403"/>
      <c r="AR222" s="403"/>
      <c r="AS222" s="403"/>
      <c r="AT222" s="403"/>
      <c r="AU222" s="403"/>
      <c r="AV222" s="403"/>
      <c r="AW222" s="403"/>
      <c r="AX222" s="403"/>
      <c r="AY222" s="403"/>
      <c r="AZ222" s="403"/>
      <c r="BA222" s="403"/>
      <c r="BB222" s="403"/>
      <c r="BC222" s="403"/>
      <c r="BD222" s="403"/>
      <c r="BE222" s="403"/>
      <c r="BF222" s="403"/>
      <c r="BG222" s="403"/>
      <c r="BH222" s="403"/>
      <c r="BI222" s="403"/>
      <c r="BJ222" s="403"/>
      <c r="BK222" s="403"/>
      <c r="BL222" s="403"/>
      <c r="BM222" s="403"/>
      <c r="BN222" s="403"/>
      <c r="BO222" s="403"/>
      <c r="BP222" s="403"/>
      <c r="BQ222" s="403"/>
      <c r="BR222" s="403"/>
      <c r="BS222" s="403"/>
      <c r="BT222" s="403"/>
      <c r="BU222" s="403"/>
      <c r="BV222" s="403"/>
      <c r="BW222" s="403"/>
      <c r="BX222" s="403"/>
      <c r="BY222" s="403"/>
      <c r="BZ222" s="403"/>
      <c r="CA222" s="403"/>
      <c r="CB222" s="403"/>
      <c r="CC222" s="403"/>
      <c r="CD222" s="403"/>
      <c r="CE222" s="403"/>
      <c r="CF222" s="403"/>
      <c r="CG222" s="403"/>
      <c r="CH222" s="403"/>
      <c r="CI222" s="403"/>
      <c r="CJ222" s="403"/>
      <c r="CK222" s="403"/>
      <c r="CL222" s="403"/>
      <c r="CM222" s="403"/>
      <c r="CN222" s="403"/>
      <c r="CO222" s="403"/>
      <c r="CP222" s="403"/>
      <c r="CQ222" s="403"/>
      <c r="CR222" s="403"/>
      <c r="CS222" s="403"/>
      <c r="CT222" s="403"/>
      <c r="CU222" s="403"/>
      <c r="CV222" s="403"/>
      <c r="CW222" s="403"/>
      <c r="CX222" s="403"/>
      <c r="CY222" s="403"/>
      <c r="CZ222" s="403"/>
      <c r="DA222" s="403"/>
      <c r="DB222" s="403"/>
      <c r="DC222" s="403"/>
      <c r="DD222" s="403"/>
      <c r="DE222" s="403"/>
      <c r="DF222" s="403"/>
      <c r="DG222" s="403"/>
      <c r="DH222" s="403"/>
      <c r="DI222" s="403"/>
      <c r="DJ222" s="403"/>
      <c r="DK222" s="403"/>
      <c r="DL222" s="403"/>
      <c r="DM222" s="403"/>
      <c r="DN222" s="403"/>
      <c r="DO222" s="403"/>
      <c r="DP222" s="403"/>
      <c r="DQ222" s="403"/>
      <c r="DR222" s="403"/>
      <c r="DS222" s="403"/>
      <c r="DT222" s="403"/>
      <c r="DU222" s="403"/>
      <c r="DV222" s="403"/>
      <c r="DW222" s="403"/>
      <c r="DX222" s="403"/>
      <c r="DY222" s="403"/>
      <c r="DZ222" s="403"/>
      <c r="EA222" s="403"/>
      <c r="EB222" s="403"/>
      <c r="EC222" s="403"/>
    </row>
    <row r="223" spans="1:133" s="395" customFormat="1">
      <c r="A223" s="38"/>
      <c r="B223" s="595" t="s">
        <v>1076</v>
      </c>
      <c r="C223" s="28"/>
      <c r="D223" s="8"/>
      <c r="E223" s="9"/>
      <c r="F223" s="10"/>
      <c r="G223" s="10"/>
      <c r="H223" s="48">
        <v>599</v>
      </c>
      <c r="I223" s="532"/>
      <c r="J223" s="318"/>
      <c r="K223" s="414"/>
      <c r="L223" s="342"/>
      <c r="M223" s="414"/>
      <c r="N223" s="533"/>
      <c r="O223" s="414"/>
      <c r="P223" s="414"/>
      <c r="Q223" s="414"/>
      <c r="R223" s="414"/>
      <c r="S223" s="355"/>
      <c r="T223" s="414"/>
      <c r="U223" s="355"/>
      <c r="V223" s="414"/>
      <c r="W223" s="414"/>
      <c r="X223" s="414"/>
      <c r="Y223" s="414"/>
      <c r="Z223" s="242"/>
      <c r="AA223" s="242"/>
      <c r="AB223" s="242"/>
      <c r="AC223" s="242"/>
      <c r="AD223" s="242"/>
      <c r="AE223" s="242"/>
      <c r="AF223" s="242"/>
      <c r="AG223" s="403"/>
      <c r="AH223" s="403"/>
      <c r="AI223" s="403"/>
      <c r="AJ223" s="403"/>
      <c r="AK223" s="403"/>
      <c r="AL223" s="403"/>
      <c r="AM223" s="403"/>
      <c r="AN223" s="403"/>
      <c r="AO223" s="403"/>
      <c r="AP223" s="403"/>
      <c r="AQ223" s="403"/>
      <c r="AR223" s="403"/>
      <c r="AS223" s="403"/>
      <c r="AT223" s="403"/>
      <c r="AU223" s="403"/>
      <c r="AV223" s="403"/>
      <c r="AW223" s="403"/>
      <c r="AX223" s="403"/>
      <c r="AY223" s="403"/>
      <c r="AZ223" s="403"/>
      <c r="BA223" s="403"/>
      <c r="BB223" s="403"/>
      <c r="BC223" s="403"/>
      <c r="BD223" s="403"/>
      <c r="BE223" s="403"/>
      <c r="BF223" s="403"/>
      <c r="BG223" s="403"/>
      <c r="BH223" s="403"/>
      <c r="BI223" s="403"/>
      <c r="BJ223" s="403"/>
      <c r="BK223" s="403"/>
      <c r="BL223" s="403"/>
      <c r="BM223" s="403"/>
      <c r="BN223" s="403"/>
      <c r="BO223" s="403"/>
      <c r="BP223" s="403"/>
      <c r="BQ223" s="403"/>
      <c r="BR223" s="403"/>
      <c r="BS223" s="403"/>
      <c r="BT223" s="403"/>
      <c r="BU223" s="403"/>
      <c r="BV223" s="403"/>
      <c r="BW223" s="403"/>
      <c r="BX223" s="403"/>
      <c r="BY223" s="403"/>
      <c r="BZ223" s="403"/>
      <c r="CA223" s="403"/>
      <c r="CB223" s="403"/>
      <c r="CC223" s="403"/>
      <c r="CD223" s="403"/>
      <c r="CE223" s="403"/>
      <c r="CF223" s="403"/>
      <c r="CG223" s="403"/>
      <c r="CH223" s="403"/>
      <c r="CI223" s="403"/>
      <c r="CJ223" s="403"/>
      <c r="CK223" s="403"/>
      <c r="CL223" s="403"/>
      <c r="CM223" s="403"/>
      <c r="CN223" s="403"/>
      <c r="CO223" s="403"/>
      <c r="CP223" s="403"/>
      <c r="CQ223" s="403"/>
      <c r="CR223" s="403"/>
      <c r="CS223" s="403"/>
      <c r="CT223" s="403"/>
      <c r="CU223" s="403"/>
      <c r="CV223" s="403"/>
      <c r="CW223" s="403"/>
      <c r="CX223" s="403"/>
      <c r="CY223" s="403"/>
      <c r="CZ223" s="403"/>
      <c r="DA223" s="403"/>
      <c r="DB223" s="403"/>
      <c r="DC223" s="403"/>
      <c r="DD223" s="403"/>
      <c r="DE223" s="403"/>
      <c r="DF223" s="403"/>
      <c r="DG223" s="403"/>
      <c r="DH223" s="403"/>
      <c r="DI223" s="403"/>
      <c r="DJ223" s="403"/>
      <c r="DK223" s="403"/>
      <c r="DL223" s="403"/>
      <c r="DM223" s="403"/>
      <c r="DN223" s="403"/>
      <c r="DO223" s="403"/>
      <c r="DP223" s="403"/>
      <c r="DQ223" s="403"/>
      <c r="DR223" s="403"/>
      <c r="DS223" s="403"/>
      <c r="DT223" s="403"/>
      <c r="DU223" s="403"/>
      <c r="DV223" s="403"/>
      <c r="DW223" s="403"/>
      <c r="DX223" s="403"/>
      <c r="DY223" s="403"/>
      <c r="DZ223" s="403"/>
      <c r="EA223" s="403"/>
      <c r="EB223" s="403"/>
      <c r="EC223" s="403"/>
    </row>
    <row r="224" spans="1:133" ht="18" customHeight="1">
      <c r="A224" s="38"/>
      <c r="B224" s="362" t="s">
        <v>209</v>
      </c>
      <c r="C224" s="363"/>
      <c r="D224" s="363"/>
      <c r="E224" s="363"/>
      <c r="F224" s="363"/>
      <c r="G224" s="363"/>
      <c r="H224" s="363"/>
    </row>
    <row r="225" spans="1:12">
      <c r="A225" s="38"/>
      <c r="B225" s="58" t="s">
        <v>210</v>
      </c>
      <c r="C225" s="54"/>
      <c r="D225" s="54"/>
      <c r="E225" s="54"/>
      <c r="F225" s="54"/>
      <c r="G225" s="54"/>
      <c r="H225" s="54"/>
      <c r="L225" s="342"/>
    </row>
    <row r="226" spans="1:12">
      <c r="A226" s="38"/>
      <c r="B226" s="596" t="s">
        <v>1077</v>
      </c>
      <c r="C226" s="28"/>
      <c r="D226" s="8"/>
      <c r="E226" s="9"/>
      <c r="F226" s="10"/>
      <c r="G226" s="59"/>
      <c r="H226" s="48">
        <v>34</v>
      </c>
      <c r="I226" s="384"/>
      <c r="J226" s="318"/>
      <c r="K226" s="335"/>
      <c r="L226" s="342"/>
    </row>
    <row r="227" spans="1:12">
      <c r="A227" s="38"/>
      <c r="B227" s="596" t="s">
        <v>1078</v>
      </c>
      <c r="C227" s="28"/>
      <c r="D227" s="8"/>
      <c r="E227" s="9"/>
      <c r="F227" s="10"/>
      <c r="G227" s="59"/>
      <c r="H227" s="48">
        <v>65</v>
      </c>
      <c r="I227" s="384"/>
      <c r="L227" s="342"/>
    </row>
    <row r="228" spans="1:12">
      <c r="A228" s="38"/>
      <c r="B228" s="596" t="s">
        <v>1079</v>
      </c>
      <c r="C228" s="28"/>
      <c r="D228" s="8"/>
      <c r="E228" s="9"/>
      <c r="F228" s="10"/>
      <c r="G228" s="59"/>
      <c r="H228" s="48">
        <v>81</v>
      </c>
      <c r="I228" s="384"/>
      <c r="L228" s="342"/>
    </row>
    <row r="229" spans="1:12">
      <c r="A229" s="38"/>
      <c r="B229" s="596" t="s">
        <v>1080</v>
      </c>
      <c r="C229" s="28"/>
      <c r="D229" s="8"/>
      <c r="E229" s="9"/>
      <c r="F229" s="10"/>
      <c r="G229" s="59"/>
      <c r="H229" s="48">
        <v>89</v>
      </c>
      <c r="I229" s="384"/>
      <c r="L229" s="342"/>
    </row>
    <row r="230" spans="1:12">
      <c r="A230" s="38"/>
      <c r="B230" s="596" t="s">
        <v>1081</v>
      </c>
      <c r="C230" s="28"/>
      <c r="D230" s="8"/>
      <c r="E230" s="9"/>
      <c r="F230" s="10"/>
      <c r="G230" s="59"/>
      <c r="H230" s="48">
        <v>123</v>
      </c>
      <c r="I230" s="384"/>
      <c r="L230" s="342"/>
    </row>
    <row r="231" spans="1:12">
      <c r="A231" s="38"/>
      <c r="B231" s="596" t="s">
        <v>1082</v>
      </c>
      <c r="C231" s="28"/>
      <c r="D231" s="8"/>
      <c r="E231" s="9"/>
      <c r="F231" s="10"/>
      <c r="G231" s="59"/>
      <c r="H231" s="48">
        <v>137</v>
      </c>
      <c r="I231" s="384"/>
      <c r="J231" s="318"/>
      <c r="L231" s="342"/>
    </row>
    <row r="232" spans="1:12">
      <c r="A232" s="38"/>
      <c r="B232" s="596" t="s">
        <v>1083</v>
      </c>
      <c r="C232" s="28"/>
      <c r="D232" s="8"/>
      <c r="E232" s="9"/>
      <c r="F232" s="10"/>
      <c r="G232" s="59"/>
      <c r="H232" s="48">
        <v>192</v>
      </c>
      <c r="I232" s="384"/>
      <c r="J232" s="318"/>
      <c r="L232" s="342"/>
    </row>
    <row r="233" spans="1:12">
      <c r="A233" s="38"/>
      <c r="B233" s="596" t="s">
        <v>1084</v>
      </c>
      <c r="C233" s="28"/>
      <c r="D233" s="8"/>
      <c r="E233" s="9"/>
      <c r="F233" s="10"/>
      <c r="G233" s="59"/>
      <c r="H233" s="48">
        <v>213</v>
      </c>
      <c r="I233" s="384"/>
      <c r="J233" s="318"/>
      <c r="L233" s="342"/>
    </row>
    <row r="234" spans="1:12">
      <c r="A234" s="38"/>
      <c r="B234" s="58" t="s">
        <v>211</v>
      </c>
      <c r="C234" s="28"/>
      <c r="D234" s="8"/>
      <c r="E234" s="9"/>
      <c r="F234" s="9"/>
      <c r="G234" s="9"/>
      <c r="H234" s="9"/>
    </row>
    <row r="235" spans="1:12">
      <c r="A235" s="38"/>
      <c r="B235" s="596" t="s">
        <v>1085</v>
      </c>
      <c r="C235" s="28"/>
      <c r="D235" s="8"/>
      <c r="E235" s="9"/>
      <c r="F235" s="10"/>
      <c r="G235" s="59"/>
      <c r="H235" s="48">
        <v>141</v>
      </c>
      <c r="I235" s="384"/>
      <c r="J235" s="318"/>
      <c r="L235" s="342"/>
    </row>
    <row r="236" spans="1:12">
      <c r="A236" s="38"/>
      <c r="B236" s="596" t="s">
        <v>1086</v>
      </c>
      <c r="C236" s="28"/>
      <c r="D236" s="8"/>
      <c r="E236" s="9"/>
      <c r="F236" s="10"/>
      <c r="G236" s="59"/>
      <c r="H236" s="48">
        <v>201</v>
      </c>
      <c r="I236" s="384"/>
      <c r="J236" s="318"/>
      <c r="L236" s="342"/>
    </row>
    <row r="237" spans="1:12" ht="12.75" customHeight="1">
      <c r="A237" s="38"/>
      <c r="B237" s="596" t="s">
        <v>212</v>
      </c>
      <c r="C237" s="28"/>
      <c r="D237" s="8"/>
      <c r="E237" s="9"/>
      <c r="F237" s="9"/>
      <c r="G237" s="9"/>
      <c r="H237" s="9"/>
    </row>
    <row r="238" spans="1:12" ht="12.75" customHeight="1">
      <c r="A238" s="38"/>
      <c r="B238" s="596" t="s">
        <v>213</v>
      </c>
      <c r="C238" s="28"/>
      <c r="D238" s="8"/>
      <c r="E238" s="9"/>
      <c r="F238" s="9"/>
      <c r="G238" s="9"/>
      <c r="H238" s="9"/>
    </row>
    <row r="239" spans="1:12" ht="12.75" customHeight="1">
      <c r="A239" s="80"/>
      <c r="B239" s="597" t="s">
        <v>214</v>
      </c>
      <c r="C239" s="77"/>
      <c r="D239" s="35"/>
      <c r="E239" s="22"/>
      <c r="F239" s="23"/>
      <c r="G239" s="23"/>
      <c r="H239" s="23"/>
    </row>
    <row r="240" spans="1:12" ht="15.75" customHeight="1" thickBot="1">
      <c r="A240" s="92"/>
      <c r="B240" s="94"/>
      <c r="C240" s="95"/>
      <c r="D240" s="96"/>
      <c r="E240" s="75"/>
      <c r="F240" s="76"/>
      <c r="G240" s="76"/>
      <c r="H240" s="97"/>
    </row>
    <row r="241" spans="1:25" s="242" customFormat="1" ht="14.1" customHeight="1">
      <c r="A241" s="244"/>
      <c r="B241" s="244"/>
      <c r="C241" s="244"/>
      <c r="D241" s="244"/>
      <c r="E241" s="244"/>
      <c r="F241" s="244"/>
      <c r="G241" s="244"/>
      <c r="H241" s="244"/>
      <c r="I241" s="315"/>
      <c r="J241" s="333"/>
      <c r="K241" s="333"/>
      <c r="L241" s="339"/>
      <c r="M241" s="333"/>
      <c r="N241" s="333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</row>
    <row r="242" spans="1:25" s="242" customFormat="1" ht="14.1" customHeight="1">
      <c r="I242" s="315"/>
      <c r="J242" s="333"/>
      <c r="K242" s="333"/>
      <c r="L242" s="339"/>
      <c r="M242" s="333"/>
      <c r="N242" s="333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</row>
    <row r="243" spans="1:25" s="242" customFormat="1" ht="14.1" customHeight="1">
      <c r="I243" s="315"/>
      <c r="J243" s="333"/>
      <c r="K243" s="333"/>
      <c r="L243" s="339"/>
      <c r="M243" s="333"/>
      <c r="N243" s="333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</row>
    <row r="244" spans="1:25" s="242" customFormat="1" ht="14.1" customHeight="1">
      <c r="I244" s="315"/>
      <c r="J244" s="333"/>
      <c r="K244" s="333"/>
      <c r="L244" s="339"/>
      <c r="M244" s="333"/>
      <c r="N244" s="333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</row>
    <row r="245" spans="1:25" s="242" customFormat="1" ht="14.1" customHeight="1">
      <c r="I245" s="315"/>
      <c r="J245" s="333"/>
      <c r="K245" s="333"/>
      <c r="L245" s="339"/>
      <c r="M245" s="333"/>
      <c r="N245" s="333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</row>
    <row r="246" spans="1:25" s="242" customFormat="1" ht="14.1" customHeight="1">
      <c r="I246" s="315"/>
      <c r="J246" s="333"/>
      <c r="K246" s="333"/>
      <c r="L246" s="339"/>
      <c r="M246" s="333"/>
      <c r="N246" s="333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</row>
    <row r="247" spans="1:25" s="242" customFormat="1" ht="14.1" customHeight="1">
      <c r="I247" s="315"/>
      <c r="J247" s="333"/>
      <c r="K247" s="333"/>
      <c r="L247" s="339"/>
      <c r="M247" s="333"/>
      <c r="N247" s="333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</row>
    <row r="248" spans="1:25" s="242" customFormat="1" ht="14.1" customHeight="1">
      <c r="I248" s="315"/>
      <c r="J248" s="333"/>
      <c r="K248" s="333"/>
      <c r="L248" s="339"/>
      <c r="M248" s="333"/>
      <c r="N248" s="333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</row>
    <row r="249" spans="1:25" s="242" customFormat="1" ht="14.1" customHeight="1">
      <c r="I249" s="315"/>
      <c r="J249" s="333"/>
      <c r="K249" s="333"/>
      <c r="L249" s="339"/>
      <c r="M249" s="333"/>
      <c r="N249" s="333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</row>
    <row r="250" spans="1:25" s="242" customFormat="1" ht="14.1" customHeight="1">
      <c r="I250" s="315"/>
      <c r="J250" s="333"/>
      <c r="K250" s="333"/>
      <c r="L250" s="339"/>
      <c r="M250" s="333"/>
      <c r="N250" s="333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</row>
    <row r="251" spans="1:25" s="242" customFormat="1" ht="14.1" customHeight="1">
      <c r="I251" s="315"/>
      <c r="J251" s="333"/>
      <c r="K251" s="333"/>
      <c r="L251" s="339"/>
      <c r="M251" s="333"/>
      <c r="N251" s="333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</row>
    <row r="252" spans="1:25" s="242" customFormat="1" ht="14.1" customHeight="1">
      <c r="I252" s="315"/>
      <c r="J252" s="333"/>
      <c r="K252" s="333"/>
      <c r="L252" s="339"/>
      <c r="M252" s="333"/>
      <c r="N252" s="333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</row>
    <row r="253" spans="1:25" s="242" customFormat="1" ht="14.1" customHeight="1">
      <c r="I253" s="315"/>
      <c r="J253" s="333"/>
      <c r="K253" s="333"/>
      <c r="L253" s="339"/>
      <c r="M253" s="333"/>
      <c r="N253" s="333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</row>
    <row r="254" spans="1:25" s="242" customFormat="1" ht="14.1" customHeight="1">
      <c r="I254" s="315"/>
      <c r="J254" s="333"/>
      <c r="K254" s="333"/>
      <c r="L254" s="339"/>
      <c r="M254" s="333"/>
      <c r="N254" s="333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</row>
    <row r="255" spans="1:25" s="242" customFormat="1" ht="14.1" customHeight="1">
      <c r="I255" s="315"/>
      <c r="J255" s="333"/>
      <c r="K255" s="333"/>
      <c r="L255" s="339"/>
      <c r="M255" s="333"/>
      <c r="N255" s="333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</row>
    <row r="256" spans="1:25" s="242" customFormat="1" ht="14.1" customHeight="1">
      <c r="I256" s="315"/>
      <c r="J256" s="333"/>
      <c r="K256" s="333"/>
      <c r="L256" s="339"/>
      <c r="M256" s="333"/>
      <c r="N256" s="333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</row>
    <row r="257" spans="9:25" s="242" customFormat="1" ht="14.1" customHeight="1">
      <c r="I257" s="315"/>
      <c r="J257" s="333"/>
      <c r="K257" s="333"/>
      <c r="L257" s="339"/>
      <c r="M257" s="333"/>
      <c r="N257" s="333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</row>
    <row r="258" spans="9:25" s="242" customFormat="1" ht="14.1" customHeight="1">
      <c r="I258" s="315"/>
      <c r="J258" s="333"/>
      <c r="K258" s="333"/>
      <c r="L258" s="339"/>
      <c r="M258" s="333"/>
      <c r="N258" s="333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</row>
    <row r="259" spans="9:25" s="242" customFormat="1" ht="14.1" customHeight="1">
      <c r="I259" s="315"/>
      <c r="J259" s="333"/>
      <c r="K259" s="333"/>
      <c r="L259" s="339"/>
      <c r="M259" s="333"/>
      <c r="N259" s="333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</row>
    <row r="260" spans="9:25" s="242" customFormat="1" ht="14.1" customHeight="1">
      <c r="I260" s="315"/>
      <c r="J260" s="333"/>
      <c r="K260" s="333"/>
      <c r="L260" s="339"/>
      <c r="M260" s="333"/>
      <c r="N260" s="333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</row>
    <row r="261" spans="9:25" s="242" customFormat="1" ht="14.1" customHeight="1">
      <c r="I261" s="315"/>
      <c r="J261" s="333"/>
      <c r="K261" s="333"/>
      <c r="L261" s="339"/>
      <c r="M261" s="333"/>
      <c r="N261" s="333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</row>
    <row r="262" spans="9:25" s="242" customFormat="1" ht="14.1" customHeight="1">
      <c r="I262" s="315"/>
      <c r="J262" s="333"/>
      <c r="K262" s="333"/>
      <c r="L262" s="339"/>
      <c r="M262" s="333"/>
      <c r="N262" s="333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</row>
    <row r="263" spans="9:25" s="242" customFormat="1" ht="14.1" customHeight="1">
      <c r="I263" s="315"/>
      <c r="J263" s="333"/>
      <c r="K263" s="333"/>
      <c r="L263" s="339"/>
      <c r="M263" s="333"/>
      <c r="N263" s="333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</row>
    <row r="264" spans="9:25" s="242" customFormat="1" ht="14.1" customHeight="1">
      <c r="I264" s="315"/>
      <c r="J264" s="333"/>
      <c r="K264" s="333"/>
      <c r="L264" s="339"/>
      <c r="M264" s="333"/>
      <c r="N264" s="333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</row>
    <row r="265" spans="9:25" s="242" customFormat="1" ht="14.1" customHeight="1">
      <c r="I265" s="315"/>
      <c r="J265" s="333"/>
      <c r="K265" s="333"/>
      <c r="L265" s="339"/>
      <c r="M265" s="333"/>
      <c r="N265" s="333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</row>
    <row r="266" spans="9:25" s="242" customFormat="1" ht="14.1" customHeight="1">
      <c r="I266" s="315"/>
      <c r="J266" s="333"/>
      <c r="K266" s="333"/>
      <c r="L266" s="339"/>
      <c r="M266" s="333"/>
      <c r="N266" s="333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</row>
    <row r="267" spans="9:25" s="242" customFormat="1" ht="14.1" customHeight="1">
      <c r="I267" s="315"/>
      <c r="J267" s="333"/>
      <c r="K267" s="333"/>
      <c r="L267" s="339"/>
      <c r="M267" s="333"/>
      <c r="N267" s="333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</row>
    <row r="268" spans="9:25" s="242" customFormat="1" ht="14.1" customHeight="1">
      <c r="I268" s="315"/>
      <c r="J268" s="333"/>
      <c r="K268" s="333"/>
      <c r="L268" s="339"/>
      <c r="M268" s="333"/>
      <c r="N268" s="333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</row>
    <row r="269" spans="9:25" s="242" customFormat="1" ht="14.1" customHeight="1">
      <c r="I269" s="315"/>
      <c r="J269" s="333"/>
      <c r="K269" s="333"/>
      <c r="L269" s="339"/>
      <c r="M269" s="333"/>
      <c r="N269" s="333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</row>
    <row r="270" spans="9:25" s="242" customFormat="1" ht="14.1" customHeight="1">
      <c r="I270" s="315"/>
      <c r="J270" s="333"/>
      <c r="K270" s="333"/>
      <c r="L270" s="339"/>
      <c r="M270" s="333"/>
      <c r="N270" s="333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</row>
    <row r="271" spans="9:25" s="242" customFormat="1" ht="14.1" customHeight="1">
      <c r="I271" s="315"/>
      <c r="J271" s="333"/>
      <c r="K271" s="333"/>
      <c r="L271" s="339"/>
      <c r="M271" s="333"/>
      <c r="N271" s="333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</row>
    <row r="272" spans="9:25" s="242" customFormat="1" ht="14.1" customHeight="1">
      <c r="I272" s="315"/>
      <c r="J272" s="333"/>
      <c r="K272" s="333"/>
      <c r="L272" s="339"/>
      <c r="M272" s="333"/>
      <c r="N272" s="333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</row>
    <row r="273" spans="9:25" s="242" customFormat="1" ht="14.1" customHeight="1">
      <c r="I273" s="315"/>
      <c r="J273" s="333"/>
      <c r="K273" s="333"/>
      <c r="L273" s="339"/>
      <c r="M273" s="333"/>
      <c r="N273" s="333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</row>
    <row r="274" spans="9:25" s="242" customFormat="1" ht="14.1" customHeight="1">
      <c r="I274" s="315"/>
      <c r="J274" s="333"/>
      <c r="K274" s="333"/>
      <c r="L274" s="339"/>
      <c r="M274" s="333"/>
      <c r="N274" s="333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</row>
    <row r="275" spans="9:25" s="242" customFormat="1" ht="14.1" customHeight="1">
      <c r="I275" s="315"/>
      <c r="J275" s="333"/>
      <c r="K275" s="333"/>
      <c r="L275" s="339"/>
      <c r="M275" s="333"/>
      <c r="N275" s="333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</row>
    <row r="276" spans="9:25" s="242" customFormat="1" ht="14.1" customHeight="1">
      <c r="I276" s="315"/>
      <c r="J276" s="333"/>
      <c r="K276" s="333"/>
      <c r="L276" s="339"/>
      <c r="M276" s="333"/>
      <c r="N276" s="333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</row>
    <row r="277" spans="9:25" s="242" customFormat="1" ht="14.1" customHeight="1">
      <c r="I277" s="315"/>
      <c r="J277" s="333"/>
      <c r="K277" s="333"/>
      <c r="L277" s="339"/>
      <c r="M277" s="333"/>
      <c r="N277" s="333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</row>
    <row r="278" spans="9:25" s="242" customFormat="1" ht="14.1" customHeight="1">
      <c r="I278" s="315"/>
      <c r="J278" s="333"/>
      <c r="K278" s="333"/>
      <c r="L278" s="339"/>
      <c r="M278" s="333"/>
      <c r="N278" s="333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</row>
    <row r="279" spans="9:25" s="242" customFormat="1" ht="14.1" customHeight="1">
      <c r="I279" s="315"/>
      <c r="J279" s="333"/>
      <c r="K279" s="333"/>
      <c r="L279" s="339"/>
      <c r="M279" s="333"/>
      <c r="N279" s="333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</row>
    <row r="280" spans="9:25" s="242" customFormat="1" ht="14.1" customHeight="1">
      <c r="I280" s="315"/>
      <c r="J280" s="333"/>
      <c r="K280" s="333"/>
      <c r="L280" s="339"/>
      <c r="M280" s="333"/>
      <c r="N280" s="333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</row>
    <row r="281" spans="9:25" s="242" customFormat="1" ht="14.1" customHeight="1">
      <c r="I281" s="315"/>
      <c r="J281" s="333"/>
      <c r="K281" s="333"/>
      <c r="L281" s="339"/>
      <c r="M281" s="333"/>
      <c r="N281" s="333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</row>
    <row r="282" spans="9:25" s="242" customFormat="1" ht="14.1" customHeight="1">
      <c r="I282" s="315"/>
      <c r="J282" s="333"/>
      <c r="K282" s="333"/>
      <c r="L282" s="339"/>
      <c r="M282" s="333"/>
      <c r="N282" s="333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</row>
    <row r="283" spans="9:25" s="242" customFormat="1" ht="14.1" customHeight="1">
      <c r="I283" s="315"/>
      <c r="J283" s="333"/>
      <c r="K283" s="333"/>
      <c r="L283" s="339"/>
      <c r="M283" s="333"/>
      <c r="N283" s="333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</row>
    <row r="284" spans="9:25" s="242" customFormat="1" ht="14.1" customHeight="1">
      <c r="I284" s="315"/>
      <c r="J284" s="333"/>
      <c r="K284" s="333"/>
      <c r="L284" s="339"/>
      <c r="M284" s="333"/>
      <c r="N284" s="333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</row>
    <row r="285" spans="9:25" s="242" customFormat="1" ht="14.1" customHeight="1">
      <c r="I285" s="315"/>
      <c r="J285" s="333"/>
      <c r="K285" s="333"/>
      <c r="L285" s="339"/>
      <c r="M285" s="333"/>
      <c r="N285" s="333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</row>
    <row r="286" spans="9:25" s="242" customFormat="1" ht="14.1" customHeight="1">
      <c r="I286" s="315"/>
      <c r="J286" s="333"/>
      <c r="K286" s="333"/>
      <c r="L286" s="339"/>
      <c r="M286" s="333"/>
      <c r="N286" s="333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</row>
    <row r="287" spans="9:25" s="242" customFormat="1" ht="14.1" customHeight="1">
      <c r="I287" s="315"/>
      <c r="J287" s="333"/>
      <c r="K287" s="333"/>
      <c r="L287" s="339"/>
      <c r="M287" s="333"/>
      <c r="N287" s="333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</row>
    <row r="288" spans="9:25" s="242" customFormat="1" ht="14.1" customHeight="1">
      <c r="I288" s="315"/>
      <c r="J288" s="333"/>
      <c r="K288" s="333"/>
      <c r="L288" s="339"/>
      <c r="M288" s="333"/>
      <c r="N288" s="333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</row>
    <row r="289" spans="9:25" s="242" customFormat="1" ht="14.1" customHeight="1">
      <c r="I289" s="315"/>
      <c r="J289" s="333"/>
      <c r="K289" s="333"/>
      <c r="L289" s="339"/>
      <c r="M289" s="333"/>
      <c r="N289" s="333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</row>
    <row r="290" spans="9:25" s="242" customFormat="1" ht="14.1" customHeight="1">
      <c r="I290" s="315"/>
      <c r="J290" s="333"/>
      <c r="K290" s="333"/>
      <c r="L290" s="339"/>
      <c r="M290" s="333"/>
      <c r="N290" s="333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</row>
    <row r="291" spans="9:25" s="242" customFormat="1" ht="14.1" customHeight="1">
      <c r="I291" s="315"/>
      <c r="J291" s="333"/>
      <c r="K291" s="333"/>
      <c r="L291" s="339"/>
      <c r="M291" s="333"/>
      <c r="N291" s="333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</row>
    <row r="292" spans="9:25" s="242" customFormat="1" ht="14.1" customHeight="1">
      <c r="I292" s="315"/>
      <c r="J292" s="333"/>
      <c r="K292" s="333"/>
      <c r="L292" s="339"/>
      <c r="M292" s="333"/>
      <c r="N292" s="333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</row>
    <row r="293" spans="9:25" s="242" customFormat="1" ht="14.1" customHeight="1">
      <c r="I293" s="315"/>
      <c r="J293" s="333"/>
      <c r="K293" s="333"/>
      <c r="L293" s="339"/>
      <c r="M293" s="333"/>
      <c r="N293" s="333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</row>
    <row r="294" spans="9:25" s="242" customFormat="1" ht="14.1" customHeight="1">
      <c r="I294" s="315"/>
      <c r="J294" s="333"/>
      <c r="K294" s="333"/>
      <c r="L294" s="339"/>
      <c r="M294" s="333"/>
      <c r="N294" s="333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</row>
    <row r="295" spans="9:25" s="242" customFormat="1" ht="14.1" customHeight="1">
      <c r="I295" s="315"/>
      <c r="J295" s="333"/>
      <c r="K295" s="333"/>
      <c r="L295" s="339"/>
      <c r="M295" s="333"/>
      <c r="N295" s="333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</row>
    <row r="296" spans="9:25" s="242" customFormat="1" ht="14.1" customHeight="1">
      <c r="I296" s="315"/>
      <c r="J296" s="333"/>
      <c r="K296" s="333"/>
      <c r="L296" s="339"/>
      <c r="M296" s="333"/>
      <c r="N296" s="333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</row>
    <row r="297" spans="9:25" s="242" customFormat="1" ht="14.1" customHeight="1">
      <c r="I297" s="315"/>
      <c r="J297" s="333"/>
      <c r="K297" s="333"/>
      <c r="L297" s="339"/>
      <c r="M297" s="333"/>
      <c r="N297" s="333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</row>
    <row r="298" spans="9:25" s="242" customFormat="1" ht="14.1" customHeight="1">
      <c r="I298" s="315"/>
      <c r="J298" s="333"/>
      <c r="K298" s="333"/>
      <c r="L298" s="339"/>
      <c r="M298" s="333"/>
      <c r="N298" s="333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</row>
    <row r="299" spans="9:25" s="242" customFormat="1" ht="14.1" customHeight="1">
      <c r="I299" s="315"/>
      <c r="J299" s="333"/>
      <c r="K299" s="333"/>
      <c r="L299" s="339"/>
      <c r="M299" s="333"/>
      <c r="N299" s="333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</row>
    <row r="300" spans="9:25" s="242" customFormat="1" ht="14.1" customHeight="1">
      <c r="I300" s="315"/>
      <c r="J300" s="333"/>
      <c r="K300" s="333"/>
      <c r="L300" s="339"/>
      <c r="M300" s="333"/>
      <c r="N300" s="333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</row>
    <row r="301" spans="9:25" s="242" customFormat="1" ht="14.1" customHeight="1">
      <c r="I301" s="315"/>
      <c r="J301" s="333"/>
      <c r="K301" s="333"/>
      <c r="L301" s="339"/>
      <c r="M301" s="333"/>
      <c r="N301" s="333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</row>
    <row r="302" spans="9:25" s="242" customFormat="1" ht="14.1" customHeight="1">
      <c r="I302" s="315"/>
      <c r="J302" s="333"/>
      <c r="K302" s="333"/>
      <c r="L302" s="339"/>
      <c r="M302" s="333"/>
      <c r="N302" s="333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</row>
    <row r="303" spans="9:25" s="242" customFormat="1" ht="14.1" customHeight="1">
      <c r="I303" s="315"/>
      <c r="J303" s="333"/>
      <c r="K303" s="333"/>
      <c r="L303" s="339"/>
      <c r="M303" s="333"/>
      <c r="N303" s="333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</row>
    <row r="304" spans="9:25" s="242" customFormat="1" ht="14.1" customHeight="1">
      <c r="I304" s="315"/>
      <c r="J304" s="333"/>
      <c r="K304" s="333"/>
      <c r="L304" s="339"/>
      <c r="M304" s="333"/>
      <c r="N304" s="333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</row>
    <row r="305" spans="9:25" s="242" customFormat="1" ht="14.1" customHeight="1">
      <c r="I305" s="315"/>
      <c r="J305" s="333"/>
      <c r="K305" s="333"/>
      <c r="L305" s="339"/>
      <c r="M305" s="333"/>
      <c r="N305" s="333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</row>
    <row r="306" spans="9:25" s="242" customFormat="1" ht="14.1" customHeight="1">
      <c r="I306" s="315"/>
      <c r="J306" s="333"/>
      <c r="K306" s="333"/>
      <c r="L306" s="339"/>
      <c r="M306" s="333"/>
      <c r="N306" s="333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</row>
    <row r="307" spans="9:25" s="242" customFormat="1" ht="14.1" customHeight="1">
      <c r="I307" s="315"/>
      <c r="J307" s="333"/>
      <c r="K307" s="333"/>
      <c r="L307" s="339"/>
      <c r="M307" s="333"/>
      <c r="N307" s="333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</row>
    <row r="308" spans="9:25" s="242" customFormat="1" ht="14.1" customHeight="1">
      <c r="I308" s="315"/>
      <c r="J308" s="333"/>
      <c r="K308" s="333"/>
      <c r="L308" s="339"/>
      <c r="M308" s="333"/>
      <c r="N308" s="333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</row>
    <row r="309" spans="9:25" s="242" customFormat="1" ht="14.1" customHeight="1">
      <c r="I309" s="315"/>
      <c r="J309" s="333"/>
      <c r="K309" s="333"/>
      <c r="L309" s="339"/>
      <c r="M309" s="333"/>
      <c r="N309" s="333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</row>
    <row r="310" spans="9:25" s="242" customFormat="1" ht="14.1" customHeight="1">
      <c r="I310" s="315"/>
      <c r="J310" s="333"/>
      <c r="K310" s="333"/>
      <c r="L310" s="339"/>
      <c r="M310" s="333"/>
      <c r="N310" s="333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</row>
    <row r="311" spans="9:25" s="242" customFormat="1" ht="14.1" customHeight="1">
      <c r="I311" s="315"/>
      <c r="J311" s="333"/>
      <c r="K311" s="333"/>
      <c r="L311" s="339"/>
      <c r="M311" s="333"/>
      <c r="N311" s="333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</row>
    <row r="312" spans="9:25" s="242" customFormat="1" ht="14.1" customHeight="1">
      <c r="I312" s="315"/>
      <c r="J312" s="333"/>
      <c r="K312" s="333"/>
      <c r="L312" s="339"/>
      <c r="M312" s="333"/>
      <c r="N312" s="333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</row>
    <row r="313" spans="9:25" s="242" customFormat="1" ht="14.1" customHeight="1">
      <c r="I313" s="315"/>
      <c r="J313" s="333"/>
      <c r="K313" s="333"/>
      <c r="L313" s="339"/>
      <c r="M313" s="333"/>
      <c r="N313" s="333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</row>
    <row r="314" spans="9:25" s="242" customFormat="1" ht="14.1" customHeight="1">
      <c r="I314" s="315"/>
      <c r="J314" s="333"/>
      <c r="K314" s="333"/>
      <c r="L314" s="339"/>
      <c r="M314" s="333"/>
      <c r="N314" s="333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</row>
    <row r="315" spans="9:25" s="242" customFormat="1" ht="14.1" customHeight="1">
      <c r="I315" s="315"/>
      <c r="J315" s="333"/>
      <c r="K315" s="333"/>
      <c r="L315" s="339"/>
      <c r="M315" s="333"/>
      <c r="N315" s="333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</row>
    <row r="316" spans="9:25" s="242" customFormat="1" ht="14.1" customHeight="1">
      <c r="I316" s="315"/>
      <c r="J316" s="333"/>
      <c r="K316" s="333"/>
      <c r="L316" s="339"/>
      <c r="M316" s="333"/>
      <c r="N316" s="333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</row>
    <row r="317" spans="9:25" s="242" customFormat="1" ht="14.1" customHeight="1">
      <c r="I317" s="315"/>
      <c r="J317" s="333"/>
      <c r="K317" s="333"/>
      <c r="L317" s="339"/>
      <c r="M317" s="333"/>
      <c r="N317" s="333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</row>
    <row r="318" spans="9:25" s="242" customFormat="1" ht="14.1" customHeight="1">
      <c r="I318" s="315"/>
      <c r="J318" s="333"/>
      <c r="K318" s="333"/>
      <c r="L318" s="339"/>
      <c r="M318" s="333"/>
      <c r="N318" s="333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</row>
    <row r="319" spans="9:25" s="242" customFormat="1" ht="14.1" customHeight="1">
      <c r="I319" s="315"/>
      <c r="J319" s="333"/>
      <c r="K319" s="333"/>
      <c r="L319" s="339"/>
      <c r="M319" s="333"/>
      <c r="N319" s="333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</row>
    <row r="320" spans="9:25" s="242" customFormat="1" ht="14.1" customHeight="1">
      <c r="I320" s="315"/>
      <c r="J320" s="333"/>
      <c r="K320" s="333"/>
      <c r="L320" s="339"/>
      <c r="M320" s="333"/>
      <c r="N320" s="333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</row>
    <row r="321" spans="9:25" s="242" customFormat="1" ht="14.1" customHeight="1">
      <c r="I321" s="315"/>
      <c r="J321" s="333"/>
      <c r="K321" s="333"/>
      <c r="L321" s="339"/>
      <c r="M321" s="333"/>
      <c r="N321" s="333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</row>
    <row r="322" spans="9:25" s="242" customFormat="1" ht="14.1" customHeight="1">
      <c r="I322" s="315"/>
      <c r="J322" s="333"/>
      <c r="K322" s="333"/>
      <c r="L322" s="339"/>
      <c r="M322" s="333"/>
      <c r="N322" s="333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</row>
    <row r="323" spans="9:25" s="242" customFormat="1" ht="14.1" customHeight="1">
      <c r="I323" s="315"/>
      <c r="J323" s="333"/>
      <c r="K323" s="333"/>
      <c r="L323" s="339"/>
      <c r="M323" s="333"/>
      <c r="N323" s="333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</row>
    <row r="324" spans="9:25" s="242" customFormat="1" ht="14.1" customHeight="1">
      <c r="I324" s="315"/>
      <c r="J324" s="333"/>
      <c r="K324" s="333"/>
      <c r="L324" s="339"/>
      <c r="M324" s="333"/>
      <c r="N324" s="333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</row>
    <row r="325" spans="9:25" s="242" customFormat="1" ht="14.1" customHeight="1">
      <c r="I325" s="315"/>
      <c r="J325" s="333"/>
      <c r="K325" s="333"/>
      <c r="L325" s="339"/>
      <c r="M325" s="333"/>
      <c r="N325" s="333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</row>
    <row r="326" spans="9:25" s="242" customFormat="1" ht="14.1" customHeight="1">
      <c r="I326" s="315"/>
      <c r="J326" s="333"/>
      <c r="K326" s="333"/>
      <c r="L326" s="339"/>
      <c r="M326" s="333"/>
      <c r="N326" s="333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</row>
    <row r="327" spans="9:25" s="242" customFormat="1" ht="14.1" customHeight="1">
      <c r="I327" s="315"/>
      <c r="J327" s="333"/>
      <c r="K327" s="333"/>
      <c r="L327" s="339"/>
      <c r="M327" s="333"/>
      <c r="N327" s="333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</row>
    <row r="328" spans="9:25" s="242" customFormat="1" ht="14.1" customHeight="1">
      <c r="I328" s="315"/>
      <c r="J328" s="333"/>
      <c r="K328" s="333"/>
      <c r="L328" s="339"/>
      <c r="M328" s="333"/>
      <c r="N328" s="333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</row>
    <row r="329" spans="9:25" s="242" customFormat="1" ht="14.1" customHeight="1">
      <c r="I329" s="315"/>
      <c r="J329" s="333"/>
      <c r="K329" s="333"/>
      <c r="L329" s="339"/>
      <c r="M329" s="333"/>
      <c r="N329" s="333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</row>
    <row r="330" spans="9:25" s="242" customFormat="1" ht="14.1" customHeight="1">
      <c r="I330" s="315"/>
      <c r="J330" s="333"/>
      <c r="K330" s="333"/>
      <c r="L330" s="339"/>
      <c r="M330" s="333"/>
      <c r="N330" s="333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</row>
    <row r="331" spans="9:25" s="242" customFormat="1" ht="14.1" customHeight="1">
      <c r="I331" s="315"/>
      <c r="J331" s="333"/>
      <c r="K331" s="333"/>
      <c r="L331" s="339"/>
      <c r="M331" s="333"/>
      <c r="N331" s="333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</row>
    <row r="332" spans="9:25" s="242" customFormat="1" ht="14.1" customHeight="1">
      <c r="I332" s="315"/>
      <c r="J332" s="333"/>
      <c r="K332" s="333"/>
      <c r="L332" s="339"/>
      <c r="M332" s="333"/>
      <c r="N332" s="333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</row>
    <row r="333" spans="9:25" s="242" customFormat="1" ht="14.1" customHeight="1">
      <c r="I333" s="315"/>
      <c r="J333" s="333"/>
      <c r="K333" s="333"/>
      <c r="L333" s="339"/>
      <c r="M333" s="333"/>
      <c r="N333" s="333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</row>
    <row r="334" spans="9:25" s="242" customFormat="1" ht="14.1" customHeight="1">
      <c r="I334" s="315"/>
      <c r="J334" s="333"/>
      <c r="K334" s="333"/>
      <c r="L334" s="339"/>
      <c r="M334" s="333"/>
      <c r="N334" s="333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</row>
    <row r="335" spans="9:25" s="242" customFormat="1" ht="14.1" customHeight="1">
      <c r="I335" s="315"/>
      <c r="J335" s="333"/>
      <c r="K335" s="333"/>
      <c r="L335" s="339"/>
      <c r="M335" s="333"/>
      <c r="N335" s="333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</row>
    <row r="336" spans="9:25" s="242" customFormat="1" ht="14.1" customHeight="1">
      <c r="I336" s="315"/>
      <c r="J336" s="333"/>
      <c r="K336" s="333"/>
      <c r="L336" s="339"/>
      <c r="M336" s="333"/>
      <c r="N336" s="333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</row>
    <row r="337" spans="9:25" s="242" customFormat="1" ht="14.1" customHeight="1">
      <c r="I337" s="315"/>
      <c r="J337" s="333"/>
      <c r="K337" s="333"/>
      <c r="L337" s="339"/>
      <c r="M337" s="333"/>
      <c r="N337" s="333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</row>
    <row r="338" spans="9:25" s="242" customFormat="1" ht="14.1" customHeight="1">
      <c r="I338" s="315"/>
      <c r="J338" s="333"/>
      <c r="K338" s="333"/>
      <c r="L338" s="339"/>
      <c r="M338" s="333"/>
      <c r="N338" s="333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</row>
    <row r="339" spans="9:25" s="242" customFormat="1" ht="14.1" customHeight="1">
      <c r="I339" s="315"/>
      <c r="J339" s="333"/>
      <c r="K339" s="333"/>
      <c r="L339" s="339"/>
      <c r="M339" s="333"/>
      <c r="N339" s="333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</row>
    <row r="340" spans="9:25" s="242" customFormat="1" ht="14.1" customHeight="1">
      <c r="I340" s="315"/>
      <c r="J340" s="333"/>
      <c r="K340" s="333"/>
      <c r="L340" s="339"/>
      <c r="M340" s="333"/>
      <c r="N340" s="333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</row>
    <row r="341" spans="9:25" s="242" customFormat="1" ht="14.1" customHeight="1">
      <c r="I341" s="315"/>
      <c r="J341" s="333"/>
      <c r="K341" s="333"/>
      <c r="L341" s="339"/>
      <c r="M341" s="333"/>
      <c r="N341" s="333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</row>
    <row r="342" spans="9:25" s="242" customFormat="1" ht="14.1" customHeight="1">
      <c r="I342" s="315"/>
      <c r="J342" s="333"/>
      <c r="K342" s="333"/>
      <c r="L342" s="339"/>
      <c r="M342" s="333"/>
      <c r="N342" s="333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</row>
    <row r="343" spans="9:25" s="242" customFormat="1" ht="14.1" customHeight="1">
      <c r="I343" s="315"/>
      <c r="J343" s="333"/>
      <c r="K343" s="333"/>
      <c r="L343" s="339"/>
      <c r="M343" s="333"/>
      <c r="N343" s="333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</row>
    <row r="344" spans="9:25" s="242" customFormat="1" ht="14.1" customHeight="1">
      <c r="I344" s="315"/>
      <c r="J344" s="333"/>
      <c r="K344" s="333"/>
      <c r="L344" s="339"/>
      <c r="M344" s="333"/>
      <c r="N344" s="333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</row>
    <row r="345" spans="9:25" s="242" customFormat="1" ht="14.1" customHeight="1">
      <c r="I345" s="315"/>
      <c r="J345" s="333"/>
      <c r="K345" s="333"/>
      <c r="L345" s="339"/>
      <c r="M345" s="333"/>
      <c r="N345" s="333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</row>
    <row r="346" spans="9:25" s="242" customFormat="1" ht="14.1" customHeight="1">
      <c r="I346" s="315"/>
      <c r="J346" s="333"/>
      <c r="K346" s="333"/>
      <c r="L346" s="339"/>
      <c r="M346" s="333"/>
      <c r="N346" s="333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</row>
    <row r="347" spans="9:25" s="242" customFormat="1" ht="14.1" customHeight="1">
      <c r="I347" s="315"/>
      <c r="J347" s="333"/>
      <c r="K347" s="333"/>
      <c r="L347" s="339"/>
      <c r="M347" s="333"/>
      <c r="N347" s="333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</row>
    <row r="348" spans="9:25" s="242" customFormat="1" ht="14.1" customHeight="1">
      <c r="I348" s="315"/>
      <c r="J348" s="333"/>
      <c r="K348" s="333"/>
      <c r="L348" s="339"/>
      <c r="M348" s="333"/>
      <c r="N348" s="333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</row>
    <row r="349" spans="9:25" s="242" customFormat="1" ht="14.1" customHeight="1">
      <c r="I349" s="315"/>
      <c r="J349" s="333"/>
      <c r="K349" s="333"/>
      <c r="L349" s="339"/>
      <c r="M349" s="333"/>
      <c r="N349" s="333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</row>
    <row r="350" spans="9:25" s="242" customFormat="1" ht="14.1" customHeight="1">
      <c r="I350" s="315"/>
      <c r="J350" s="333"/>
      <c r="K350" s="333"/>
      <c r="L350" s="339"/>
      <c r="M350" s="333"/>
      <c r="N350" s="333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</row>
    <row r="351" spans="9:25" s="242" customFormat="1" ht="14.1" customHeight="1">
      <c r="I351" s="315"/>
      <c r="J351" s="333"/>
      <c r="K351" s="333"/>
      <c r="L351" s="339"/>
      <c r="M351" s="333"/>
      <c r="N351" s="333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</row>
    <row r="352" spans="9:25" s="242" customFormat="1" ht="14.1" customHeight="1">
      <c r="I352" s="315"/>
      <c r="J352" s="333"/>
      <c r="K352" s="333"/>
      <c r="L352" s="339"/>
      <c r="M352" s="333"/>
      <c r="N352" s="333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</row>
    <row r="353" spans="9:25" s="242" customFormat="1" ht="14.1" customHeight="1">
      <c r="I353" s="315"/>
      <c r="J353" s="333"/>
      <c r="K353" s="333"/>
      <c r="L353" s="339"/>
      <c r="M353" s="333"/>
      <c r="N353" s="333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</row>
    <row r="354" spans="9:25" s="242" customFormat="1" ht="14.1" customHeight="1">
      <c r="I354" s="315"/>
      <c r="J354" s="333"/>
      <c r="K354" s="333"/>
      <c r="L354" s="339"/>
      <c r="M354" s="333"/>
      <c r="N354" s="333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</row>
    <row r="355" spans="9:25" s="242" customFormat="1" ht="14.1" customHeight="1">
      <c r="I355" s="315"/>
      <c r="J355" s="333"/>
      <c r="K355" s="333"/>
      <c r="L355" s="339"/>
      <c r="M355" s="333"/>
      <c r="N355" s="333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</row>
    <row r="356" spans="9:25" s="242" customFormat="1" ht="14.1" customHeight="1">
      <c r="I356" s="315"/>
      <c r="J356" s="333"/>
      <c r="K356" s="333"/>
      <c r="L356" s="339"/>
      <c r="M356" s="333"/>
      <c r="N356" s="333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</row>
    <row r="357" spans="9:25" s="242" customFormat="1" ht="14.1" customHeight="1">
      <c r="I357" s="315"/>
      <c r="J357" s="333"/>
      <c r="K357" s="333"/>
      <c r="L357" s="339"/>
      <c r="M357" s="333"/>
      <c r="N357" s="333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</row>
    <row r="358" spans="9:25" s="242" customFormat="1" ht="14.1" customHeight="1">
      <c r="I358" s="315"/>
      <c r="J358" s="333"/>
      <c r="K358" s="333"/>
      <c r="L358" s="339"/>
      <c r="M358" s="333"/>
      <c r="N358" s="333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</row>
    <row r="359" spans="9:25" s="242" customFormat="1" ht="14.1" customHeight="1">
      <c r="I359" s="315"/>
      <c r="J359" s="333"/>
      <c r="K359" s="333"/>
      <c r="L359" s="339"/>
      <c r="M359" s="333"/>
      <c r="N359" s="333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</row>
    <row r="360" spans="9:25" s="242" customFormat="1" ht="14.1" customHeight="1">
      <c r="I360" s="315"/>
      <c r="J360" s="333"/>
      <c r="K360" s="333"/>
      <c r="L360" s="339"/>
      <c r="M360" s="333"/>
      <c r="N360" s="333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</row>
    <row r="361" spans="9:25" s="242" customFormat="1" ht="14.1" customHeight="1">
      <c r="I361" s="315"/>
      <c r="J361" s="333"/>
      <c r="K361" s="333"/>
      <c r="L361" s="339"/>
      <c r="M361" s="333"/>
      <c r="N361" s="333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</row>
    <row r="362" spans="9:25" s="242" customFormat="1" ht="14.1" customHeight="1">
      <c r="I362" s="315"/>
      <c r="J362" s="333"/>
      <c r="K362" s="333"/>
      <c r="L362" s="339"/>
      <c r="M362" s="333"/>
      <c r="N362" s="333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</row>
    <row r="363" spans="9:25" s="242" customFormat="1" ht="14.1" customHeight="1">
      <c r="I363" s="315"/>
      <c r="J363" s="333"/>
      <c r="K363" s="333"/>
      <c r="L363" s="339"/>
      <c r="M363" s="333"/>
      <c r="N363" s="333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</row>
    <row r="364" spans="9:25" s="242" customFormat="1" ht="14.1" customHeight="1">
      <c r="I364" s="315"/>
      <c r="J364" s="333"/>
      <c r="K364" s="333"/>
      <c r="L364" s="339"/>
      <c r="M364" s="333"/>
      <c r="N364" s="333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</row>
    <row r="365" spans="9:25" s="242" customFormat="1" ht="14.1" customHeight="1">
      <c r="I365" s="315"/>
      <c r="J365" s="333"/>
      <c r="K365" s="333"/>
      <c r="L365" s="339"/>
      <c r="M365" s="333"/>
      <c r="N365" s="333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</row>
    <row r="366" spans="9:25" s="242" customFormat="1" ht="14.1" customHeight="1">
      <c r="I366" s="315"/>
      <c r="J366" s="333"/>
      <c r="K366" s="333"/>
      <c r="L366" s="339"/>
      <c r="M366" s="333"/>
      <c r="N366" s="333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</row>
    <row r="367" spans="9:25" s="242" customFormat="1" ht="14.1" customHeight="1">
      <c r="I367" s="315"/>
      <c r="J367" s="333"/>
      <c r="K367" s="333"/>
      <c r="L367" s="339"/>
      <c r="M367" s="333"/>
      <c r="N367" s="333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</row>
    <row r="368" spans="9:25" s="242" customFormat="1" ht="14.1" customHeight="1">
      <c r="I368" s="315"/>
      <c r="J368" s="333"/>
      <c r="K368" s="333"/>
      <c r="L368" s="339"/>
      <c r="M368" s="333"/>
      <c r="N368" s="333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</row>
    <row r="369" spans="9:25" s="242" customFormat="1" ht="14.1" customHeight="1">
      <c r="I369" s="315"/>
      <c r="J369" s="333"/>
      <c r="K369" s="333"/>
      <c r="L369" s="339"/>
      <c r="M369" s="333"/>
      <c r="N369" s="333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</row>
    <row r="370" spans="9:25" s="242" customFormat="1" ht="14.1" customHeight="1">
      <c r="I370" s="315"/>
      <c r="J370" s="333"/>
      <c r="K370" s="333"/>
      <c r="L370" s="339"/>
      <c r="M370" s="333"/>
      <c r="N370" s="333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</row>
    <row r="371" spans="9:25" s="242" customFormat="1" ht="14.1" customHeight="1">
      <c r="I371" s="315"/>
      <c r="J371" s="333"/>
      <c r="K371" s="333"/>
      <c r="L371" s="339"/>
      <c r="M371" s="333"/>
      <c r="N371" s="333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</row>
    <row r="372" spans="9:25" s="242" customFormat="1" ht="14.1" customHeight="1">
      <c r="I372" s="315"/>
      <c r="J372" s="333"/>
      <c r="K372" s="333"/>
      <c r="L372" s="339"/>
      <c r="M372" s="333"/>
      <c r="N372" s="333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</row>
    <row r="373" spans="9:25" s="242" customFormat="1" ht="14.1" customHeight="1">
      <c r="I373" s="315"/>
      <c r="J373" s="333"/>
      <c r="K373" s="333"/>
      <c r="L373" s="339"/>
      <c r="M373" s="333"/>
      <c r="N373" s="333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</row>
    <row r="374" spans="9:25" s="242" customFormat="1" ht="14.1" customHeight="1">
      <c r="I374" s="315"/>
      <c r="J374" s="333"/>
      <c r="K374" s="333"/>
      <c r="L374" s="339"/>
      <c r="M374" s="333"/>
      <c r="N374" s="333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</row>
    <row r="375" spans="9:25" s="242" customFormat="1" ht="14.1" customHeight="1">
      <c r="I375" s="315"/>
      <c r="J375" s="333"/>
      <c r="K375" s="333"/>
      <c r="L375" s="339"/>
      <c r="M375" s="333"/>
      <c r="N375" s="333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</row>
    <row r="376" spans="9:25" s="242" customFormat="1" ht="14.1" customHeight="1">
      <c r="I376" s="315"/>
      <c r="J376" s="333"/>
      <c r="K376" s="333"/>
      <c r="L376" s="339"/>
      <c r="M376" s="333"/>
      <c r="N376" s="333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</row>
    <row r="377" spans="9:25" s="242" customFormat="1" ht="14.1" customHeight="1">
      <c r="I377" s="315"/>
      <c r="J377" s="333"/>
      <c r="K377" s="333"/>
      <c r="L377" s="339"/>
      <c r="M377" s="333"/>
      <c r="N377" s="333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</row>
    <row r="378" spans="9:25" s="242" customFormat="1" ht="14.1" customHeight="1">
      <c r="I378" s="315"/>
      <c r="J378" s="333"/>
      <c r="K378" s="333"/>
      <c r="L378" s="339"/>
      <c r="M378" s="333"/>
      <c r="N378" s="333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</row>
    <row r="379" spans="9:25" s="242" customFormat="1" ht="14.1" customHeight="1">
      <c r="I379" s="315"/>
      <c r="J379" s="333"/>
      <c r="K379" s="333"/>
      <c r="L379" s="339"/>
      <c r="M379" s="333"/>
      <c r="N379" s="333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</row>
    <row r="380" spans="9:25" s="242" customFormat="1" ht="14.1" customHeight="1">
      <c r="I380" s="315"/>
      <c r="J380" s="333"/>
      <c r="K380" s="333"/>
      <c r="L380" s="339"/>
      <c r="M380" s="333"/>
      <c r="N380" s="333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</row>
    <row r="381" spans="9:25" s="242" customFormat="1" ht="14.1" customHeight="1">
      <c r="I381" s="315"/>
      <c r="J381" s="333"/>
      <c r="K381" s="333"/>
      <c r="L381" s="339"/>
      <c r="M381" s="333"/>
      <c r="N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</row>
    <row r="382" spans="9:25" s="242" customFormat="1" ht="14.1" customHeight="1">
      <c r="I382" s="315"/>
      <c r="J382" s="333"/>
      <c r="K382" s="333"/>
      <c r="L382" s="339"/>
      <c r="M382" s="333"/>
      <c r="N382" s="333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</row>
    <row r="383" spans="9:25" s="242" customFormat="1" ht="14.1" customHeight="1">
      <c r="I383" s="315"/>
      <c r="J383" s="333"/>
      <c r="K383" s="333"/>
      <c r="L383" s="339"/>
      <c r="M383" s="333"/>
      <c r="N383" s="333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</row>
    <row r="384" spans="9:25" s="242" customFormat="1" ht="14.1" customHeight="1">
      <c r="I384" s="315"/>
      <c r="J384" s="333"/>
      <c r="K384" s="333"/>
      <c r="L384" s="339"/>
      <c r="M384" s="333"/>
      <c r="N384" s="333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</row>
    <row r="385" spans="9:25" s="242" customFormat="1" ht="14.1" customHeight="1">
      <c r="I385" s="315"/>
      <c r="J385" s="333"/>
      <c r="K385" s="333"/>
      <c r="L385" s="339"/>
      <c r="M385" s="333"/>
      <c r="N385" s="333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</row>
    <row r="386" spans="9:25" s="242" customFormat="1" ht="14.1" customHeight="1">
      <c r="I386" s="315"/>
      <c r="J386" s="333"/>
      <c r="K386" s="333"/>
      <c r="L386" s="339"/>
      <c r="M386" s="333"/>
      <c r="N386" s="333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</row>
    <row r="387" spans="9:25" s="242" customFormat="1" ht="14.1" customHeight="1">
      <c r="I387" s="315"/>
      <c r="J387" s="333"/>
      <c r="K387" s="333"/>
      <c r="L387" s="339"/>
      <c r="M387" s="333"/>
      <c r="N387" s="333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</row>
    <row r="388" spans="9:25" s="242" customFormat="1" ht="14.1" customHeight="1">
      <c r="I388" s="315"/>
      <c r="J388" s="333"/>
      <c r="K388" s="333"/>
      <c r="L388" s="339"/>
      <c r="M388" s="333"/>
      <c r="N388" s="333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</row>
    <row r="389" spans="9:25" s="242" customFormat="1" ht="14.1" customHeight="1">
      <c r="I389" s="315"/>
      <c r="J389" s="333"/>
      <c r="K389" s="333"/>
      <c r="L389" s="339"/>
      <c r="M389" s="333"/>
      <c r="N389" s="333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</row>
    <row r="390" spans="9:25" s="242" customFormat="1" ht="14.1" customHeight="1">
      <c r="I390" s="315"/>
      <c r="J390" s="333"/>
      <c r="K390" s="333"/>
      <c r="L390" s="339"/>
      <c r="M390" s="333"/>
      <c r="N390" s="333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</row>
    <row r="391" spans="9:25" s="242" customFormat="1" ht="14.1" customHeight="1">
      <c r="I391" s="315"/>
      <c r="J391" s="333"/>
      <c r="K391" s="333"/>
      <c r="L391" s="339"/>
      <c r="M391" s="333"/>
      <c r="N391" s="333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</row>
    <row r="392" spans="9:25" s="242" customFormat="1" ht="14.1" customHeight="1">
      <c r="I392" s="315"/>
      <c r="J392" s="333"/>
      <c r="K392" s="333"/>
      <c r="L392" s="339"/>
      <c r="M392" s="333"/>
      <c r="N392" s="333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</row>
    <row r="393" spans="9:25" s="242" customFormat="1" ht="14.1" customHeight="1">
      <c r="I393" s="315"/>
      <c r="J393" s="333"/>
      <c r="K393" s="333"/>
      <c r="L393" s="339"/>
      <c r="M393" s="333"/>
      <c r="N393" s="333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</row>
    <row r="394" spans="9:25" s="242" customFormat="1" ht="14.1" customHeight="1">
      <c r="I394" s="315"/>
      <c r="J394" s="333"/>
      <c r="K394" s="333"/>
      <c r="L394" s="339"/>
      <c r="M394" s="333"/>
      <c r="N394" s="333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</row>
    <row r="395" spans="9:25" s="242" customFormat="1" ht="14.1" customHeight="1">
      <c r="I395" s="315"/>
      <c r="J395" s="333"/>
      <c r="K395" s="333"/>
      <c r="L395" s="339"/>
      <c r="M395" s="333"/>
      <c r="N395" s="333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</row>
    <row r="396" spans="9:25" s="242" customFormat="1" ht="14.1" customHeight="1">
      <c r="I396" s="315"/>
      <c r="J396" s="333"/>
      <c r="K396" s="333"/>
      <c r="L396" s="339"/>
      <c r="M396" s="333"/>
      <c r="N396" s="333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</row>
    <row r="397" spans="9:25" s="242" customFormat="1" ht="14.1" customHeight="1">
      <c r="I397" s="315"/>
      <c r="J397" s="333"/>
      <c r="K397" s="333"/>
      <c r="L397" s="339"/>
      <c r="M397" s="333"/>
      <c r="N397" s="333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</row>
    <row r="398" spans="9:25" s="242" customFormat="1" ht="14.1" customHeight="1">
      <c r="I398" s="315"/>
      <c r="J398" s="333"/>
      <c r="K398" s="333"/>
      <c r="L398" s="339"/>
      <c r="M398" s="333"/>
      <c r="N398" s="333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</row>
    <row r="399" spans="9:25" s="242" customFormat="1" ht="14.1" customHeight="1">
      <c r="I399" s="315"/>
      <c r="J399" s="333"/>
      <c r="K399" s="333"/>
      <c r="L399" s="339"/>
      <c r="M399" s="333"/>
      <c r="N399" s="333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</row>
    <row r="400" spans="9:25" s="242" customFormat="1" ht="14.1" customHeight="1">
      <c r="I400" s="315"/>
      <c r="J400" s="333"/>
      <c r="K400" s="333"/>
      <c r="L400" s="339"/>
      <c r="M400" s="333"/>
      <c r="N400" s="333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</row>
    <row r="401" spans="9:25" s="242" customFormat="1" ht="14.1" customHeight="1">
      <c r="I401" s="315"/>
      <c r="J401" s="333"/>
      <c r="K401" s="333"/>
      <c r="L401" s="339"/>
      <c r="M401" s="333"/>
      <c r="N401" s="333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</row>
    <row r="402" spans="9:25" s="242" customFormat="1" ht="14.1" customHeight="1">
      <c r="I402" s="315"/>
      <c r="J402" s="333"/>
      <c r="K402" s="333"/>
      <c r="L402" s="339"/>
      <c r="M402" s="333"/>
      <c r="N402" s="333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</row>
    <row r="403" spans="9:25" s="242" customFormat="1" ht="14.1" customHeight="1">
      <c r="I403" s="315"/>
      <c r="J403" s="333"/>
      <c r="K403" s="333"/>
      <c r="L403" s="339"/>
      <c r="M403" s="333"/>
      <c r="N403" s="333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</row>
    <row r="404" spans="9:25" s="242" customFormat="1" ht="14.1" customHeight="1">
      <c r="I404" s="315"/>
      <c r="J404" s="333"/>
      <c r="K404" s="333"/>
      <c r="L404" s="339"/>
      <c r="M404" s="333"/>
      <c r="N404" s="333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</row>
    <row r="405" spans="9:25" s="242" customFormat="1" ht="14.1" customHeight="1">
      <c r="I405" s="315"/>
      <c r="J405" s="333"/>
      <c r="K405" s="333"/>
      <c r="L405" s="339"/>
      <c r="M405" s="333"/>
      <c r="N405" s="333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</row>
    <row r="406" spans="9:25" s="242" customFormat="1" ht="14.1" customHeight="1">
      <c r="I406" s="315"/>
      <c r="J406" s="333"/>
      <c r="K406" s="333"/>
      <c r="L406" s="339"/>
      <c r="M406" s="333"/>
      <c r="N406" s="333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</row>
    <row r="407" spans="9:25" s="242" customFormat="1" ht="14.1" customHeight="1">
      <c r="I407" s="315"/>
      <c r="J407" s="333"/>
      <c r="K407" s="333"/>
      <c r="L407" s="339"/>
      <c r="M407" s="333"/>
      <c r="N407" s="333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</row>
    <row r="408" spans="9:25" s="242" customFormat="1" ht="14.1" customHeight="1">
      <c r="I408" s="315"/>
      <c r="J408" s="333"/>
      <c r="K408" s="333"/>
      <c r="L408" s="339"/>
      <c r="M408" s="333"/>
      <c r="N408" s="333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</row>
    <row r="409" spans="9:25" s="242" customFormat="1" ht="14.1" customHeight="1">
      <c r="I409" s="315"/>
      <c r="J409" s="333"/>
      <c r="K409" s="333"/>
      <c r="L409" s="339"/>
      <c r="M409" s="333"/>
      <c r="N409" s="333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</row>
    <row r="410" spans="9:25" s="242" customFormat="1" ht="14.1" customHeight="1">
      <c r="I410" s="315"/>
      <c r="J410" s="333"/>
      <c r="K410" s="333"/>
      <c r="L410" s="339"/>
      <c r="M410" s="333"/>
      <c r="N410" s="333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</row>
    <row r="411" spans="9:25" s="242" customFormat="1" ht="14.1" customHeight="1">
      <c r="I411" s="315"/>
      <c r="J411" s="333"/>
      <c r="K411" s="333"/>
      <c r="L411" s="339"/>
      <c r="M411" s="333"/>
      <c r="N411" s="333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</row>
    <row r="412" spans="9:25" s="242" customFormat="1" ht="14.1" customHeight="1">
      <c r="I412" s="315"/>
      <c r="J412" s="333"/>
      <c r="K412" s="333"/>
      <c r="L412" s="339"/>
      <c r="M412" s="333"/>
      <c r="N412" s="333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</row>
    <row r="413" spans="9:25" s="242" customFormat="1" ht="14.1" customHeight="1">
      <c r="I413" s="315"/>
      <c r="J413" s="333"/>
      <c r="K413" s="333"/>
      <c r="L413" s="339"/>
      <c r="M413" s="333"/>
      <c r="N413" s="333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</row>
    <row r="414" spans="9:25" s="242" customFormat="1" ht="14.1" customHeight="1">
      <c r="I414" s="315"/>
      <c r="J414" s="333"/>
      <c r="K414" s="333"/>
      <c r="L414" s="339"/>
      <c r="M414" s="333"/>
      <c r="N414" s="333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</row>
    <row r="415" spans="9:25" s="242" customFormat="1" ht="14.1" customHeight="1">
      <c r="I415" s="315"/>
      <c r="J415" s="333"/>
      <c r="K415" s="333"/>
      <c r="L415" s="339"/>
      <c r="M415" s="333"/>
      <c r="N415" s="333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</row>
    <row r="416" spans="9:25" s="242" customFormat="1" ht="14.1" customHeight="1">
      <c r="I416" s="315"/>
      <c r="J416" s="333"/>
      <c r="K416" s="333"/>
      <c r="L416" s="339"/>
      <c r="M416" s="333"/>
      <c r="N416" s="333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</row>
    <row r="417" spans="9:25" s="242" customFormat="1" ht="14.1" customHeight="1">
      <c r="I417" s="315"/>
      <c r="J417" s="333"/>
      <c r="K417" s="333"/>
      <c r="L417" s="339"/>
      <c r="M417" s="333"/>
      <c r="N417" s="333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</row>
    <row r="418" spans="9:25" s="242" customFormat="1" ht="14.1" customHeight="1">
      <c r="I418" s="315"/>
      <c r="J418" s="333"/>
      <c r="K418" s="333"/>
      <c r="L418" s="339"/>
      <c r="M418" s="333"/>
      <c r="N418" s="333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</row>
    <row r="419" spans="9:25" s="242" customFormat="1" ht="14.1" customHeight="1">
      <c r="I419" s="315"/>
      <c r="J419" s="333"/>
      <c r="K419" s="333"/>
      <c r="L419" s="339"/>
      <c r="M419" s="333"/>
      <c r="N419" s="333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</row>
    <row r="420" spans="9:25" s="242" customFormat="1" ht="14.1" customHeight="1">
      <c r="I420" s="315"/>
      <c r="J420" s="333"/>
      <c r="K420" s="333"/>
      <c r="L420" s="339"/>
      <c r="M420" s="333"/>
      <c r="N420" s="333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</row>
    <row r="421" spans="9:25" s="242" customFormat="1" ht="14.1" customHeight="1">
      <c r="I421" s="315"/>
      <c r="J421" s="333"/>
      <c r="K421" s="333"/>
      <c r="L421" s="339"/>
      <c r="M421" s="333"/>
      <c r="N421" s="333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</row>
    <row r="422" spans="9:25" s="242" customFormat="1" ht="14.1" customHeight="1">
      <c r="I422" s="315"/>
      <c r="J422" s="333"/>
      <c r="K422" s="333"/>
      <c r="L422" s="339"/>
      <c r="M422" s="333"/>
      <c r="N422" s="333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</row>
    <row r="423" spans="9:25" s="242" customFormat="1" ht="14.1" customHeight="1">
      <c r="I423" s="315"/>
      <c r="J423" s="333"/>
      <c r="K423" s="333"/>
      <c r="L423" s="339"/>
      <c r="M423" s="333"/>
      <c r="N423" s="333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</row>
    <row r="424" spans="9:25" s="242" customFormat="1" ht="14.1" customHeight="1">
      <c r="I424" s="315"/>
      <c r="J424" s="333"/>
      <c r="K424" s="333"/>
      <c r="L424" s="339"/>
      <c r="M424" s="333"/>
      <c r="N424" s="333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</row>
    <row r="425" spans="9:25" s="242" customFormat="1" ht="14.1" customHeight="1">
      <c r="I425" s="315"/>
      <c r="J425" s="333"/>
      <c r="K425" s="333"/>
      <c r="L425" s="339"/>
      <c r="M425" s="333"/>
      <c r="N425" s="333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</row>
    <row r="426" spans="9:25" s="242" customFormat="1" ht="14.1" customHeight="1">
      <c r="I426" s="315"/>
      <c r="J426" s="333"/>
      <c r="K426" s="333"/>
      <c r="L426" s="339"/>
      <c r="M426" s="333"/>
      <c r="N426" s="333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</row>
    <row r="427" spans="9:25" s="242" customFormat="1" ht="14.1" customHeight="1">
      <c r="I427" s="315"/>
      <c r="J427" s="333"/>
      <c r="K427" s="333"/>
      <c r="L427" s="339"/>
      <c r="M427" s="333"/>
      <c r="N427" s="333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</row>
    <row r="428" spans="9:25" s="242" customFormat="1" ht="14.1" customHeight="1">
      <c r="I428" s="315"/>
      <c r="J428" s="333"/>
      <c r="K428" s="333"/>
      <c r="L428" s="339"/>
      <c r="M428" s="333"/>
      <c r="N428" s="333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</row>
    <row r="429" spans="9:25" s="242" customFormat="1" ht="14.1" customHeight="1">
      <c r="I429" s="315"/>
      <c r="J429" s="333"/>
      <c r="K429" s="333"/>
      <c r="L429" s="339"/>
      <c r="M429" s="333"/>
      <c r="N429" s="333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</row>
    <row r="430" spans="9:25" s="242" customFormat="1" ht="14.1" customHeight="1">
      <c r="I430" s="315"/>
      <c r="J430" s="333"/>
      <c r="K430" s="333"/>
      <c r="L430" s="339"/>
      <c r="M430" s="333"/>
      <c r="N430" s="333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</row>
    <row r="431" spans="9:25" s="242" customFormat="1" ht="14.1" customHeight="1">
      <c r="I431" s="315"/>
      <c r="J431" s="333"/>
      <c r="K431" s="333"/>
      <c r="L431" s="339"/>
      <c r="M431" s="333"/>
      <c r="N431" s="333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</row>
    <row r="432" spans="9:25" s="242" customFormat="1" ht="14.1" customHeight="1">
      <c r="I432" s="315"/>
      <c r="J432" s="333"/>
      <c r="K432" s="333"/>
      <c r="L432" s="339"/>
      <c r="M432" s="333"/>
      <c r="N432" s="333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</row>
    <row r="433" spans="9:25" s="242" customFormat="1" ht="14.1" customHeight="1">
      <c r="I433" s="315"/>
      <c r="J433" s="333"/>
      <c r="K433" s="333"/>
      <c r="L433" s="339"/>
      <c r="M433" s="333"/>
      <c r="N433" s="333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</row>
    <row r="434" spans="9:25" s="242" customFormat="1" ht="14.1" customHeight="1">
      <c r="I434" s="315"/>
      <c r="J434" s="333"/>
      <c r="K434" s="333"/>
      <c r="L434" s="339"/>
      <c r="M434" s="333"/>
      <c r="N434" s="333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</row>
    <row r="435" spans="9:25" s="242" customFormat="1" ht="14.1" customHeight="1">
      <c r="I435" s="315"/>
      <c r="J435" s="333"/>
      <c r="K435" s="333"/>
      <c r="L435" s="339"/>
      <c r="M435" s="333"/>
      <c r="N435" s="333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</row>
    <row r="436" spans="9:25" s="242" customFormat="1" ht="14.1" customHeight="1">
      <c r="I436" s="315"/>
      <c r="J436" s="333"/>
      <c r="K436" s="333"/>
      <c r="L436" s="339"/>
      <c r="M436" s="333"/>
      <c r="N436" s="333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</row>
    <row r="437" spans="9:25" s="242" customFormat="1" ht="14.1" customHeight="1">
      <c r="I437" s="315"/>
      <c r="J437" s="333"/>
      <c r="K437" s="333"/>
      <c r="L437" s="339"/>
      <c r="M437" s="333"/>
      <c r="N437" s="333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</row>
    <row r="438" spans="9:25" s="242" customFormat="1" ht="14.1" customHeight="1">
      <c r="I438" s="315"/>
      <c r="J438" s="333"/>
      <c r="K438" s="333"/>
      <c r="L438" s="339"/>
      <c r="M438" s="333"/>
      <c r="N438" s="333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</row>
    <row r="439" spans="9:25" s="242" customFormat="1" ht="14.1" customHeight="1">
      <c r="I439" s="315"/>
      <c r="J439" s="333"/>
      <c r="K439" s="333"/>
      <c r="L439" s="339"/>
      <c r="M439" s="333"/>
      <c r="N439" s="333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</row>
    <row r="440" spans="9:25" s="242" customFormat="1" ht="14.1" customHeight="1">
      <c r="I440" s="315"/>
      <c r="J440" s="333"/>
      <c r="K440" s="333"/>
      <c r="L440" s="339"/>
      <c r="M440" s="333"/>
      <c r="N440" s="333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</row>
    <row r="441" spans="9:25" s="242" customFormat="1" ht="14.1" customHeight="1">
      <c r="I441" s="315"/>
      <c r="J441" s="333"/>
      <c r="K441" s="333"/>
      <c r="L441" s="339"/>
      <c r="M441" s="333"/>
      <c r="N441" s="333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</row>
    <row r="442" spans="9:25" s="242" customFormat="1" ht="14.1" customHeight="1">
      <c r="I442" s="315"/>
      <c r="J442" s="333"/>
      <c r="K442" s="333"/>
      <c r="L442" s="339"/>
      <c r="M442" s="333"/>
      <c r="N442" s="333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</row>
    <row r="443" spans="9:25" s="242" customFormat="1" ht="14.1" customHeight="1">
      <c r="I443" s="315"/>
      <c r="J443" s="333"/>
      <c r="K443" s="333"/>
      <c r="L443" s="339"/>
      <c r="M443" s="333"/>
      <c r="N443" s="333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</row>
    <row r="444" spans="9:25" s="242" customFormat="1" ht="14.1" customHeight="1">
      <c r="I444" s="315"/>
      <c r="J444" s="333"/>
      <c r="K444" s="333"/>
      <c r="L444" s="339"/>
      <c r="M444" s="333"/>
      <c r="N444" s="333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</row>
    <row r="445" spans="9:25" s="242" customFormat="1" ht="14.1" customHeight="1">
      <c r="I445" s="315"/>
      <c r="J445" s="333"/>
      <c r="K445" s="333"/>
      <c r="L445" s="339"/>
      <c r="M445" s="333"/>
      <c r="N445" s="333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</row>
    <row r="446" spans="9:25" s="242" customFormat="1" ht="14.1" customHeight="1">
      <c r="I446" s="315"/>
      <c r="J446" s="333"/>
      <c r="K446" s="333"/>
      <c r="L446" s="339"/>
      <c r="M446" s="333"/>
      <c r="N446" s="333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</row>
    <row r="447" spans="9:25" s="242" customFormat="1" ht="14.1" customHeight="1">
      <c r="I447" s="315"/>
      <c r="J447" s="333"/>
      <c r="K447" s="333"/>
      <c r="L447" s="339"/>
      <c r="M447" s="333"/>
      <c r="N447" s="333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</row>
    <row r="448" spans="9:25" s="242" customFormat="1" ht="14.1" customHeight="1">
      <c r="I448" s="315"/>
      <c r="J448" s="333"/>
      <c r="K448" s="333"/>
      <c r="L448" s="339"/>
      <c r="M448" s="333"/>
      <c r="N448" s="333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</row>
    <row r="449" spans="9:25" s="242" customFormat="1" ht="14.1" customHeight="1">
      <c r="I449" s="315"/>
      <c r="J449" s="333"/>
      <c r="K449" s="333"/>
      <c r="L449" s="339"/>
      <c r="M449" s="333"/>
      <c r="N449" s="333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</row>
    <row r="450" spans="9:25" s="242" customFormat="1" ht="14.1" customHeight="1">
      <c r="I450" s="315"/>
      <c r="J450" s="333"/>
      <c r="K450" s="333"/>
      <c r="L450" s="339"/>
      <c r="M450" s="333"/>
      <c r="N450" s="333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</row>
    <row r="451" spans="9:25" s="242" customFormat="1" ht="14.1" customHeight="1">
      <c r="I451" s="315"/>
      <c r="J451" s="333"/>
      <c r="K451" s="333"/>
      <c r="L451" s="339"/>
      <c r="M451" s="333"/>
      <c r="N451" s="333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</row>
    <row r="452" spans="9:25" s="242" customFormat="1" ht="14.1" customHeight="1">
      <c r="I452" s="315"/>
      <c r="J452" s="333"/>
      <c r="K452" s="333"/>
      <c r="L452" s="339"/>
      <c r="M452" s="333"/>
      <c r="N452" s="333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</row>
    <row r="453" spans="9:25" s="242" customFormat="1" ht="14.1" customHeight="1">
      <c r="I453" s="315"/>
      <c r="J453" s="333"/>
      <c r="K453" s="333"/>
      <c r="L453" s="339"/>
      <c r="M453" s="333"/>
      <c r="N453" s="333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</row>
    <row r="454" spans="9:25" s="242" customFormat="1" ht="14.1" customHeight="1">
      <c r="I454" s="315"/>
      <c r="J454" s="333"/>
      <c r="K454" s="333"/>
      <c r="L454" s="339"/>
      <c r="M454" s="333"/>
      <c r="N454" s="333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</row>
    <row r="455" spans="9:25" s="242" customFormat="1" ht="14.1" customHeight="1">
      <c r="I455" s="315"/>
      <c r="J455" s="333"/>
      <c r="K455" s="333"/>
      <c r="L455" s="339"/>
      <c r="M455" s="333"/>
      <c r="N455" s="333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</row>
    <row r="456" spans="9:25" s="242" customFormat="1" ht="14.1" customHeight="1">
      <c r="I456" s="315"/>
      <c r="J456" s="333"/>
      <c r="K456" s="333"/>
      <c r="L456" s="339"/>
      <c r="M456" s="333"/>
      <c r="N456" s="333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</row>
    <row r="457" spans="9:25" s="242" customFormat="1" ht="14.1" customHeight="1">
      <c r="I457" s="315"/>
      <c r="J457" s="333"/>
      <c r="K457" s="333"/>
      <c r="L457" s="339"/>
      <c r="M457" s="333"/>
      <c r="N457" s="333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</row>
    <row r="458" spans="9:25" s="242" customFormat="1" ht="14.1" customHeight="1">
      <c r="I458" s="315"/>
      <c r="J458" s="333"/>
      <c r="K458" s="333"/>
      <c r="L458" s="339"/>
      <c r="M458" s="333"/>
      <c r="N458" s="333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</row>
    <row r="459" spans="9:25" s="242" customFormat="1" ht="14.1" customHeight="1">
      <c r="I459" s="315"/>
      <c r="J459" s="333"/>
      <c r="K459" s="333"/>
      <c r="L459" s="339"/>
      <c r="M459" s="333"/>
      <c r="N459" s="333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</row>
    <row r="460" spans="9:25" s="242" customFormat="1" ht="14.1" customHeight="1">
      <c r="I460" s="315"/>
      <c r="J460" s="333"/>
      <c r="K460" s="333"/>
      <c r="L460" s="339"/>
      <c r="M460" s="333"/>
      <c r="N460" s="333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</row>
    <row r="461" spans="9:25" s="242" customFormat="1" ht="14.1" customHeight="1">
      <c r="I461" s="315"/>
      <c r="J461" s="333"/>
      <c r="K461" s="333"/>
      <c r="L461" s="339"/>
      <c r="M461" s="333"/>
      <c r="N461" s="333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</row>
    <row r="462" spans="9:25" s="242" customFormat="1" ht="14.1" customHeight="1">
      <c r="I462" s="315"/>
      <c r="J462" s="333"/>
      <c r="K462" s="333"/>
      <c r="L462" s="339"/>
      <c r="M462" s="333"/>
      <c r="N462" s="333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</row>
    <row r="463" spans="9:25" s="242" customFormat="1" ht="14.1" customHeight="1">
      <c r="I463" s="315"/>
      <c r="J463" s="333"/>
      <c r="K463" s="333"/>
      <c r="L463" s="339"/>
      <c r="M463" s="333"/>
      <c r="N463" s="333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</row>
    <row r="464" spans="9:25" s="242" customFormat="1" ht="14.1" customHeight="1">
      <c r="I464" s="315"/>
      <c r="J464" s="333"/>
      <c r="K464" s="333"/>
      <c r="L464" s="339"/>
      <c r="M464" s="333"/>
      <c r="N464" s="333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</row>
    <row r="465" spans="9:25" s="242" customFormat="1" ht="14.1" customHeight="1">
      <c r="I465" s="315"/>
      <c r="J465" s="333"/>
      <c r="K465" s="333"/>
      <c r="L465" s="339"/>
      <c r="M465" s="333"/>
      <c r="N465" s="333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</row>
    <row r="466" spans="9:25" s="242" customFormat="1" ht="14.1" customHeight="1">
      <c r="I466" s="315"/>
      <c r="J466" s="333"/>
      <c r="K466" s="333"/>
      <c r="L466" s="339"/>
      <c r="M466" s="333"/>
      <c r="N466" s="333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</row>
    <row r="467" spans="9:25" s="242" customFormat="1" ht="14.1" customHeight="1">
      <c r="I467" s="315"/>
      <c r="J467" s="333"/>
      <c r="K467" s="333"/>
      <c r="L467" s="339"/>
      <c r="M467" s="333"/>
      <c r="N467" s="333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</row>
    <row r="468" spans="9:25" s="242" customFormat="1" ht="14.1" customHeight="1">
      <c r="I468" s="315"/>
      <c r="J468" s="333"/>
      <c r="K468" s="333"/>
      <c r="L468" s="339"/>
      <c r="M468" s="333"/>
      <c r="N468" s="333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</row>
    <row r="469" spans="9:25" s="242" customFormat="1" ht="14.1" customHeight="1">
      <c r="I469" s="315"/>
      <c r="J469" s="333"/>
      <c r="K469" s="333"/>
      <c r="L469" s="339"/>
      <c r="M469" s="333"/>
      <c r="N469" s="333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</row>
    <row r="470" spans="9:25" s="242" customFormat="1" ht="14.1" customHeight="1">
      <c r="I470" s="315"/>
      <c r="J470" s="333"/>
      <c r="K470" s="333"/>
      <c r="L470" s="339"/>
      <c r="M470" s="333"/>
      <c r="N470" s="333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</row>
    <row r="471" spans="9:25" s="242" customFormat="1" ht="14.1" customHeight="1">
      <c r="I471" s="315"/>
      <c r="J471" s="333"/>
      <c r="K471" s="333"/>
      <c r="L471" s="339"/>
      <c r="M471" s="333"/>
      <c r="N471" s="333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</row>
    <row r="472" spans="9:25" s="242" customFormat="1" ht="14.1" customHeight="1">
      <c r="I472" s="315"/>
      <c r="J472" s="333"/>
      <c r="K472" s="333"/>
      <c r="L472" s="339"/>
      <c r="M472" s="333"/>
      <c r="N472" s="333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</row>
    <row r="473" spans="9:25" s="242" customFormat="1" ht="14.1" customHeight="1">
      <c r="I473" s="315"/>
      <c r="J473" s="333"/>
      <c r="K473" s="333"/>
      <c r="L473" s="339"/>
      <c r="M473" s="333"/>
      <c r="N473" s="333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</row>
    <row r="474" spans="9:25" s="242" customFormat="1" ht="14.1" customHeight="1">
      <c r="I474" s="315"/>
      <c r="J474" s="333"/>
      <c r="K474" s="333"/>
      <c r="L474" s="339"/>
      <c r="M474" s="333"/>
      <c r="N474" s="333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</row>
    <row r="475" spans="9:25" s="242" customFormat="1" ht="14.1" customHeight="1">
      <c r="I475" s="315"/>
      <c r="J475" s="333"/>
      <c r="K475" s="333"/>
      <c r="L475" s="339"/>
      <c r="M475" s="333"/>
      <c r="N475" s="333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</row>
    <row r="476" spans="9:25" s="242" customFormat="1" ht="14.1" customHeight="1">
      <c r="I476" s="315"/>
      <c r="J476" s="333"/>
      <c r="K476" s="333"/>
      <c r="L476" s="339"/>
      <c r="M476" s="333"/>
      <c r="N476" s="333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</row>
    <row r="477" spans="9:25" s="242" customFormat="1" ht="14.1" customHeight="1">
      <c r="I477" s="315"/>
      <c r="J477" s="333"/>
      <c r="K477" s="333"/>
      <c r="L477" s="339"/>
      <c r="M477" s="333"/>
      <c r="N477" s="333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</row>
    <row r="478" spans="9:25" s="242" customFormat="1" ht="14.1" customHeight="1">
      <c r="I478" s="315"/>
      <c r="J478" s="333"/>
      <c r="K478" s="333"/>
      <c r="L478" s="339"/>
      <c r="M478" s="333"/>
      <c r="N478" s="333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</row>
    <row r="479" spans="9:25" s="242" customFormat="1" ht="14.1" customHeight="1">
      <c r="I479" s="315"/>
      <c r="J479" s="333"/>
      <c r="K479" s="333"/>
      <c r="L479" s="339"/>
      <c r="M479" s="333"/>
      <c r="N479" s="333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</row>
    <row r="480" spans="9:25" s="242" customFormat="1" ht="14.1" customHeight="1">
      <c r="I480" s="315"/>
      <c r="J480" s="333"/>
      <c r="K480" s="333"/>
      <c r="L480" s="339"/>
      <c r="M480" s="333"/>
      <c r="N480" s="333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</row>
    <row r="481" spans="9:25" s="242" customFormat="1" ht="14.1" customHeight="1">
      <c r="I481" s="315"/>
      <c r="J481" s="333"/>
      <c r="K481" s="333"/>
      <c r="L481" s="339"/>
      <c r="M481" s="333"/>
      <c r="N481" s="333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</row>
    <row r="482" spans="9:25" s="242" customFormat="1" ht="14.1" customHeight="1">
      <c r="I482" s="315"/>
      <c r="J482" s="333"/>
      <c r="K482" s="333"/>
      <c r="L482" s="339"/>
      <c r="M482" s="333"/>
      <c r="N482" s="333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</row>
    <row r="483" spans="9:25" s="242" customFormat="1" ht="14.1" customHeight="1">
      <c r="I483" s="315"/>
      <c r="J483" s="333"/>
      <c r="K483" s="333"/>
      <c r="L483" s="339"/>
      <c r="M483" s="333"/>
      <c r="N483" s="333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</row>
    <row r="484" spans="9:25" s="242" customFormat="1" ht="14.1" customHeight="1">
      <c r="I484" s="315"/>
      <c r="J484" s="333"/>
      <c r="K484" s="333"/>
      <c r="L484" s="339"/>
      <c r="M484" s="333"/>
      <c r="N484" s="333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</row>
    <row r="485" spans="9:25" s="242" customFormat="1" ht="14.1" customHeight="1">
      <c r="I485" s="315"/>
      <c r="J485" s="333"/>
      <c r="K485" s="333"/>
      <c r="L485" s="339"/>
      <c r="M485" s="333"/>
      <c r="N485" s="333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</row>
    <row r="486" spans="9:25" s="242" customFormat="1" ht="14.1" customHeight="1">
      <c r="I486" s="315"/>
      <c r="J486" s="333"/>
      <c r="K486" s="333"/>
      <c r="L486" s="339"/>
      <c r="M486" s="333"/>
      <c r="N486" s="333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</row>
    <row r="487" spans="9:25" s="242" customFormat="1" ht="14.1" customHeight="1">
      <c r="I487" s="315"/>
      <c r="J487" s="333"/>
      <c r="K487" s="333"/>
      <c r="L487" s="339"/>
      <c r="M487" s="333"/>
      <c r="N487" s="333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</row>
    <row r="488" spans="9:25" s="242" customFormat="1" ht="14.1" customHeight="1">
      <c r="I488" s="315"/>
      <c r="J488" s="333"/>
      <c r="K488" s="333"/>
      <c r="L488" s="339"/>
      <c r="M488" s="333"/>
      <c r="N488" s="333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</row>
    <row r="489" spans="9:25" s="242" customFormat="1" ht="14.1" customHeight="1">
      <c r="I489" s="315"/>
      <c r="J489" s="333"/>
      <c r="K489" s="333"/>
      <c r="L489" s="339"/>
      <c r="M489" s="333"/>
      <c r="N489" s="333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</row>
    <row r="490" spans="9:25" s="242" customFormat="1" ht="14.1" customHeight="1">
      <c r="I490" s="315"/>
      <c r="J490" s="333"/>
      <c r="K490" s="333"/>
      <c r="L490" s="339"/>
      <c r="M490" s="333"/>
      <c r="N490" s="333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</row>
    <row r="491" spans="9:25" s="242" customFormat="1" ht="14.1" customHeight="1">
      <c r="I491" s="315"/>
      <c r="J491" s="333"/>
      <c r="K491" s="333"/>
      <c r="L491" s="339"/>
      <c r="M491" s="333"/>
      <c r="N491" s="333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</row>
    <row r="492" spans="9:25" s="242" customFormat="1" ht="14.1" customHeight="1">
      <c r="I492" s="315"/>
      <c r="J492" s="333"/>
      <c r="K492" s="333"/>
      <c r="L492" s="339"/>
      <c r="M492" s="333"/>
      <c r="N492" s="333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</row>
    <row r="493" spans="9:25" s="242" customFormat="1" ht="14.1" customHeight="1">
      <c r="I493" s="315"/>
      <c r="J493" s="333"/>
      <c r="K493" s="333"/>
      <c r="L493" s="339"/>
      <c r="M493" s="333"/>
      <c r="N493" s="333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</row>
    <row r="494" spans="9:25" s="242" customFormat="1" ht="14.1" customHeight="1">
      <c r="I494" s="315"/>
      <c r="J494" s="333"/>
      <c r="K494" s="333"/>
      <c r="L494" s="339"/>
      <c r="M494" s="333"/>
      <c r="N494" s="333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</row>
    <row r="495" spans="9:25" s="242" customFormat="1" ht="14.1" customHeight="1">
      <c r="I495" s="315"/>
      <c r="J495" s="333"/>
      <c r="K495" s="333"/>
      <c r="L495" s="339"/>
      <c r="M495" s="333"/>
      <c r="N495" s="333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</row>
    <row r="496" spans="9:25" s="242" customFormat="1" ht="14.1" customHeight="1">
      <c r="I496" s="315"/>
      <c r="J496" s="333"/>
      <c r="K496" s="333"/>
      <c r="L496" s="339"/>
      <c r="M496" s="333"/>
      <c r="N496" s="333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</row>
    <row r="497" spans="9:25" s="242" customFormat="1" ht="14.1" customHeight="1">
      <c r="I497" s="315"/>
      <c r="J497" s="333"/>
      <c r="K497" s="333"/>
      <c r="L497" s="339"/>
      <c r="M497" s="333"/>
      <c r="N497" s="333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</row>
    <row r="498" spans="9:25" s="242" customFormat="1" ht="14.1" customHeight="1">
      <c r="I498" s="315"/>
      <c r="J498" s="333"/>
      <c r="K498" s="333"/>
      <c r="L498" s="339"/>
      <c r="M498" s="333"/>
      <c r="N498" s="333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</row>
    <row r="499" spans="9:25" s="242" customFormat="1" ht="14.1" customHeight="1">
      <c r="I499" s="315"/>
      <c r="J499" s="333"/>
      <c r="K499" s="333"/>
      <c r="L499" s="339"/>
      <c r="M499" s="333"/>
      <c r="N499" s="333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</row>
    <row r="500" spans="9:25" s="242" customFormat="1" ht="14.1" customHeight="1">
      <c r="I500" s="315"/>
      <c r="J500" s="333"/>
      <c r="K500" s="333"/>
      <c r="L500" s="339"/>
      <c r="M500" s="333"/>
      <c r="N500" s="333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</row>
    <row r="501" spans="9:25" s="242" customFormat="1" ht="14.1" customHeight="1">
      <c r="I501" s="315"/>
      <c r="J501" s="333"/>
      <c r="K501" s="333"/>
      <c r="L501" s="339"/>
      <c r="M501" s="333"/>
      <c r="N501" s="333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</row>
    <row r="502" spans="9:25" s="242" customFormat="1" ht="14.1" customHeight="1">
      <c r="I502" s="315"/>
      <c r="J502" s="333"/>
      <c r="K502" s="333"/>
      <c r="L502" s="339"/>
      <c r="M502" s="333"/>
      <c r="N502" s="333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</row>
    <row r="503" spans="9:25" s="242" customFormat="1" ht="14.1" customHeight="1">
      <c r="I503" s="315"/>
      <c r="J503" s="333"/>
      <c r="K503" s="333"/>
      <c r="L503" s="339"/>
      <c r="M503" s="333"/>
      <c r="N503" s="333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</row>
    <row r="504" spans="9:25" s="242" customFormat="1" ht="14.1" customHeight="1">
      <c r="I504" s="315"/>
      <c r="J504" s="333"/>
      <c r="K504" s="333"/>
      <c r="L504" s="339"/>
      <c r="M504" s="333"/>
      <c r="N504" s="333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</row>
    <row r="505" spans="9:25" s="242" customFormat="1" ht="14.1" customHeight="1">
      <c r="I505" s="315"/>
      <c r="J505" s="333"/>
      <c r="K505" s="333"/>
      <c r="L505" s="339"/>
      <c r="M505" s="333"/>
      <c r="N505" s="333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</row>
    <row r="506" spans="9:25" s="242" customFormat="1" ht="14.1" customHeight="1">
      <c r="I506" s="315"/>
      <c r="J506" s="333"/>
      <c r="K506" s="333"/>
      <c r="L506" s="339"/>
      <c r="M506" s="333"/>
      <c r="N506" s="333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</row>
    <row r="507" spans="9:25" s="242" customFormat="1" ht="14.1" customHeight="1">
      <c r="I507" s="315"/>
      <c r="J507" s="333"/>
      <c r="K507" s="333"/>
      <c r="L507" s="339"/>
      <c r="M507" s="333"/>
      <c r="N507" s="333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</row>
    <row r="508" spans="9:25" s="242" customFormat="1" ht="14.1" customHeight="1">
      <c r="I508" s="315"/>
      <c r="J508" s="333"/>
      <c r="K508" s="333"/>
      <c r="L508" s="339"/>
      <c r="M508" s="333"/>
      <c r="N508" s="333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</row>
    <row r="509" spans="9:25" s="242" customFormat="1" ht="14.1" customHeight="1">
      <c r="I509" s="315"/>
      <c r="J509" s="333"/>
      <c r="K509" s="333"/>
      <c r="L509" s="339"/>
      <c r="M509" s="333"/>
      <c r="N509" s="333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</row>
    <row r="510" spans="9:25" s="242" customFormat="1" ht="14.1" customHeight="1">
      <c r="I510" s="315"/>
      <c r="J510" s="333"/>
      <c r="K510" s="333"/>
      <c r="L510" s="339"/>
      <c r="M510" s="333"/>
      <c r="N510" s="333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</row>
    <row r="511" spans="9:25" s="242" customFormat="1" ht="14.1" customHeight="1">
      <c r="I511" s="315"/>
      <c r="J511" s="333"/>
      <c r="K511" s="333"/>
      <c r="L511" s="339"/>
      <c r="M511" s="333"/>
      <c r="N511" s="333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</row>
    <row r="512" spans="9:25" s="242" customFormat="1" ht="14.1" customHeight="1">
      <c r="I512" s="315"/>
      <c r="J512" s="333"/>
      <c r="K512" s="333"/>
      <c r="L512" s="339"/>
      <c r="M512" s="333"/>
      <c r="N512" s="333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</row>
    <row r="513" spans="9:32" s="242" customFormat="1" ht="14.1" customHeight="1">
      <c r="I513" s="315"/>
      <c r="J513" s="333"/>
      <c r="K513" s="333"/>
      <c r="L513" s="339"/>
      <c r="M513" s="333"/>
      <c r="N513" s="333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</row>
    <row r="514" spans="9:32" s="242" customFormat="1" ht="14.1" customHeight="1">
      <c r="I514" s="315"/>
      <c r="J514" s="333"/>
      <c r="K514" s="333"/>
      <c r="L514" s="339"/>
      <c r="M514" s="333"/>
      <c r="N514" s="333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</row>
    <row r="515" spans="9:32" s="242" customFormat="1" ht="14.1" customHeight="1">
      <c r="I515" s="315"/>
      <c r="J515" s="333"/>
      <c r="K515" s="333"/>
      <c r="L515" s="339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</row>
    <row r="516" spans="9:32" s="242" customFormat="1" ht="14.1" customHeight="1">
      <c r="I516" s="315"/>
      <c r="J516" s="333"/>
      <c r="K516" s="333"/>
      <c r="L516" s="339"/>
      <c r="M516" s="333"/>
      <c r="N516" s="333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</row>
    <row r="517" spans="9:32" s="242" customFormat="1" ht="14.1" customHeight="1">
      <c r="I517" s="315"/>
      <c r="J517" s="333"/>
      <c r="K517" s="333"/>
      <c r="L517" s="339"/>
      <c r="M517" s="333"/>
      <c r="N517" s="333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</row>
    <row r="518" spans="9:32" s="242" customFormat="1" ht="14.1" customHeight="1">
      <c r="I518" s="315"/>
      <c r="J518" s="333"/>
      <c r="K518" s="333"/>
      <c r="L518" s="339"/>
      <c r="M518" s="333"/>
      <c r="N518" s="333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</row>
    <row r="519" spans="9:32" s="242" customFormat="1" ht="14.1" customHeight="1">
      <c r="I519" s="315"/>
      <c r="J519" s="333"/>
      <c r="K519" s="333"/>
      <c r="L519" s="339"/>
      <c r="M519" s="333"/>
      <c r="N519" s="333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</row>
    <row r="520" spans="9:32" s="242" customFormat="1" ht="14.1" customHeight="1">
      <c r="I520" s="315"/>
      <c r="J520" s="333"/>
      <c r="K520" s="333"/>
      <c r="L520" s="339"/>
      <c r="M520" s="333"/>
      <c r="N520" s="333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</row>
    <row r="521" spans="9:32" s="242" customFormat="1" ht="14.1" customHeight="1">
      <c r="I521" s="315"/>
      <c r="J521" s="333"/>
      <c r="K521" s="333"/>
      <c r="L521" s="339"/>
      <c r="M521" s="333"/>
      <c r="N521" s="333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</row>
    <row r="522" spans="9:32" s="155" customFormat="1">
      <c r="I522" s="315"/>
      <c r="J522" s="333"/>
      <c r="K522" s="333"/>
      <c r="L522" s="339"/>
      <c r="M522" s="333"/>
      <c r="N522" s="333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  <c r="Z522" s="242"/>
      <c r="AA522" s="242"/>
      <c r="AB522" s="242"/>
      <c r="AC522" s="242"/>
      <c r="AD522" s="242"/>
      <c r="AE522" s="242"/>
      <c r="AF522" s="242"/>
    </row>
    <row r="523" spans="9:32" s="155" customFormat="1">
      <c r="I523" s="315"/>
      <c r="J523" s="333"/>
      <c r="K523" s="333"/>
      <c r="L523" s="339"/>
      <c r="M523" s="333"/>
      <c r="N523" s="333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  <c r="Z523" s="242"/>
      <c r="AA523" s="242"/>
      <c r="AB523" s="242"/>
      <c r="AC523" s="242"/>
      <c r="AD523" s="242"/>
      <c r="AE523" s="242"/>
      <c r="AF523" s="242"/>
    </row>
    <row r="524" spans="9:32" s="155" customFormat="1">
      <c r="I524" s="315"/>
      <c r="J524" s="333"/>
      <c r="K524" s="333"/>
      <c r="L524" s="339"/>
      <c r="M524" s="333"/>
      <c r="N524" s="333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  <c r="Z524" s="242"/>
      <c r="AA524" s="242"/>
      <c r="AB524" s="242"/>
      <c r="AC524" s="242"/>
      <c r="AD524" s="242"/>
      <c r="AE524" s="242"/>
      <c r="AF524" s="242"/>
    </row>
    <row r="525" spans="9:32" s="155" customFormat="1">
      <c r="I525" s="315"/>
      <c r="J525" s="333"/>
      <c r="K525" s="333"/>
      <c r="L525" s="339"/>
      <c r="M525" s="333"/>
      <c r="N525" s="333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  <c r="Z525" s="242"/>
      <c r="AA525" s="242"/>
      <c r="AB525" s="242"/>
      <c r="AC525" s="242"/>
      <c r="AD525" s="242"/>
      <c r="AE525" s="242"/>
      <c r="AF525" s="242"/>
    </row>
    <row r="526" spans="9:32" s="155" customFormat="1">
      <c r="I526" s="315"/>
      <c r="J526" s="333"/>
      <c r="K526" s="333"/>
      <c r="L526" s="339"/>
      <c r="M526" s="333"/>
      <c r="N526" s="333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  <c r="Z526" s="242"/>
      <c r="AA526" s="242"/>
      <c r="AB526" s="242"/>
      <c r="AC526" s="242"/>
      <c r="AD526" s="242"/>
      <c r="AE526" s="242"/>
      <c r="AF526" s="242"/>
    </row>
    <row r="527" spans="9:32" s="155" customFormat="1">
      <c r="I527" s="315"/>
      <c r="J527" s="333"/>
      <c r="K527" s="333"/>
      <c r="L527" s="339"/>
      <c r="M527" s="333"/>
      <c r="N527" s="333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  <c r="Z527" s="242"/>
      <c r="AA527" s="242"/>
      <c r="AB527" s="242"/>
      <c r="AC527" s="242"/>
      <c r="AD527" s="242"/>
      <c r="AE527" s="242"/>
      <c r="AF527" s="242"/>
    </row>
    <row r="528" spans="9:32" s="155" customFormat="1">
      <c r="I528" s="315"/>
      <c r="J528" s="333"/>
      <c r="K528" s="333"/>
      <c r="L528" s="339"/>
      <c r="M528" s="333"/>
      <c r="N528" s="333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  <c r="Z528" s="242"/>
      <c r="AA528" s="242"/>
      <c r="AB528" s="242"/>
      <c r="AC528" s="242"/>
      <c r="AD528" s="242"/>
      <c r="AE528" s="242"/>
      <c r="AF528" s="242"/>
    </row>
    <row r="529" spans="9:32" s="155" customFormat="1">
      <c r="I529" s="315"/>
      <c r="J529" s="333"/>
      <c r="K529" s="333"/>
      <c r="L529" s="339"/>
      <c r="M529" s="333"/>
      <c r="N529" s="333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  <c r="Z529" s="242"/>
      <c r="AA529" s="242"/>
      <c r="AB529" s="242"/>
      <c r="AC529" s="242"/>
      <c r="AD529" s="242"/>
      <c r="AE529" s="242"/>
      <c r="AF529" s="242"/>
    </row>
    <row r="530" spans="9:32" s="155" customFormat="1">
      <c r="I530" s="315"/>
      <c r="J530" s="333"/>
      <c r="K530" s="333"/>
      <c r="L530" s="339"/>
      <c r="M530" s="333"/>
      <c r="N530" s="333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  <c r="Z530" s="242"/>
      <c r="AA530" s="242"/>
      <c r="AB530" s="242"/>
      <c r="AC530" s="242"/>
      <c r="AD530" s="242"/>
      <c r="AE530" s="242"/>
      <c r="AF530" s="242"/>
    </row>
    <row r="531" spans="9:32" s="155" customFormat="1">
      <c r="I531" s="315"/>
      <c r="J531" s="333"/>
      <c r="K531" s="333"/>
      <c r="L531" s="339"/>
      <c r="M531" s="333"/>
      <c r="N531" s="333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  <c r="Z531" s="242"/>
      <c r="AA531" s="242"/>
      <c r="AB531" s="242"/>
      <c r="AC531" s="242"/>
      <c r="AD531" s="242"/>
      <c r="AE531" s="242"/>
      <c r="AF531" s="242"/>
    </row>
    <row r="532" spans="9:32" s="155" customFormat="1">
      <c r="I532" s="315"/>
      <c r="J532" s="333"/>
      <c r="K532" s="333"/>
      <c r="L532" s="339"/>
      <c r="M532" s="333"/>
      <c r="N532" s="333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  <c r="Z532" s="242"/>
      <c r="AA532" s="242"/>
      <c r="AB532" s="242"/>
      <c r="AC532" s="242"/>
      <c r="AD532" s="242"/>
      <c r="AE532" s="242"/>
      <c r="AF532" s="242"/>
    </row>
    <row r="533" spans="9:32" s="155" customFormat="1">
      <c r="I533" s="315"/>
      <c r="J533" s="333"/>
      <c r="K533" s="333"/>
      <c r="L533" s="339"/>
      <c r="M533" s="333"/>
      <c r="N533" s="333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  <c r="Z533" s="242"/>
      <c r="AA533" s="242"/>
      <c r="AB533" s="242"/>
      <c r="AC533" s="242"/>
      <c r="AD533" s="242"/>
      <c r="AE533" s="242"/>
      <c r="AF533" s="242"/>
    </row>
    <row r="534" spans="9:32" s="155" customFormat="1">
      <c r="I534" s="315"/>
      <c r="J534" s="333"/>
      <c r="K534" s="333"/>
      <c r="L534" s="339"/>
      <c r="M534" s="333"/>
      <c r="N534" s="333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  <c r="Z534" s="242"/>
      <c r="AA534" s="242"/>
      <c r="AB534" s="242"/>
      <c r="AC534" s="242"/>
      <c r="AD534" s="242"/>
      <c r="AE534" s="242"/>
      <c r="AF534" s="242"/>
    </row>
    <row r="535" spans="9:32" s="155" customFormat="1">
      <c r="I535" s="315"/>
      <c r="J535" s="333"/>
      <c r="K535" s="333"/>
      <c r="L535" s="339"/>
      <c r="M535" s="333"/>
      <c r="N535" s="333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  <c r="Z535" s="242"/>
      <c r="AA535" s="242"/>
      <c r="AB535" s="242"/>
      <c r="AC535" s="242"/>
      <c r="AD535" s="242"/>
      <c r="AE535" s="242"/>
      <c r="AF535" s="242"/>
    </row>
    <row r="536" spans="9:32" s="155" customFormat="1">
      <c r="I536" s="315"/>
      <c r="J536" s="333"/>
      <c r="K536" s="333"/>
      <c r="L536" s="339"/>
      <c r="M536" s="333"/>
      <c r="N536" s="333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  <c r="Z536" s="242"/>
      <c r="AA536" s="242"/>
      <c r="AB536" s="242"/>
      <c r="AC536" s="242"/>
      <c r="AD536" s="242"/>
      <c r="AE536" s="242"/>
      <c r="AF536" s="242"/>
    </row>
    <row r="537" spans="9:32" s="155" customFormat="1">
      <c r="I537" s="315"/>
      <c r="J537" s="333"/>
      <c r="K537" s="333"/>
      <c r="L537" s="339"/>
      <c r="M537" s="333"/>
      <c r="N537" s="333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  <c r="Z537" s="242"/>
      <c r="AA537" s="242"/>
      <c r="AB537" s="242"/>
      <c r="AC537" s="242"/>
      <c r="AD537" s="242"/>
      <c r="AE537" s="242"/>
      <c r="AF537" s="242"/>
    </row>
    <row r="538" spans="9:32" s="155" customFormat="1">
      <c r="I538" s="315"/>
      <c r="J538" s="333"/>
      <c r="K538" s="333"/>
      <c r="L538" s="339"/>
      <c r="M538" s="333"/>
      <c r="N538" s="333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  <c r="Z538" s="242"/>
      <c r="AA538" s="242"/>
      <c r="AB538" s="242"/>
      <c r="AC538" s="242"/>
      <c r="AD538" s="242"/>
      <c r="AE538" s="242"/>
      <c r="AF538" s="242"/>
    </row>
    <row r="539" spans="9:32" s="155" customFormat="1">
      <c r="I539" s="315"/>
      <c r="J539" s="333"/>
      <c r="K539" s="333"/>
      <c r="L539" s="339"/>
      <c r="M539" s="333"/>
      <c r="N539" s="333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  <c r="Z539" s="242"/>
      <c r="AA539" s="242"/>
      <c r="AB539" s="242"/>
      <c r="AC539" s="242"/>
      <c r="AD539" s="242"/>
      <c r="AE539" s="242"/>
      <c r="AF539" s="242"/>
    </row>
    <row r="540" spans="9:32" s="155" customFormat="1">
      <c r="I540" s="315"/>
      <c r="J540" s="333"/>
      <c r="K540" s="333"/>
      <c r="L540" s="339"/>
      <c r="M540" s="333"/>
      <c r="N540" s="333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  <c r="Z540" s="242"/>
      <c r="AA540" s="242"/>
      <c r="AB540" s="242"/>
      <c r="AC540" s="242"/>
      <c r="AD540" s="242"/>
      <c r="AE540" s="242"/>
      <c r="AF540" s="242"/>
    </row>
    <row r="541" spans="9:32" s="155" customFormat="1">
      <c r="I541" s="315"/>
      <c r="J541" s="333"/>
      <c r="K541" s="333"/>
      <c r="L541" s="339"/>
      <c r="M541" s="333"/>
      <c r="N541" s="333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  <c r="Z541" s="242"/>
      <c r="AA541" s="242"/>
      <c r="AB541" s="242"/>
      <c r="AC541" s="242"/>
      <c r="AD541" s="242"/>
      <c r="AE541" s="242"/>
      <c r="AF541" s="242"/>
    </row>
    <row r="542" spans="9:32" s="155" customFormat="1">
      <c r="I542" s="315"/>
      <c r="J542" s="333"/>
      <c r="K542" s="333"/>
      <c r="L542" s="339"/>
      <c r="M542" s="333"/>
      <c r="N542" s="333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  <c r="Z542" s="242"/>
      <c r="AA542" s="242"/>
      <c r="AB542" s="242"/>
      <c r="AC542" s="242"/>
      <c r="AD542" s="242"/>
      <c r="AE542" s="242"/>
      <c r="AF542" s="242"/>
    </row>
    <row r="543" spans="9:32" s="155" customFormat="1">
      <c r="I543" s="315"/>
      <c r="J543" s="333"/>
      <c r="K543" s="333"/>
      <c r="L543" s="339"/>
      <c r="M543" s="333"/>
      <c r="N543" s="333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  <c r="Z543" s="242"/>
      <c r="AA543" s="242"/>
      <c r="AB543" s="242"/>
      <c r="AC543" s="242"/>
      <c r="AD543" s="242"/>
      <c r="AE543" s="242"/>
      <c r="AF543" s="242"/>
    </row>
    <row r="544" spans="9:32" s="155" customFormat="1">
      <c r="I544" s="315"/>
      <c r="J544" s="333"/>
      <c r="K544" s="333"/>
      <c r="L544" s="339"/>
      <c r="M544" s="333"/>
      <c r="N544" s="333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  <c r="Z544" s="242"/>
      <c r="AA544" s="242"/>
      <c r="AB544" s="242"/>
      <c r="AC544" s="242"/>
      <c r="AD544" s="242"/>
      <c r="AE544" s="242"/>
      <c r="AF544" s="242"/>
    </row>
    <row r="545" spans="9:32" s="155" customFormat="1">
      <c r="I545" s="315"/>
      <c r="J545" s="333"/>
      <c r="K545" s="333"/>
      <c r="L545" s="339"/>
      <c r="M545" s="333"/>
      <c r="N545" s="333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  <c r="Z545" s="242"/>
      <c r="AA545" s="242"/>
      <c r="AB545" s="242"/>
      <c r="AC545" s="242"/>
      <c r="AD545" s="242"/>
      <c r="AE545" s="242"/>
      <c r="AF545" s="242"/>
    </row>
    <row r="546" spans="9:32" s="155" customFormat="1">
      <c r="I546" s="315"/>
      <c r="J546" s="333"/>
      <c r="K546" s="333"/>
      <c r="L546" s="339"/>
      <c r="M546" s="333"/>
      <c r="N546" s="333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  <c r="Z546" s="242"/>
      <c r="AA546" s="242"/>
      <c r="AB546" s="242"/>
      <c r="AC546" s="242"/>
      <c r="AD546" s="242"/>
      <c r="AE546" s="242"/>
      <c r="AF546" s="242"/>
    </row>
    <row r="547" spans="9:32" s="155" customFormat="1">
      <c r="I547" s="315"/>
      <c r="J547" s="333"/>
      <c r="K547" s="333"/>
      <c r="L547" s="339"/>
      <c r="M547" s="333"/>
      <c r="N547" s="333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  <c r="Z547" s="242"/>
      <c r="AA547" s="242"/>
      <c r="AB547" s="242"/>
      <c r="AC547" s="242"/>
      <c r="AD547" s="242"/>
      <c r="AE547" s="242"/>
      <c r="AF547" s="242"/>
    </row>
    <row r="548" spans="9:32" s="155" customFormat="1">
      <c r="I548" s="315"/>
      <c r="J548" s="333"/>
      <c r="K548" s="333"/>
      <c r="L548" s="339"/>
      <c r="M548" s="333"/>
      <c r="N548" s="333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  <c r="Z548" s="242"/>
      <c r="AA548" s="242"/>
      <c r="AB548" s="242"/>
      <c r="AC548" s="242"/>
      <c r="AD548" s="242"/>
      <c r="AE548" s="242"/>
      <c r="AF548" s="242"/>
    </row>
    <row r="549" spans="9:32" s="155" customFormat="1">
      <c r="I549" s="315"/>
      <c r="J549" s="333"/>
      <c r="K549" s="333"/>
      <c r="L549" s="339"/>
      <c r="M549" s="333"/>
      <c r="N549" s="333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  <c r="Z549" s="242"/>
      <c r="AA549" s="242"/>
      <c r="AB549" s="242"/>
      <c r="AC549" s="242"/>
      <c r="AD549" s="242"/>
      <c r="AE549" s="242"/>
      <c r="AF549" s="242"/>
    </row>
    <row r="550" spans="9:32" s="155" customFormat="1">
      <c r="I550" s="315"/>
      <c r="J550" s="333"/>
      <c r="K550" s="333"/>
      <c r="L550" s="339"/>
      <c r="M550" s="333"/>
      <c r="N550" s="333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  <c r="Z550" s="242"/>
      <c r="AA550" s="242"/>
      <c r="AB550" s="242"/>
      <c r="AC550" s="242"/>
      <c r="AD550" s="242"/>
      <c r="AE550" s="242"/>
      <c r="AF550" s="242"/>
    </row>
    <row r="551" spans="9:32" s="155" customFormat="1">
      <c r="I551" s="315"/>
      <c r="J551" s="333"/>
      <c r="K551" s="333"/>
      <c r="L551" s="339"/>
      <c r="M551" s="333"/>
      <c r="N551" s="333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  <c r="Z551" s="242"/>
      <c r="AA551" s="242"/>
      <c r="AB551" s="242"/>
      <c r="AC551" s="242"/>
      <c r="AD551" s="242"/>
      <c r="AE551" s="242"/>
      <c r="AF551" s="242"/>
    </row>
    <row r="552" spans="9:32" s="155" customFormat="1">
      <c r="I552" s="315"/>
      <c r="J552" s="333"/>
      <c r="K552" s="333"/>
      <c r="L552" s="339"/>
      <c r="M552" s="333"/>
      <c r="N552" s="333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  <c r="Z552" s="242"/>
      <c r="AA552" s="242"/>
      <c r="AB552" s="242"/>
      <c r="AC552" s="242"/>
      <c r="AD552" s="242"/>
      <c r="AE552" s="242"/>
      <c r="AF552" s="242"/>
    </row>
    <row r="553" spans="9:32" s="155" customFormat="1">
      <c r="I553" s="315"/>
      <c r="J553" s="333"/>
      <c r="K553" s="333"/>
      <c r="L553" s="339"/>
      <c r="M553" s="333"/>
      <c r="N553" s="333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  <c r="Z553" s="242"/>
      <c r="AA553" s="242"/>
      <c r="AB553" s="242"/>
      <c r="AC553" s="242"/>
      <c r="AD553" s="242"/>
      <c r="AE553" s="242"/>
      <c r="AF553" s="242"/>
    </row>
    <row r="554" spans="9:32" s="155" customFormat="1">
      <c r="I554" s="315"/>
      <c r="J554" s="333"/>
      <c r="K554" s="333"/>
      <c r="L554" s="339"/>
      <c r="M554" s="333"/>
      <c r="N554" s="333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  <c r="Z554" s="242"/>
      <c r="AA554" s="242"/>
      <c r="AB554" s="242"/>
      <c r="AC554" s="242"/>
      <c r="AD554" s="242"/>
      <c r="AE554" s="242"/>
      <c r="AF554" s="242"/>
    </row>
    <row r="555" spans="9:32" s="155" customFormat="1">
      <c r="I555" s="315"/>
      <c r="J555" s="333"/>
      <c r="K555" s="333"/>
      <c r="L555" s="339"/>
      <c r="M555" s="333"/>
      <c r="N555" s="333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  <c r="Z555" s="242"/>
      <c r="AA555" s="242"/>
      <c r="AB555" s="242"/>
      <c r="AC555" s="242"/>
      <c r="AD555" s="242"/>
      <c r="AE555" s="242"/>
      <c r="AF555" s="242"/>
    </row>
    <row r="556" spans="9:32" s="155" customFormat="1">
      <c r="I556" s="315"/>
      <c r="J556" s="333"/>
      <c r="K556" s="333"/>
      <c r="L556" s="339"/>
      <c r="M556" s="333"/>
      <c r="N556" s="333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  <c r="Z556" s="242"/>
      <c r="AA556" s="242"/>
      <c r="AB556" s="242"/>
      <c r="AC556" s="242"/>
      <c r="AD556" s="242"/>
      <c r="AE556" s="242"/>
      <c r="AF556" s="242"/>
    </row>
    <row r="557" spans="9:32" s="155" customFormat="1">
      <c r="I557" s="315"/>
      <c r="J557" s="333"/>
      <c r="K557" s="333"/>
      <c r="L557" s="339"/>
      <c r="M557" s="333"/>
      <c r="N557" s="333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  <c r="Z557" s="242"/>
      <c r="AA557" s="242"/>
      <c r="AB557" s="242"/>
      <c r="AC557" s="242"/>
      <c r="AD557" s="242"/>
      <c r="AE557" s="242"/>
      <c r="AF557" s="242"/>
    </row>
    <row r="558" spans="9:32" s="155" customFormat="1">
      <c r="I558" s="315"/>
      <c r="J558" s="333"/>
      <c r="K558" s="333"/>
      <c r="L558" s="339"/>
      <c r="M558" s="333"/>
      <c r="N558" s="333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  <c r="Z558" s="242"/>
      <c r="AA558" s="242"/>
      <c r="AB558" s="242"/>
      <c r="AC558" s="242"/>
      <c r="AD558" s="242"/>
      <c r="AE558" s="242"/>
      <c r="AF558" s="242"/>
    </row>
    <row r="559" spans="9:32" s="155" customFormat="1">
      <c r="I559" s="315"/>
      <c r="J559" s="333"/>
      <c r="K559" s="333"/>
      <c r="L559" s="339"/>
      <c r="M559" s="333"/>
      <c r="N559" s="333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  <c r="Z559" s="242"/>
      <c r="AA559" s="242"/>
      <c r="AB559" s="242"/>
      <c r="AC559" s="242"/>
      <c r="AD559" s="242"/>
      <c r="AE559" s="242"/>
      <c r="AF559" s="242"/>
    </row>
    <row r="560" spans="9:32" s="155" customFormat="1">
      <c r="I560" s="315"/>
      <c r="J560" s="333"/>
      <c r="K560" s="333"/>
      <c r="L560" s="339"/>
      <c r="M560" s="333"/>
      <c r="N560" s="333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  <c r="Z560" s="242"/>
      <c r="AA560" s="242"/>
      <c r="AB560" s="242"/>
      <c r="AC560" s="242"/>
      <c r="AD560" s="242"/>
      <c r="AE560" s="242"/>
      <c r="AF560" s="242"/>
    </row>
    <row r="561" spans="9:32" s="155" customFormat="1">
      <c r="I561" s="315"/>
      <c r="J561" s="333"/>
      <c r="K561" s="333"/>
      <c r="L561" s="339"/>
      <c r="M561" s="333"/>
      <c r="N561" s="333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  <c r="Z561" s="242"/>
      <c r="AA561" s="242"/>
      <c r="AB561" s="242"/>
      <c r="AC561" s="242"/>
      <c r="AD561" s="242"/>
      <c r="AE561" s="242"/>
      <c r="AF561" s="242"/>
    </row>
    <row r="562" spans="9:32" s="155" customFormat="1">
      <c r="I562" s="315"/>
      <c r="J562" s="333"/>
      <c r="K562" s="333"/>
      <c r="L562" s="339"/>
      <c r="M562" s="333"/>
      <c r="N562" s="333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  <c r="Z562" s="242"/>
      <c r="AA562" s="242"/>
      <c r="AB562" s="242"/>
      <c r="AC562" s="242"/>
      <c r="AD562" s="242"/>
      <c r="AE562" s="242"/>
      <c r="AF562" s="242"/>
    </row>
    <row r="563" spans="9:32" s="155" customFormat="1">
      <c r="I563" s="315"/>
      <c r="J563" s="333"/>
      <c r="K563" s="333"/>
      <c r="L563" s="339"/>
      <c r="M563" s="333"/>
      <c r="N563" s="333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  <c r="Z563" s="242"/>
      <c r="AA563" s="242"/>
      <c r="AB563" s="242"/>
      <c r="AC563" s="242"/>
      <c r="AD563" s="242"/>
      <c r="AE563" s="242"/>
      <c r="AF563" s="242"/>
    </row>
    <row r="564" spans="9:32" s="155" customFormat="1">
      <c r="I564" s="315"/>
      <c r="J564" s="333"/>
      <c r="K564" s="333"/>
      <c r="L564" s="339"/>
      <c r="M564" s="333"/>
      <c r="N564" s="333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  <c r="Z564" s="242"/>
      <c r="AA564" s="242"/>
      <c r="AB564" s="242"/>
      <c r="AC564" s="242"/>
      <c r="AD564" s="242"/>
      <c r="AE564" s="242"/>
      <c r="AF564" s="242"/>
    </row>
    <row r="565" spans="9:32" s="155" customFormat="1">
      <c r="I565" s="315"/>
      <c r="J565" s="333"/>
      <c r="K565" s="333"/>
      <c r="L565" s="339"/>
      <c r="M565" s="333"/>
      <c r="N565" s="333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  <c r="Z565" s="242"/>
      <c r="AA565" s="242"/>
      <c r="AB565" s="242"/>
      <c r="AC565" s="242"/>
      <c r="AD565" s="242"/>
      <c r="AE565" s="242"/>
      <c r="AF565" s="242"/>
    </row>
    <row r="566" spans="9:32" s="155" customFormat="1">
      <c r="I566" s="315"/>
      <c r="J566" s="333"/>
      <c r="K566" s="333"/>
      <c r="L566" s="339"/>
      <c r="M566" s="333"/>
      <c r="N566" s="333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  <c r="Z566" s="242"/>
      <c r="AA566" s="242"/>
      <c r="AB566" s="242"/>
      <c r="AC566" s="242"/>
      <c r="AD566" s="242"/>
      <c r="AE566" s="242"/>
      <c r="AF566" s="242"/>
    </row>
    <row r="567" spans="9:32" s="155" customFormat="1">
      <c r="I567" s="315"/>
      <c r="J567" s="333"/>
      <c r="K567" s="333"/>
      <c r="L567" s="339"/>
      <c r="M567" s="333"/>
      <c r="N567" s="333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  <c r="Z567" s="242"/>
      <c r="AA567" s="242"/>
      <c r="AB567" s="242"/>
      <c r="AC567" s="242"/>
      <c r="AD567" s="242"/>
      <c r="AE567" s="242"/>
      <c r="AF567" s="242"/>
    </row>
    <row r="568" spans="9:32" s="155" customFormat="1">
      <c r="I568" s="315"/>
      <c r="J568" s="333"/>
      <c r="K568" s="333"/>
      <c r="L568" s="339"/>
      <c r="M568" s="333"/>
      <c r="N568" s="333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  <c r="Z568" s="242"/>
      <c r="AA568" s="242"/>
      <c r="AB568" s="242"/>
      <c r="AC568" s="242"/>
      <c r="AD568" s="242"/>
      <c r="AE568" s="242"/>
      <c r="AF568" s="242"/>
    </row>
    <row r="569" spans="9:32" s="155" customFormat="1">
      <c r="I569" s="315"/>
      <c r="J569" s="333"/>
      <c r="K569" s="333"/>
      <c r="L569" s="339"/>
      <c r="M569" s="333"/>
      <c r="N569" s="333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  <c r="Z569" s="242"/>
      <c r="AA569" s="242"/>
      <c r="AB569" s="242"/>
      <c r="AC569" s="242"/>
      <c r="AD569" s="242"/>
      <c r="AE569" s="242"/>
      <c r="AF569" s="242"/>
    </row>
    <row r="570" spans="9:32" s="155" customFormat="1">
      <c r="I570" s="315"/>
      <c r="J570" s="333"/>
      <c r="K570" s="333"/>
      <c r="L570" s="339"/>
      <c r="M570" s="333"/>
      <c r="N570" s="333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  <c r="Z570" s="242"/>
      <c r="AA570" s="242"/>
      <c r="AB570" s="242"/>
      <c r="AC570" s="242"/>
      <c r="AD570" s="242"/>
      <c r="AE570" s="242"/>
      <c r="AF570" s="242"/>
    </row>
    <row r="571" spans="9:32" s="155" customFormat="1">
      <c r="I571" s="315"/>
      <c r="J571" s="333"/>
      <c r="K571" s="333"/>
      <c r="L571" s="339"/>
      <c r="M571" s="333"/>
      <c r="N571" s="333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  <c r="Z571" s="242"/>
      <c r="AA571" s="242"/>
      <c r="AB571" s="242"/>
      <c r="AC571" s="242"/>
      <c r="AD571" s="242"/>
      <c r="AE571" s="242"/>
      <c r="AF571" s="242"/>
    </row>
    <row r="572" spans="9:32" s="155" customFormat="1">
      <c r="I572" s="315"/>
      <c r="J572" s="333"/>
      <c r="K572" s="333"/>
      <c r="L572" s="339"/>
      <c r="M572" s="333"/>
      <c r="N572" s="333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  <c r="Z572" s="242"/>
      <c r="AA572" s="242"/>
      <c r="AB572" s="242"/>
      <c r="AC572" s="242"/>
      <c r="AD572" s="242"/>
      <c r="AE572" s="242"/>
      <c r="AF572" s="242"/>
    </row>
    <row r="573" spans="9:32" s="155" customFormat="1">
      <c r="I573" s="315"/>
      <c r="J573" s="333"/>
      <c r="K573" s="333"/>
      <c r="L573" s="339"/>
      <c r="M573" s="333"/>
      <c r="N573" s="333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  <c r="Z573" s="242"/>
      <c r="AA573" s="242"/>
      <c r="AB573" s="242"/>
      <c r="AC573" s="242"/>
      <c r="AD573" s="242"/>
      <c r="AE573" s="242"/>
      <c r="AF573" s="242"/>
    </row>
    <row r="574" spans="9:32" s="155" customFormat="1">
      <c r="I574" s="315"/>
      <c r="J574" s="333"/>
      <c r="K574" s="333"/>
      <c r="L574" s="339"/>
      <c r="M574" s="333"/>
      <c r="N574" s="333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  <c r="Z574" s="242"/>
      <c r="AA574" s="242"/>
      <c r="AB574" s="242"/>
      <c r="AC574" s="242"/>
      <c r="AD574" s="242"/>
      <c r="AE574" s="242"/>
      <c r="AF574" s="242"/>
    </row>
    <row r="575" spans="9:32" s="155" customFormat="1">
      <c r="I575" s="315"/>
      <c r="J575" s="333"/>
      <c r="K575" s="333"/>
      <c r="L575" s="339"/>
      <c r="M575" s="333"/>
      <c r="N575" s="333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  <c r="Z575" s="242"/>
      <c r="AA575" s="242"/>
      <c r="AB575" s="242"/>
      <c r="AC575" s="242"/>
      <c r="AD575" s="242"/>
      <c r="AE575" s="242"/>
      <c r="AF575" s="242"/>
    </row>
    <row r="576" spans="9:32" s="155" customFormat="1">
      <c r="I576" s="315"/>
      <c r="J576" s="333"/>
      <c r="K576" s="333"/>
      <c r="L576" s="339"/>
      <c r="M576" s="333"/>
      <c r="N576" s="333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  <c r="Z576" s="242"/>
      <c r="AA576" s="242"/>
      <c r="AB576" s="242"/>
      <c r="AC576" s="242"/>
      <c r="AD576" s="242"/>
      <c r="AE576" s="242"/>
      <c r="AF576" s="242"/>
    </row>
    <row r="577" spans="9:32" s="155" customFormat="1">
      <c r="I577" s="315"/>
      <c r="J577" s="333"/>
      <c r="K577" s="333"/>
      <c r="L577" s="339"/>
      <c r="M577" s="333"/>
      <c r="N577" s="333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  <c r="Z577" s="242"/>
      <c r="AA577" s="242"/>
      <c r="AB577" s="242"/>
      <c r="AC577" s="242"/>
      <c r="AD577" s="242"/>
      <c r="AE577" s="242"/>
      <c r="AF577" s="242"/>
    </row>
    <row r="578" spans="9:32" s="155" customFormat="1">
      <c r="I578" s="315"/>
      <c r="J578" s="333"/>
      <c r="K578" s="333"/>
      <c r="L578" s="339"/>
      <c r="M578" s="333"/>
      <c r="N578" s="333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  <c r="Z578" s="242"/>
      <c r="AA578" s="242"/>
      <c r="AB578" s="242"/>
      <c r="AC578" s="242"/>
      <c r="AD578" s="242"/>
      <c r="AE578" s="242"/>
      <c r="AF578" s="242"/>
    </row>
    <row r="579" spans="9:32" s="155" customFormat="1">
      <c r="I579" s="315"/>
      <c r="J579" s="333"/>
      <c r="K579" s="333"/>
      <c r="L579" s="339"/>
      <c r="M579" s="333"/>
      <c r="N579" s="333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  <c r="Z579" s="242"/>
      <c r="AA579" s="242"/>
      <c r="AB579" s="242"/>
      <c r="AC579" s="242"/>
      <c r="AD579" s="242"/>
      <c r="AE579" s="242"/>
      <c r="AF579" s="242"/>
    </row>
    <row r="580" spans="9:32" s="155" customFormat="1">
      <c r="I580" s="315"/>
      <c r="J580" s="333"/>
      <c r="K580" s="333"/>
      <c r="L580" s="339"/>
      <c r="M580" s="333"/>
      <c r="N580" s="333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  <c r="Z580" s="242"/>
      <c r="AA580" s="242"/>
      <c r="AB580" s="242"/>
      <c r="AC580" s="242"/>
      <c r="AD580" s="242"/>
      <c r="AE580" s="242"/>
      <c r="AF580" s="242"/>
    </row>
    <row r="581" spans="9:32" s="155" customFormat="1">
      <c r="I581" s="315"/>
      <c r="J581" s="333"/>
      <c r="K581" s="333"/>
      <c r="L581" s="339"/>
      <c r="M581" s="333"/>
      <c r="N581" s="333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  <c r="Z581" s="242"/>
      <c r="AA581" s="242"/>
      <c r="AB581" s="242"/>
      <c r="AC581" s="242"/>
      <c r="AD581" s="242"/>
      <c r="AE581" s="242"/>
      <c r="AF581" s="242"/>
    </row>
    <row r="582" spans="9:32" s="155" customFormat="1">
      <c r="I582" s="315"/>
      <c r="J582" s="333"/>
      <c r="K582" s="333"/>
      <c r="L582" s="339"/>
      <c r="M582" s="333"/>
      <c r="N582" s="333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  <c r="Z582" s="242"/>
      <c r="AA582" s="242"/>
      <c r="AB582" s="242"/>
      <c r="AC582" s="242"/>
      <c r="AD582" s="242"/>
      <c r="AE582" s="242"/>
      <c r="AF582" s="242"/>
    </row>
    <row r="583" spans="9:32" s="155" customFormat="1">
      <c r="I583" s="315"/>
      <c r="J583" s="333"/>
      <c r="K583" s="333"/>
      <c r="L583" s="339"/>
      <c r="M583" s="333"/>
      <c r="N583" s="333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  <c r="Z583" s="242"/>
      <c r="AA583" s="242"/>
      <c r="AB583" s="242"/>
      <c r="AC583" s="242"/>
      <c r="AD583" s="242"/>
      <c r="AE583" s="242"/>
      <c r="AF583" s="242"/>
    </row>
    <row r="584" spans="9:32" s="155" customFormat="1">
      <c r="I584" s="315"/>
      <c r="J584" s="333"/>
      <c r="K584" s="333"/>
      <c r="L584" s="339"/>
      <c r="M584" s="333"/>
      <c r="N584" s="333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  <c r="Z584" s="242"/>
      <c r="AA584" s="242"/>
      <c r="AB584" s="242"/>
      <c r="AC584" s="242"/>
      <c r="AD584" s="242"/>
      <c r="AE584" s="242"/>
      <c r="AF584" s="242"/>
    </row>
    <row r="585" spans="9:32" s="155" customFormat="1">
      <c r="I585" s="315"/>
      <c r="J585" s="333"/>
      <c r="K585" s="333"/>
      <c r="L585" s="339"/>
      <c r="M585" s="333"/>
      <c r="N585" s="333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  <c r="Z585" s="242"/>
      <c r="AA585" s="242"/>
      <c r="AB585" s="242"/>
      <c r="AC585" s="242"/>
      <c r="AD585" s="242"/>
      <c r="AE585" s="242"/>
      <c r="AF585" s="242"/>
    </row>
    <row r="586" spans="9:32" s="155" customFormat="1">
      <c r="I586" s="315"/>
      <c r="J586" s="333"/>
      <c r="K586" s="333"/>
      <c r="L586" s="339"/>
      <c r="M586" s="333"/>
      <c r="N586" s="333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  <c r="Z586" s="242"/>
      <c r="AA586" s="242"/>
      <c r="AB586" s="242"/>
      <c r="AC586" s="242"/>
      <c r="AD586" s="242"/>
      <c r="AE586" s="242"/>
      <c r="AF586" s="242"/>
    </row>
    <row r="587" spans="9:32" s="155" customFormat="1">
      <c r="I587" s="315"/>
      <c r="J587" s="333"/>
      <c r="K587" s="333"/>
      <c r="L587" s="339"/>
      <c r="M587" s="333"/>
      <c r="N587" s="333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  <c r="Z587" s="242"/>
      <c r="AA587" s="242"/>
      <c r="AB587" s="242"/>
      <c r="AC587" s="242"/>
      <c r="AD587" s="242"/>
      <c r="AE587" s="242"/>
      <c r="AF587" s="242"/>
    </row>
    <row r="588" spans="9:32" s="155" customFormat="1">
      <c r="I588" s="315"/>
      <c r="J588" s="333"/>
      <c r="K588" s="333"/>
      <c r="L588" s="339"/>
      <c r="M588" s="333"/>
      <c r="N588" s="333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  <c r="Z588" s="242"/>
      <c r="AA588" s="242"/>
      <c r="AB588" s="242"/>
      <c r="AC588" s="242"/>
      <c r="AD588" s="242"/>
      <c r="AE588" s="242"/>
      <c r="AF588" s="242"/>
    </row>
    <row r="589" spans="9:32" s="155" customFormat="1">
      <c r="I589" s="315"/>
      <c r="J589" s="333"/>
      <c r="K589" s="333"/>
      <c r="L589" s="339"/>
      <c r="M589" s="333"/>
      <c r="N589" s="333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  <c r="Z589" s="242"/>
      <c r="AA589" s="242"/>
      <c r="AB589" s="242"/>
      <c r="AC589" s="242"/>
      <c r="AD589" s="242"/>
      <c r="AE589" s="242"/>
      <c r="AF589" s="242"/>
    </row>
    <row r="590" spans="9:32" s="155" customFormat="1">
      <c r="I590" s="315"/>
      <c r="J590" s="333"/>
      <c r="K590" s="333"/>
      <c r="L590" s="339"/>
      <c r="M590" s="333"/>
      <c r="N590" s="333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  <c r="Z590" s="242"/>
      <c r="AA590" s="242"/>
      <c r="AB590" s="242"/>
      <c r="AC590" s="242"/>
      <c r="AD590" s="242"/>
      <c r="AE590" s="242"/>
      <c r="AF590" s="242"/>
    </row>
    <row r="591" spans="9:32" s="155" customFormat="1">
      <c r="I591" s="315"/>
      <c r="J591" s="333"/>
      <c r="K591" s="333"/>
      <c r="L591" s="339"/>
      <c r="M591" s="333"/>
      <c r="N591" s="333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  <c r="Z591" s="242"/>
      <c r="AA591" s="242"/>
      <c r="AB591" s="242"/>
      <c r="AC591" s="242"/>
      <c r="AD591" s="242"/>
      <c r="AE591" s="242"/>
      <c r="AF591" s="242"/>
    </row>
    <row r="592" spans="9:32" s="155" customFormat="1">
      <c r="I592" s="315"/>
      <c r="J592" s="333"/>
      <c r="K592" s="333"/>
      <c r="L592" s="339"/>
      <c r="M592" s="333"/>
      <c r="N592" s="333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  <c r="Z592" s="242"/>
      <c r="AA592" s="242"/>
      <c r="AB592" s="242"/>
      <c r="AC592" s="242"/>
      <c r="AD592" s="242"/>
      <c r="AE592" s="242"/>
      <c r="AF592" s="242"/>
    </row>
    <row r="593" spans="9:32" s="155" customFormat="1">
      <c r="I593" s="315"/>
      <c r="J593" s="333"/>
      <c r="K593" s="333"/>
      <c r="L593" s="339"/>
      <c r="M593" s="333"/>
      <c r="N593" s="333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  <c r="Z593" s="242"/>
      <c r="AA593" s="242"/>
      <c r="AB593" s="242"/>
      <c r="AC593" s="242"/>
      <c r="AD593" s="242"/>
      <c r="AE593" s="242"/>
      <c r="AF593" s="242"/>
    </row>
    <row r="594" spans="9:32" s="155" customFormat="1">
      <c r="I594" s="315"/>
      <c r="J594" s="333"/>
      <c r="K594" s="333"/>
      <c r="L594" s="339"/>
      <c r="M594" s="333"/>
      <c r="N594" s="333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  <c r="Z594" s="242"/>
      <c r="AA594" s="242"/>
      <c r="AB594" s="242"/>
      <c r="AC594" s="242"/>
      <c r="AD594" s="242"/>
      <c r="AE594" s="242"/>
      <c r="AF594" s="242"/>
    </row>
    <row r="595" spans="9:32" s="155" customFormat="1">
      <c r="I595" s="315"/>
      <c r="J595" s="333"/>
      <c r="K595" s="333"/>
      <c r="L595" s="339"/>
      <c r="M595" s="333"/>
      <c r="N595" s="333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  <c r="Z595" s="242"/>
      <c r="AA595" s="242"/>
      <c r="AB595" s="242"/>
      <c r="AC595" s="242"/>
      <c r="AD595" s="242"/>
      <c r="AE595" s="242"/>
      <c r="AF595" s="242"/>
    </row>
    <row r="596" spans="9:32" s="155" customFormat="1">
      <c r="I596" s="315"/>
      <c r="J596" s="333"/>
      <c r="K596" s="333"/>
      <c r="L596" s="339"/>
      <c r="M596" s="333"/>
      <c r="N596" s="333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  <c r="Z596" s="242"/>
      <c r="AA596" s="242"/>
      <c r="AB596" s="242"/>
      <c r="AC596" s="242"/>
      <c r="AD596" s="242"/>
      <c r="AE596" s="242"/>
      <c r="AF596" s="242"/>
    </row>
    <row r="597" spans="9:32" s="155" customFormat="1">
      <c r="I597" s="315"/>
      <c r="J597" s="333"/>
      <c r="K597" s="333"/>
      <c r="L597" s="339"/>
      <c r="M597" s="333"/>
      <c r="N597" s="333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  <c r="Z597" s="242"/>
      <c r="AA597" s="242"/>
      <c r="AB597" s="242"/>
      <c r="AC597" s="242"/>
      <c r="AD597" s="242"/>
      <c r="AE597" s="242"/>
      <c r="AF597" s="242"/>
    </row>
    <row r="598" spans="9:32" s="155" customFormat="1">
      <c r="I598" s="315"/>
      <c r="J598" s="333"/>
      <c r="K598" s="333"/>
      <c r="L598" s="339"/>
      <c r="M598" s="333"/>
      <c r="N598" s="333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  <c r="Z598" s="242"/>
      <c r="AA598" s="242"/>
      <c r="AB598" s="242"/>
      <c r="AC598" s="242"/>
      <c r="AD598" s="242"/>
      <c r="AE598" s="242"/>
      <c r="AF598" s="242"/>
    </row>
    <row r="599" spans="9:32" s="155" customFormat="1">
      <c r="I599" s="315"/>
      <c r="J599" s="333"/>
      <c r="K599" s="333"/>
      <c r="L599" s="339"/>
      <c r="M599" s="333"/>
      <c r="N599" s="333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  <c r="Z599" s="242"/>
      <c r="AA599" s="242"/>
      <c r="AB599" s="242"/>
      <c r="AC599" s="242"/>
      <c r="AD599" s="242"/>
      <c r="AE599" s="242"/>
      <c r="AF599" s="242"/>
    </row>
    <row r="600" spans="9:32" s="155" customFormat="1">
      <c r="I600" s="315"/>
      <c r="J600" s="333"/>
      <c r="K600" s="333"/>
      <c r="L600" s="339"/>
      <c r="M600" s="333"/>
      <c r="N600" s="333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  <c r="Z600" s="242"/>
      <c r="AA600" s="242"/>
      <c r="AB600" s="242"/>
      <c r="AC600" s="242"/>
      <c r="AD600" s="242"/>
      <c r="AE600" s="242"/>
      <c r="AF600" s="242"/>
    </row>
    <row r="601" spans="9:32" s="155" customFormat="1">
      <c r="I601" s="315"/>
      <c r="J601" s="333"/>
      <c r="K601" s="333"/>
      <c r="L601" s="339"/>
      <c r="M601" s="333"/>
      <c r="N601" s="333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  <c r="Z601" s="242"/>
      <c r="AA601" s="242"/>
      <c r="AB601" s="242"/>
      <c r="AC601" s="242"/>
      <c r="AD601" s="242"/>
      <c r="AE601" s="242"/>
      <c r="AF601" s="242"/>
    </row>
    <row r="602" spans="9:32" s="155" customFormat="1">
      <c r="I602" s="315"/>
      <c r="J602" s="333"/>
      <c r="K602" s="333"/>
      <c r="L602" s="339"/>
      <c r="M602" s="333"/>
      <c r="N602" s="333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  <c r="Z602" s="242"/>
      <c r="AA602" s="242"/>
      <c r="AB602" s="242"/>
      <c r="AC602" s="242"/>
      <c r="AD602" s="242"/>
      <c r="AE602" s="242"/>
      <c r="AF602" s="242"/>
    </row>
    <row r="603" spans="9:32" s="155" customFormat="1">
      <c r="I603" s="315"/>
      <c r="J603" s="333"/>
      <c r="K603" s="333"/>
      <c r="L603" s="339"/>
      <c r="M603" s="333"/>
      <c r="N603" s="333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  <c r="Z603" s="242"/>
      <c r="AA603" s="242"/>
      <c r="AB603" s="242"/>
      <c r="AC603" s="242"/>
      <c r="AD603" s="242"/>
      <c r="AE603" s="242"/>
      <c r="AF603" s="242"/>
    </row>
    <row r="604" spans="9:32" s="155" customFormat="1">
      <c r="I604" s="315"/>
      <c r="J604" s="333"/>
      <c r="K604" s="333"/>
      <c r="L604" s="339"/>
      <c r="M604" s="333"/>
      <c r="N604" s="333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  <c r="Z604" s="242"/>
      <c r="AA604" s="242"/>
      <c r="AB604" s="242"/>
      <c r="AC604" s="242"/>
      <c r="AD604" s="242"/>
      <c r="AE604" s="242"/>
      <c r="AF604" s="242"/>
    </row>
    <row r="605" spans="9:32" s="155" customFormat="1">
      <c r="I605" s="315"/>
      <c r="J605" s="333"/>
      <c r="K605" s="333"/>
      <c r="L605" s="339"/>
      <c r="M605" s="333"/>
      <c r="N605" s="333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  <c r="Z605" s="242"/>
      <c r="AA605" s="242"/>
      <c r="AB605" s="242"/>
      <c r="AC605" s="242"/>
      <c r="AD605" s="242"/>
      <c r="AE605" s="242"/>
      <c r="AF605" s="242"/>
    </row>
    <row r="606" spans="9:32" s="155" customFormat="1">
      <c r="I606" s="315"/>
      <c r="J606" s="333"/>
      <c r="K606" s="333"/>
      <c r="L606" s="339"/>
      <c r="M606" s="333"/>
      <c r="N606" s="333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  <c r="Z606" s="242"/>
      <c r="AA606" s="242"/>
      <c r="AB606" s="242"/>
      <c r="AC606" s="242"/>
      <c r="AD606" s="242"/>
      <c r="AE606" s="242"/>
      <c r="AF606" s="242"/>
    </row>
    <row r="607" spans="9:32" s="155" customFormat="1">
      <c r="I607" s="315"/>
      <c r="J607" s="333"/>
      <c r="K607" s="333"/>
      <c r="L607" s="339"/>
      <c r="M607" s="333"/>
      <c r="N607" s="333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  <c r="Z607" s="242"/>
      <c r="AA607" s="242"/>
      <c r="AB607" s="242"/>
      <c r="AC607" s="242"/>
      <c r="AD607" s="242"/>
      <c r="AE607" s="242"/>
      <c r="AF607" s="242"/>
    </row>
    <row r="608" spans="9:32" s="155" customFormat="1">
      <c r="I608" s="315"/>
      <c r="J608" s="333"/>
      <c r="K608" s="333"/>
      <c r="L608" s="339"/>
      <c r="M608" s="333"/>
      <c r="N608" s="333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  <c r="Z608" s="242"/>
      <c r="AA608" s="242"/>
      <c r="AB608" s="242"/>
      <c r="AC608" s="242"/>
      <c r="AD608" s="242"/>
      <c r="AE608" s="242"/>
      <c r="AF608" s="242"/>
    </row>
    <row r="609" spans="9:32" s="155" customFormat="1">
      <c r="I609" s="315"/>
      <c r="J609" s="333"/>
      <c r="K609" s="333"/>
      <c r="L609" s="339"/>
      <c r="M609" s="333"/>
      <c r="N609" s="333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  <c r="Z609" s="242"/>
      <c r="AA609" s="242"/>
      <c r="AB609" s="242"/>
      <c r="AC609" s="242"/>
      <c r="AD609" s="242"/>
      <c r="AE609" s="242"/>
      <c r="AF609" s="242"/>
    </row>
    <row r="610" spans="9:32" s="155" customFormat="1">
      <c r="I610" s="315"/>
      <c r="J610" s="333"/>
      <c r="K610" s="333"/>
      <c r="L610" s="339"/>
      <c r="M610" s="333"/>
      <c r="N610" s="333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  <c r="Z610" s="242"/>
      <c r="AA610" s="242"/>
      <c r="AB610" s="242"/>
      <c r="AC610" s="242"/>
      <c r="AD610" s="242"/>
      <c r="AE610" s="242"/>
      <c r="AF610" s="242"/>
    </row>
    <row r="611" spans="9:32" s="155" customFormat="1">
      <c r="I611" s="315"/>
      <c r="J611" s="333"/>
      <c r="K611" s="333"/>
      <c r="L611" s="339"/>
      <c r="M611" s="333"/>
      <c r="N611" s="333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  <c r="Z611" s="242"/>
      <c r="AA611" s="242"/>
      <c r="AB611" s="242"/>
      <c r="AC611" s="242"/>
      <c r="AD611" s="242"/>
      <c r="AE611" s="242"/>
      <c r="AF611" s="242"/>
    </row>
    <row r="612" spans="9:32" s="155" customFormat="1">
      <c r="I612" s="315"/>
      <c r="J612" s="333"/>
      <c r="K612" s="333"/>
      <c r="L612" s="339"/>
      <c r="M612" s="333"/>
      <c r="N612" s="333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  <c r="Z612" s="242"/>
      <c r="AA612" s="242"/>
      <c r="AB612" s="242"/>
      <c r="AC612" s="242"/>
      <c r="AD612" s="242"/>
      <c r="AE612" s="242"/>
      <c r="AF612" s="242"/>
    </row>
    <row r="613" spans="9:32" s="155" customFormat="1">
      <c r="I613" s="315"/>
      <c r="J613" s="333"/>
      <c r="K613" s="333"/>
      <c r="L613" s="339"/>
      <c r="M613" s="333"/>
      <c r="N613" s="333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  <c r="Z613" s="242"/>
      <c r="AA613" s="242"/>
      <c r="AB613" s="242"/>
      <c r="AC613" s="242"/>
      <c r="AD613" s="242"/>
      <c r="AE613" s="242"/>
      <c r="AF613" s="242"/>
    </row>
    <row r="614" spans="9:32" s="155" customFormat="1">
      <c r="I614" s="315"/>
      <c r="J614" s="333"/>
      <c r="K614" s="333"/>
      <c r="L614" s="339"/>
      <c r="M614" s="333"/>
      <c r="N614" s="333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  <c r="Z614" s="242"/>
      <c r="AA614" s="242"/>
      <c r="AB614" s="242"/>
      <c r="AC614" s="242"/>
      <c r="AD614" s="242"/>
      <c r="AE614" s="242"/>
      <c r="AF614" s="242"/>
    </row>
    <row r="615" spans="9:32" s="155" customFormat="1">
      <c r="I615" s="315"/>
      <c r="J615" s="333"/>
      <c r="K615" s="333"/>
      <c r="L615" s="339"/>
      <c r="M615" s="333"/>
      <c r="N615" s="333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  <c r="Z615" s="242"/>
      <c r="AA615" s="242"/>
      <c r="AB615" s="242"/>
      <c r="AC615" s="242"/>
      <c r="AD615" s="242"/>
      <c r="AE615" s="242"/>
      <c r="AF615" s="242"/>
    </row>
    <row r="616" spans="9:32" s="155" customFormat="1">
      <c r="I616" s="315"/>
      <c r="J616" s="333"/>
      <c r="K616" s="333"/>
      <c r="L616" s="339"/>
      <c r="M616" s="333"/>
      <c r="N616" s="333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  <c r="Z616" s="242"/>
      <c r="AA616" s="242"/>
      <c r="AB616" s="242"/>
      <c r="AC616" s="242"/>
      <c r="AD616" s="242"/>
      <c r="AE616" s="242"/>
      <c r="AF616" s="242"/>
    </row>
    <row r="617" spans="9:32" s="155" customFormat="1">
      <c r="I617" s="315"/>
      <c r="J617" s="333"/>
      <c r="K617" s="333"/>
      <c r="L617" s="339"/>
      <c r="M617" s="333"/>
      <c r="N617" s="333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  <c r="Z617" s="242"/>
      <c r="AA617" s="242"/>
      <c r="AB617" s="242"/>
      <c r="AC617" s="242"/>
      <c r="AD617" s="242"/>
      <c r="AE617" s="242"/>
      <c r="AF617" s="242"/>
    </row>
    <row r="618" spans="9:32" s="155" customFormat="1">
      <c r="I618" s="315"/>
      <c r="J618" s="333"/>
      <c r="K618" s="333"/>
      <c r="L618" s="339"/>
      <c r="M618" s="333"/>
      <c r="N618" s="333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  <c r="Z618" s="242"/>
      <c r="AA618" s="242"/>
      <c r="AB618" s="242"/>
      <c r="AC618" s="242"/>
      <c r="AD618" s="242"/>
      <c r="AE618" s="242"/>
      <c r="AF618" s="242"/>
    </row>
    <row r="619" spans="9:32" s="155" customFormat="1">
      <c r="I619" s="315"/>
      <c r="J619" s="333"/>
      <c r="K619" s="333"/>
      <c r="L619" s="339"/>
      <c r="M619" s="333"/>
      <c r="N619" s="333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  <c r="Z619" s="242"/>
      <c r="AA619" s="242"/>
      <c r="AB619" s="242"/>
      <c r="AC619" s="242"/>
      <c r="AD619" s="242"/>
      <c r="AE619" s="242"/>
      <c r="AF619" s="242"/>
    </row>
    <row r="620" spans="9:32" s="155" customFormat="1">
      <c r="I620" s="315"/>
      <c r="J620" s="333"/>
      <c r="K620" s="333"/>
      <c r="L620" s="339"/>
      <c r="M620" s="333"/>
      <c r="N620" s="333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  <c r="Z620" s="242"/>
      <c r="AA620" s="242"/>
      <c r="AB620" s="242"/>
      <c r="AC620" s="242"/>
      <c r="AD620" s="242"/>
      <c r="AE620" s="242"/>
      <c r="AF620" s="242"/>
    </row>
    <row r="621" spans="9:32" s="155" customFormat="1">
      <c r="I621" s="315"/>
      <c r="J621" s="333"/>
      <c r="K621" s="333"/>
      <c r="L621" s="339"/>
      <c r="M621" s="333"/>
      <c r="N621" s="333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  <c r="Z621" s="242"/>
      <c r="AA621" s="242"/>
      <c r="AB621" s="242"/>
      <c r="AC621" s="242"/>
      <c r="AD621" s="242"/>
      <c r="AE621" s="242"/>
      <c r="AF621" s="242"/>
    </row>
    <row r="622" spans="9:32" s="155" customFormat="1">
      <c r="I622" s="315"/>
      <c r="J622" s="333"/>
      <c r="K622" s="333"/>
      <c r="L622" s="339"/>
      <c r="M622" s="333"/>
      <c r="N622" s="333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  <c r="Z622" s="242"/>
      <c r="AA622" s="242"/>
      <c r="AB622" s="242"/>
      <c r="AC622" s="242"/>
      <c r="AD622" s="242"/>
      <c r="AE622" s="242"/>
      <c r="AF622" s="242"/>
    </row>
    <row r="623" spans="9:32" s="155" customFormat="1">
      <c r="I623" s="315"/>
      <c r="J623" s="333"/>
      <c r="K623" s="333"/>
      <c r="L623" s="339"/>
      <c r="M623" s="333"/>
      <c r="N623" s="333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  <c r="Z623" s="242"/>
      <c r="AA623" s="242"/>
      <c r="AB623" s="242"/>
      <c r="AC623" s="242"/>
      <c r="AD623" s="242"/>
      <c r="AE623" s="242"/>
      <c r="AF623" s="242"/>
    </row>
    <row r="624" spans="9:32" s="155" customFormat="1">
      <c r="I624" s="315"/>
      <c r="J624" s="333"/>
      <c r="K624" s="333"/>
      <c r="L624" s="339"/>
      <c r="M624" s="333"/>
      <c r="N624" s="333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  <c r="Z624" s="242"/>
      <c r="AA624" s="242"/>
      <c r="AB624" s="242"/>
      <c r="AC624" s="242"/>
      <c r="AD624" s="242"/>
      <c r="AE624" s="242"/>
      <c r="AF624" s="242"/>
    </row>
    <row r="625" spans="9:32" s="155" customFormat="1">
      <c r="I625" s="315"/>
      <c r="J625" s="333"/>
      <c r="K625" s="333"/>
      <c r="L625" s="339"/>
      <c r="M625" s="333"/>
      <c r="N625" s="333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  <c r="Z625" s="242"/>
      <c r="AA625" s="242"/>
      <c r="AB625" s="242"/>
      <c r="AC625" s="242"/>
      <c r="AD625" s="242"/>
      <c r="AE625" s="242"/>
      <c r="AF625" s="242"/>
    </row>
    <row r="626" spans="9:32" s="155" customFormat="1">
      <c r="I626" s="315"/>
      <c r="J626" s="333"/>
      <c r="K626" s="333"/>
      <c r="L626" s="339"/>
      <c r="M626" s="333"/>
      <c r="N626" s="333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  <c r="Z626" s="242"/>
      <c r="AA626" s="242"/>
      <c r="AB626" s="242"/>
      <c r="AC626" s="242"/>
      <c r="AD626" s="242"/>
      <c r="AE626" s="242"/>
      <c r="AF626" s="242"/>
    </row>
    <row r="627" spans="9:32" s="155" customFormat="1">
      <c r="I627" s="315"/>
      <c r="J627" s="333"/>
      <c r="K627" s="333"/>
      <c r="L627" s="339"/>
      <c r="M627" s="333"/>
      <c r="N627" s="333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  <c r="Z627" s="242"/>
      <c r="AA627" s="242"/>
      <c r="AB627" s="242"/>
      <c r="AC627" s="242"/>
      <c r="AD627" s="242"/>
      <c r="AE627" s="242"/>
      <c r="AF627" s="242"/>
    </row>
    <row r="628" spans="9:32" s="155" customFormat="1">
      <c r="I628" s="315"/>
      <c r="J628" s="333"/>
      <c r="K628" s="333"/>
      <c r="L628" s="339"/>
      <c r="M628" s="333"/>
      <c r="N628" s="333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  <c r="Z628" s="242"/>
      <c r="AA628" s="242"/>
      <c r="AB628" s="242"/>
      <c r="AC628" s="242"/>
      <c r="AD628" s="242"/>
      <c r="AE628" s="242"/>
      <c r="AF628" s="242"/>
    </row>
    <row r="629" spans="9:32" s="155" customFormat="1">
      <c r="I629" s="315"/>
      <c r="J629" s="333"/>
      <c r="K629" s="333"/>
      <c r="L629" s="339"/>
      <c r="M629" s="333"/>
      <c r="N629" s="333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  <c r="Z629" s="242"/>
      <c r="AA629" s="242"/>
      <c r="AB629" s="242"/>
      <c r="AC629" s="242"/>
      <c r="AD629" s="242"/>
      <c r="AE629" s="242"/>
      <c r="AF629" s="242"/>
    </row>
    <row r="630" spans="9:32" s="155" customFormat="1">
      <c r="I630" s="315"/>
      <c r="J630" s="333"/>
      <c r="K630" s="333"/>
      <c r="L630" s="339"/>
      <c r="M630" s="333"/>
      <c r="N630" s="333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  <c r="Z630" s="242"/>
      <c r="AA630" s="242"/>
      <c r="AB630" s="242"/>
      <c r="AC630" s="242"/>
      <c r="AD630" s="242"/>
      <c r="AE630" s="242"/>
      <c r="AF630" s="242"/>
    </row>
    <row r="631" spans="9:32" s="155" customFormat="1">
      <c r="I631" s="315"/>
      <c r="J631" s="333"/>
      <c r="K631" s="333"/>
      <c r="L631" s="339"/>
      <c r="M631" s="333"/>
      <c r="N631" s="333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  <c r="Z631" s="242"/>
      <c r="AA631" s="242"/>
      <c r="AB631" s="242"/>
      <c r="AC631" s="242"/>
      <c r="AD631" s="242"/>
      <c r="AE631" s="242"/>
      <c r="AF631" s="242"/>
    </row>
    <row r="632" spans="9:32" s="155" customFormat="1">
      <c r="I632" s="315"/>
      <c r="J632" s="333"/>
      <c r="K632" s="333"/>
      <c r="L632" s="339"/>
      <c r="M632" s="333"/>
      <c r="N632" s="333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  <c r="Z632" s="242"/>
      <c r="AA632" s="242"/>
      <c r="AB632" s="242"/>
      <c r="AC632" s="242"/>
      <c r="AD632" s="242"/>
      <c r="AE632" s="242"/>
      <c r="AF632" s="242"/>
    </row>
    <row r="633" spans="9:32" s="155" customFormat="1">
      <c r="I633" s="315"/>
      <c r="J633" s="333"/>
      <c r="K633" s="333"/>
      <c r="L633" s="339"/>
      <c r="M633" s="333"/>
      <c r="N633" s="333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  <c r="Z633" s="242"/>
      <c r="AA633" s="242"/>
      <c r="AB633" s="242"/>
      <c r="AC633" s="242"/>
      <c r="AD633" s="242"/>
      <c r="AE633" s="242"/>
      <c r="AF633" s="242"/>
    </row>
    <row r="634" spans="9:32" s="155" customFormat="1">
      <c r="I634" s="315"/>
      <c r="J634" s="333"/>
      <c r="K634" s="333"/>
      <c r="L634" s="339"/>
      <c r="M634" s="333"/>
      <c r="N634" s="333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  <c r="Z634" s="242"/>
      <c r="AA634" s="242"/>
      <c r="AB634" s="242"/>
      <c r="AC634" s="242"/>
      <c r="AD634" s="242"/>
      <c r="AE634" s="242"/>
      <c r="AF634" s="242"/>
    </row>
    <row r="635" spans="9:32" s="155" customFormat="1">
      <c r="I635" s="315"/>
      <c r="J635" s="333"/>
      <c r="K635" s="333"/>
      <c r="L635" s="339"/>
      <c r="M635" s="333"/>
      <c r="N635" s="333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  <c r="Z635" s="242"/>
      <c r="AA635" s="242"/>
      <c r="AB635" s="242"/>
      <c r="AC635" s="242"/>
      <c r="AD635" s="242"/>
      <c r="AE635" s="242"/>
      <c r="AF635" s="242"/>
    </row>
    <row r="636" spans="9:32" s="155" customFormat="1">
      <c r="I636" s="315"/>
      <c r="J636" s="333"/>
      <c r="K636" s="333"/>
      <c r="L636" s="339"/>
      <c r="M636" s="333"/>
      <c r="N636" s="333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  <c r="Z636" s="242"/>
      <c r="AA636" s="242"/>
      <c r="AB636" s="242"/>
      <c r="AC636" s="242"/>
      <c r="AD636" s="242"/>
      <c r="AE636" s="242"/>
      <c r="AF636" s="242"/>
    </row>
    <row r="637" spans="9:32" s="155" customFormat="1">
      <c r="I637" s="315"/>
      <c r="J637" s="333"/>
      <c r="K637" s="333"/>
      <c r="L637" s="339"/>
      <c r="M637" s="333"/>
      <c r="N637" s="333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  <c r="Z637" s="242"/>
      <c r="AA637" s="242"/>
      <c r="AB637" s="242"/>
      <c r="AC637" s="242"/>
      <c r="AD637" s="242"/>
      <c r="AE637" s="242"/>
      <c r="AF637" s="242"/>
    </row>
    <row r="638" spans="9:32" s="155" customFormat="1">
      <c r="I638" s="315"/>
      <c r="J638" s="333"/>
      <c r="K638" s="333"/>
      <c r="L638" s="339"/>
      <c r="M638" s="333"/>
      <c r="N638" s="333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  <c r="Z638" s="242"/>
      <c r="AA638" s="242"/>
      <c r="AB638" s="242"/>
      <c r="AC638" s="242"/>
      <c r="AD638" s="242"/>
      <c r="AE638" s="242"/>
      <c r="AF638" s="242"/>
    </row>
    <row r="639" spans="9:32" s="155" customFormat="1">
      <c r="I639" s="315"/>
      <c r="J639" s="333"/>
      <c r="K639" s="333"/>
      <c r="L639" s="339"/>
      <c r="M639" s="333"/>
      <c r="N639" s="333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  <c r="Z639" s="242"/>
      <c r="AA639" s="242"/>
      <c r="AB639" s="242"/>
      <c r="AC639" s="242"/>
      <c r="AD639" s="242"/>
      <c r="AE639" s="242"/>
      <c r="AF639" s="242"/>
    </row>
    <row r="640" spans="9:32" s="155" customFormat="1">
      <c r="I640" s="315"/>
      <c r="J640" s="333"/>
      <c r="K640" s="333"/>
      <c r="L640" s="339"/>
      <c r="M640" s="333"/>
      <c r="N640" s="333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  <c r="Z640" s="242"/>
      <c r="AA640" s="242"/>
      <c r="AB640" s="242"/>
      <c r="AC640" s="242"/>
      <c r="AD640" s="242"/>
      <c r="AE640" s="242"/>
      <c r="AF640" s="242"/>
    </row>
    <row r="641" spans="9:32" s="155" customFormat="1">
      <c r="I641" s="315"/>
      <c r="J641" s="333"/>
      <c r="K641" s="333"/>
      <c r="L641" s="339"/>
      <c r="M641" s="333"/>
      <c r="N641" s="333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  <c r="Z641" s="242"/>
      <c r="AA641" s="242"/>
      <c r="AB641" s="242"/>
      <c r="AC641" s="242"/>
      <c r="AD641" s="242"/>
      <c r="AE641" s="242"/>
      <c r="AF641" s="242"/>
    </row>
    <row r="642" spans="9:32" s="155" customFormat="1">
      <c r="I642" s="315"/>
      <c r="J642" s="333"/>
      <c r="K642" s="333"/>
      <c r="L642" s="339"/>
      <c r="M642" s="333"/>
      <c r="N642" s="333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  <c r="Z642" s="242"/>
      <c r="AA642" s="242"/>
      <c r="AB642" s="242"/>
      <c r="AC642" s="242"/>
      <c r="AD642" s="242"/>
      <c r="AE642" s="242"/>
      <c r="AF642" s="242"/>
    </row>
    <row r="643" spans="9:32" s="155" customFormat="1">
      <c r="I643" s="315"/>
      <c r="J643" s="333"/>
      <c r="K643" s="333"/>
      <c r="L643" s="339"/>
      <c r="M643" s="333"/>
      <c r="N643" s="333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  <c r="Z643" s="242"/>
      <c r="AA643" s="242"/>
      <c r="AB643" s="242"/>
      <c r="AC643" s="242"/>
      <c r="AD643" s="242"/>
      <c r="AE643" s="242"/>
      <c r="AF643" s="242"/>
    </row>
    <row r="644" spans="9:32" s="155" customFormat="1">
      <c r="I644" s="315"/>
      <c r="J644" s="333"/>
      <c r="K644" s="333"/>
      <c r="L644" s="339"/>
      <c r="M644" s="333"/>
      <c r="N644" s="333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  <c r="Z644" s="242"/>
      <c r="AA644" s="242"/>
      <c r="AB644" s="242"/>
      <c r="AC644" s="242"/>
      <c r="AD644" s="242"/>
      <c r="AE644" s="242"/>
      <c r="AF644" s="242"/>
    </row>
    <row r="645" spans="9:32" s="155" customFormat="1">
      <c r="I645" s="315"/>
      <c r="J645" s="333"/>
      <c r="K645" s="333"/>
      <c r="L645" s="339"/>
      <c r="M645" s="333"/>
      <c r="N645" s="333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  <c r="Z645" s="242"/>
      <c r="AA645" s="242"/>
      <c r="AB645" s="242"/>
      <c r="AC645" s="242"/>
      <c r="AD645" s="242"/>
      <c r="AE645" s="242"/>
      <c r="AF645" s="242"/>
    </row>
    <row r="646" spans="9:32" s="155" customFormat="1">
      <c r="I646" s="315"/>
      <c r="J646" s="333"/>
      <c r="K646" s="333"/>
      <c r="L646" s="339"/>
      <c r="M646" s="333"/>
      <c r="N646" s="333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  <c r="Z646" s="242"/>
      <c r="AA646" s="242"/>
      <c r="AB646" s="242"/>
      <c r="AC646" s="242"/>
      <c r="AD646" s="242"/>
      <c r="AE646" s="242"/>
      <c r="AF646" s="242"/>
    </row>
    <row r="647" spans="9:32" s="155" customFormat="1">
      <c r="I647" s="315"/>
      <c r="J647" s="333"/>
      <c r="K647" s="333"/>
      <c r="L647" s="339"/>
      <c r="M647" s="333"/>
      <c r="N647" s="333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  <c r="Z647" s="242"/>
      <c r="AA647" s="242"/>
      <c r="AB647" s="242"/>
      <c r="AC647" s="242"/>
      <c r="AD647" s="242"/>
      <c r="AE647" s="242"/>
      <c r="AF647" s="242"/>
    </row>
    <row r="648" spans="9:32" s="155" customFormat="1">
      <c r="I648" s="315"/>
      <c r="J648" s="333"/>
      <c r="K648" s="333"/>
      <c r="L648" s="339"/>
      <c r="M648" s="333"/>
      <c r="N648" s="333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  <c r="Z648" s="242"/>
      <c r="AA648" s="242"/>
      <c r="AB648" s="242"/>
      <c r="AC648" s="242"/>
      <c r="AD648" s="242"/>
      <c r="AE648" s="242"/>
      <c r="AF648" s="242"/>
    </row>
    <row r="649" spans="9:32" s="155" customFormat="1">
      <c r="I649" s="315"/>
      <c r="J649" s="333"/>
      <c r="K649" s="333"/>
      <c r="L649" s="339"/>
      <c r="M649" s="333"/>
      <c r="N649" s="333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  <c r="Z649" s="242"/>
      <c r="AA649" s="242"/>
      <c r="AB649" s="242"/>
      <c r="AC649" s="242"/>
      <c r="AD649" s="242"/>
      <c r="AE649" s="242"/>
      <c r="AF649" s="242"/>
    </row>
    <row r="650" spans="9:32" s="155" customFormat="1">
      <c r="I650" s="315"/>
      <c r="J650" s="333"/>
      <c r="K650" s="333"/>
      <c r="L650" s="339"/>
      <c r="M650" s="333"/>
      <c r="N650" s="333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  <c r="Z650" s="242"/>
      <c r="AA650" s="242"/>
      <c r="AB650" s="242"/>
      <c r="AC650" s="242"/>
      <c r="AD650" s="242"/>
      <c r="AE650" s="242"/>
      <c r="AF650" s="242"/>
    </row>
    <row r="651" spans="9:32" s="155" customFormat="1">
      <c r="I651" s="315"/>
      <c r="J651" s="333"/>
      <c r="K651" s="333"/>
      <c r="L651" s="339"/>
      <c r="M651" s="333"/>
      <c r="N651" s="333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  <c r="Z651" s="242"/>
      <c r="AA651" s="242"/>
      <c r="AB651" s="242"/>
      <c r="AC651" s="242"/>
      <c r="AD651" s="242"/>
      <c r="AE651" s="242"/>
      <c r="AF651" s="242"/>
    </row>
    <row r="652" spans="9:32" s="155" customFormat="1">
      <c r="I652" s="315"/>
      <c r="J652" s="333"/>
      <c r="K652" s="333"/>
      <c r="L652" s="339"/>
      <c r="M652" s="333"/>
      <c r="N652" s="333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  <c r="Z652" s="242"/>
      <c r="AA652" s="242"/>
      <c r="AB652" s="242"/>
      <c r="AC652" s="242"/>
      <c r="AD652" s="242"/>
      <c r="AE652" s="242"/>
      <c r="AF652" s="242"/>
    </row>
    <row r="653" spans="9:32" s="155" customFormat="1">
      <c r="I653" s="315"/>
      <c r="J653" s="333"/>
      <c r="K653" s="333"/>
      <c r="L653" s="339"/>
      <c r="M653" s="333"/>
      <c r="N653" s="333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  <c r="Z653" s="242"/>
      <c r="AA653" s="242"/>
      <c r="AB653" s="242"/>
      <c r="AC653" s="242"/>
      <c r="AD653" s="242"/>
      <c r="AE653" s="242"/>
      <c r="AF653" s="242"/>
    </row>
    <row r="654" spans="9:32" s="155" customFormat="1">
      <c r="I654" s="315"/>
      <c r="J654" s="333"/>
      <c r="K654" s="333"/>
      <c r="L654" s="339"/>
      <c r="M654" s="333"/>
      <c r="N654" s="333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  <c r="Z654" s="242"/>
      <c r="AA654" s="242"/>
      <c r="AB654" s="242"/>
      <c r="AC654" s="242"/>
      <c r="AD654" s="242"/>
      <c r="AE654" s="242"/>
      <c r="AF654" s="242"/>
    </row>
    <row r="655" spans="9:32" s="155" customFormat="1">
      <c r="I655" s="315"/>
      <c r="J655" s="333"/>
      <c r="K655" s="333"/>
      <c r="L655" s="339"/>
      <c r="M655" s="333"/>
      <c r="N655" s="333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  <c r="Z655" s="242"/>
      <c r="AA655" s="242"/>
      <c r="AB655" s="242"/>
      <c r="AC655" s="242"/>
      <c r="AD655" s="242"/>
      <c r="AE655" s="242"/>
      <c r="AF655" s="242"/>
    </row>
    <row r="656" spans="9:32" s="155" customFormat="1">
      <c r="I656" s="315"/>
      <c r="J656" s="333"/>
      <c r="K656" s="333"/>
      <c r="L656" s="339"/>
      <c r="M656" s="333"/>
      <c r="N656" s="333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  <c r="Z656" s="242"/>
      <c r="AA656" s="242"/>
      <c r="AB656" s="242"/>
      <c r="AC656" s="242"/>
      <c r="AD656" s="242"/>
      <c r="AE656" s="242"/>
      <c r="AF656" s="242"/>
    </row>
    <row r="657" spans="9:32" s="155" customFormat="1">
      <c r="I657" s="315"/>
      <c r="J657" s="333"/>
      <c r="K657" s="333"/>
      <c r="L657" s="339"/>
      <c r="M657" s="333"/>
      <c r="N657" s="333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  <c r="Z657" s="242"/>
      <c r="AA657" s="242"/>
      <c r="AB657" s="242"/>
      <c r="AC657" s="242"/>
      <c r="AD657" s="242"/>
      <c r="AE657" s="242"/>
      <c r="AF657" s="242"/>
    </row>
    <row r="658" spans="9:32" s="155" customFormat="1">
      <c r="I658" s="315"/>
      <c r="J658" s="333"/>
      <c r="K658" s="333"/>
      <c r="L658" s="339"/>
      <c r="M658" s="333"/>
      <c r="N658" s="333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  <c r="Z658" s="242"/>
      <c r="AA658" s="242"/>
      <c r="AB658" s="242"/>
      <c r="AC658" s="242"/>
      <c r="AD658" s="242"/>
      <c r="AE658" s="242"/>
      <c r="AF658" s="242"/>
    </row>
    <row r="659" spans="9:32" s="155" customFormat="1">
      <c r="I659" s="315"/>
      <c r="J659" s="333"/>
      <c r="K659" s="333"/>
      <c r="L659" s="339"/>
      <c r="M659" s="333"/>
      <c r="N659" s="333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  <c r="Z659" s="242"/>
      <c r="AA659" s="242"/>
      <c r="AB659" s="242"/>
      <c r="AC659" s="242"/>
      <c r="AD659" s="242"/>
      <c r="AE659" s="242"/>
      <c r="AF659" s="242"/>
    </row>
    <row r="660" spans="9:32" s="155" customFormat="1">
      <c r="I660" s="315"/>
      <c r="J660" s="333"/>
      <c r="K660" s="333"/>
      <c r="L660" s="339"/>
      <c r="M660" s="333"/>
      <c r="N660" s="333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  <c r="Z660" s="242"/>
      <c r="AA660" s="242"/>
      <c r="AB660" s="242"/>
      <c r="AC660" s="242"/>
      <c r="AD660" s="242"/>
      <c r="AE660" s="242"/>
      <c r="AF660" s="242"/>
    </row>
    <row r="661" spans="9:32" s="155" customFormat="1">
      <c r="I661" s="315"/>
      <c r="J661" s="333"/>
      <c r="K661" s="333"/>
      <c r="L661" s="339"/>
      <c r="M661" s="333"/>
      <c r="N661" s="333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  <c r="Z661" s="242"/>
      <c r="AA661" s="242"/>
      <c r="AB661" s="242"/>
      <c r="AC661" s="242"/>
      <c r="AD661" s="242"/>
      <c r="AE661" s="242"/>
      <c r="AF661" s="242"/>
    </row>
    <row r="662" spans="9:32" s="155" customFormat="1">
      <c r="I662" s="315"/>
      <c r="J662" s="333"/>
      <c r="K662" s="333"/>
      <c r="L662" s="339"/>
      <c r="M662" s="333"/>
      <c r="N662" s="333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  <c r="Z662" s="242"/>
      <c r="AA662" s="242"/>
      <c r="AB662" s="242"/>
      <c r="AC662" s="242"/>
      <c r="AD662" s="242"/>
      <c r="AE662" s="242"/>
      <c r="AF662" s="242"/>
    </row>
    <row r="663" spans="9:32" s="155" customFormat="1">
      <c r="I663" s="315"/>
      <c r="J663" s="333"/>
      <c r="K663" s="333"/>
      <c r="L663" s="339"/>
      <c r="M663" s="333"/>
      <c r="N663" s="333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  <c r="Z663" s="242"/>
      <c r="AA663" s="242"/>
      <c r="AB663" s="242"/>
      <c r="AC663" s="242"/>
      <c r="AD663" s="242"/>
      <c r="AE663" s="242"/>
      <c r="AF663" s="242"/>
    </row>
    <row r="664" spans="9:32" s="155" customFormat="1">
      <c r="I664" s="315"/>
      <c r="J664" s="333"/>
      <c r="K664" s="333"/>
      <c r="L664" s="339"/>
      <c r="M664" s="333"/>
      <c r="N664" s="333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  <c r="Z664" s="242"/>
      <c r="AA664" s="242"/>
      <c r="AB664" s="242"/>
      <c r="AC664" s="242"/>
      <c r="AD664" s="242"/>
      <c r="AE664" s="242"/>
      <c r="AF664" s="242"/>
    </row>
    <row r="665" spans="9:32" s="155" customFormat="1">
      <c r="I665" s="315"/>
      <c r="J665" s="333"/>
      <c r="K665" s="333"/>
      <c r="L665" s="339"/>
      <c r="M665" s="333"/>
      <c r="N665" s="333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  <c r="Z665" s="242"/>
      <c r="AA665" s="242"/>
      <c r="AB665" s="242"/>
      <c r="AC665" s="242"/>
      <c r="AD665" s="242"/>
      <c r="AE665" s="242"/>
      <c r="AF665" s="242"/>
    </row>
    <row r="666" spans="9:32" s="155" customFormat="1">
      <c r="I666" s="315"/>
      <c r="J666" s="333"/>
      <c r="K666" s="333"/>
      <c r="L666" s="339"/>
      <c r="M666" s="333"/>
      <c r="N666" s="333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  <c r="Z666" s="242"/>
      <c r="AA666" s="242"/>
      <c r="AB666" s="242"/>
      <c r="AC666" s="242"/>
      <c r="AD666" s="242"/>
      <c r="AE666" s="242"/>
      <c r="AF666" s="242"/>
    </row>
    <row r="667" spans="9:32" s="155" customFormat="1">
      <c r="I667" s="315"/>
      <c r="J667" s="333"/>
      <c r="K667" s="333"/>
      <c r="L667" s="339"/>
      <c r="M667" s="333"/>
      <c r="N667" s="333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  <c r="Z667" s="242"/>
      <c r="AA667" s="242"/>
      <c r="AB667" s="242"/>
      <c r="AC667" s="242"/>
      <c r="AD667" s="242"/>
      <c r="AE667" s="242"/>
      <c r="AF667" s="242"/>
    </row>
    <row r="668" spans="9:32" s="155" customFormat="1">
      <c r="I668" s="315"/>
      <c r="J668" s="333"/>
      <c r="K668" s="333"/>
      <c r="L668" s="339"/>
      <c r="M668" s="333"/>
      <c r="N668" s="333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  <c r="Z668" s="242"/>
      <c r="AA668" s="242"/>
      <c r="AB668" s="242"/>
      <c r="AC668" s="242"/>
      <c r="AD668" s="242"/>
      <c r="AE668" s="242"/>
      <c r="AF668" s="242"/>
    </row>
    <row r="669" spans="9:32" s="155" customFormat="1">
      <c r="I669" s="315"/>
      <c r="J669" s="333"/>
      <c r="K669" s="333"/>
      <c r="L669" s="339"/>
      <c r="M669" s="333"/>
      <c r="N669" s="333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  <c r="Z669" s="242"/>
      <c r="AA669" s="242"/>
      <c r="AB669" s="242"/>
      <c r="AC669" s="242"/>
      <c r="AD669" s="242"/>
      <c r="AE669" s="242"/>
      <c r="AF669" s="242"/>
    </row>
    <row r="670" spans="9:32" s="155" customFormat="1">
      <c r="I670" s="315"/>
      <c r="J670" s="333"/>
      <c r="K670" s="333"/>
      <c r="L670" s="339"/>
      <c r="M670" s="333"/>
      <c r="N670" s="333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  <c r="Z670" s="242"/>
      <c r="AA670" s="242"/>
      <c r="AB670" s="242"/>
      <c r="AC670" s="242"/>
      <c r="AD670" s="242"/>
      <c r="AE670" s="242"/>
      <c r="AF670" s="242"/>
    </row>
    <row r="671" spans="9:32" s="155" customFormat="1">
      <c r="I671" s="315"/>
      <c r="J671" s="333"/>
      <c r="K671" s="333"/>
      <c r="L671" s="339"/>
      <c r="M671" s="333"/>
      <c r="N671" s="333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  <c r="Z671" s="242"/>
      <c r="AA671" s="242"/>
      <c r="AB671" s="242"/>
      <c r="AC671" s="242"/>
      <c r="AD671" s="242"/>
      <c r="AE671" s="242"/>
      <c r="AF671" s="242"/>
    </row>
    <row r="672" spans="9:32" s="155" customFormat="1">
      <c r="I672" s="315"/>
      <c r="J672" s="333"/>
      <c r="K672" s="333"/>
      <c r="L672" s="339"/>
      <c r="M672" s="333"/>
      <c r="N672" s="333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  <c r="Z672" s="242"/>
      <c r="AA672" s="242"/>
      <c r="AB672" s="242"/>
      <c r="AC672" s="242"/>
      <c r="AD672" s="242"/>
      <c r="AE672" s="242"/>
      <c r="AF672" s="242"/>
    </row>
    <row r="673" spans="9:32" s="155" customFormat="1">
      <c r="I673" s="315"/>
      <c r="J673" s="333"/>
      <c r="K673" s="333"/>
      <c r="L673" s="339"/>
      <c r="M673" s="333"/>
      <c r="N673" s="333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  <c r="Z673" s="242"/>
      <c r="AA673" s="242"/>
      <c r="AB673" s="242"/>
      <c r="AC673" s="242"/>
      <c r="AD673" s="242"/>
      <c r="AE673" s="242"/>
      <c r="AF673" s="242"/>
    </row>
    <row r="674" spans="9:32" s="155" customFormat="1">
      <c r="I674" s="315"/>
      <c r="J674" s="333"/>
      <c r="K674" s="333"/>
      <c r="L674" s="339"/>
      <c r="M674" s="333"/>
      <c r="N674" s="333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  <c r="Z674" s="242"/>
      <c r="AA674" s="242"/>
      <c r="AB674" s="242"/>
      <c r="AC674" s="242"/>
      <c r="AD674" s="242"/>
      <c r="AE674" s="242"/>
      <c r="AF674" s="242"/>
    </row>
    <row r="675" spans="9:32" s="155" customFormat="1">
      <c r="I675" s="315"/>
      <c r="J675" s="333"/>
      <c r="K675" s="333"/>
      <c r="L675" s="339"/>
      <c r="M675" s="333"/>
      <c r="N675" s="333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  <c r="Z675" s="242"/>
      <c r="AA675" s="242"/>
      <c r="AB675" s="242"/>
      <c r="AC675" s="242"/>
      <c r="AD675" s="242"/>
      <c r="AE675" s="242"/>
      <c r="AF675" s="242"/>
    </row>
    <row r="676" spans="9:32" s="155" customFormat="1">
      <c r="I676" s="315"/>
      <c r="J676" s="333"/>
      <c r="K676" s="333"/>
      <c r="L676" s="339"/>
      <c r="M676" s="333"/>
      <c r="N676" s="333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  <c r="Z676" s="242"/>
      <c r="AA676" s="242"/>
      <c r="AB676" s="242"/>
      <c r="AC676" s="242"/>
      <c r="AD676" s="242"/>
      <c r="AE676" s="242"/>
      <c r="AF676" s="242"/>
    </row>
    <row r="677" spans="9:32" s="155" customFormat="1">
      <c r="I677" s="315"/>
      <c r="J677" s="333"/>
      <c r="K677" s="333"/>
      <c r="L677" s="339"/>
      <c r="M677" s="333"/>
      <c r="N677" s="333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  <c r="Z677" s="242"/>
      <c r="AA677" s="242"/>
      <c r="AB677" s="242"/>
      <c r="AC677" s="242"/>
      <c r="AD677" s="242"/>
      <c r="AE677" s="242"/>
      <c r="AF677" s="242"/>
    </row>
    <row r="678" spans="9:32" s="155" customFormat="1">
      <c r="I678" s="315"/>
      <c r="J678" s="333"/>
      <c r="K678" s="333"/>
      <c r="L678" s="339"/>
      <c r="M678" s="333"/>
      <c r="N678" s="333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  <c r="Z678" s="242"/>
      <c r="AA678" s="242"/>
      <c r="AB678" s="242"/>
      <c r="AC678" s="242"/>
      <c r="AD678" s="242"/>
      <c r="AE678" s="242"/>
      <c r="AF678" s="242"/>
    </row>
    <row r="679" spans="9:32" s="155" customFormat="1">
      <c r="I679" s="315"/>
      <c r="J679" s="333"/>
      <c r="K679" s="333"/>
      <c r="L679" s="339"/>
      <c r="M679" s="333"/>
      <c r="N679" s="333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  <c r="Z679" s="242"/>
      <c r="AA679" s="242"/>
      <c r="AB679" s="242"/>
      <c r="AC679" s="242"/>
      <c r="AD679" s="242"/>
      <c r="AE679" s="242"/>
      <c r="AF679" s="242"/>
    </row>
    <row r="680" spans="9:32" s="155" customFormat="1">
      <c r="I680" s="315"/>
      <c r="J680" s="333"/>
      <c r="K680" s="333"/>
      <c r="L680" s="339"/>
      <c r="M680" s="333"/>
      <c r="N680" s="333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  <c r="Z680" s="242"/>
      <c r="AA680" s="242"/>
      <c r="AB680" s="242"/>
      <c r="AC680" s="242"/>
      <c r="AD680" s="242"/>
      <c r="AE680" s="242"/>
      <c r="AF680" s="242"/>
    </row>
    <row r="681" spans="9:32" s="155" customFormat="1">
      <c r="I681" s="315"/>
      <c r="J681" s="333"/>
      <c r="K681" s="333"/>
      <c r="L681" s="339"/>
      <c r="M681" s="333"/>
      <c r="N681" s="333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  <c r="Z681" s="242"/>
      <c r="AA681" s="242"/>
      <c r="AB681" s="242"/>
      <c r="AC681" s="242"/>
      <c r="AD681" s="242"/>
      <c r="AE681" s="242"/>
      <c r="AF681" s="242"/>
    </row>
    <row r="682" spans="9:32" s="155" customFormat="1">
      <c r="I682" s="315"/>
      <c r="J682" s="333"/>
      <c r="K682" s="333"/>
      <c r="L682" s="339"/>
      <c r="M682" s="333"/>
      <c r="N682" s="333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  <c r="Z682" s="242"/>
      <c r="AA682" s="242"/>
      <c r="AB682" s="242"/>
      <c r="AC682" s="242"/>
      <c r="AD682" s="242"/>
      <c r="AE682" s="242"/>
      <c r="AF682" s="242"/>
    </row>
    <row r="683" spans="9:32" s="155" customFormat="1">
      <c r="I683" s="315"/>
      <c r="J683" s="333"/>
      <c r="K683" s="333"/>
      <c r="L683" s="339"/>
      <c r="M683" s="333"/>
      <c r="N683" s="333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  <c r="Z683" s="242"/>
      <c r="AA683" s="242"/>
      <c r="AB683" s="242"/>
      <c r="AC683" s="242"/>
      <c r="AD683" s="242"/>
      <c r="AE683" s="242"/>
      <c r="AF683" s="242"/>
    </row>
    <row r="684" spans="9:32" s="155" customFormat="1">
      <c r="I684" s="315"/>
      <c r="J684" s="333"/>
      <c r="K684" s="333"/>
      <c r="L684" s="339"/>
      <c r="M684" s="333"/>
      <c r="N684" s="333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  <c r="Z684" s="242"/>
      <c r="AA684" s="242"/>
      <c r="AB684" s="242"/>
      <c r="AC684" s="242"/>
      <c r="AD684" s="242"/>
      <c r="AE684" s="242"/>
      <c r="AF684" s="242"/>
    </row>
    <row r="685" spans="9:32" s="155" customFormat="1">
      <c r="I685" s="315"/>
      <c r="J685" s="333"/>
      <c r="K685" s="333"/>
      <c r="L685" s="339"/>
      <c r="M685" s="333"/>
      <c r="N685" s="333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  <c r="Z685" s="242"/>
      <c r="AA685" s="242"/>
      <c r="AB685" s="242"/>
      <c r="AC685" s="242"/>
      <c r="AD685" s="242"/>
      <c r="AE685" s="242"/>
      <c r="AF685" s="242"/>
    </row>
    <row r="686" spans="9:32" s="155" customFormat="1">
      <c r="I686" s="315"/>
      <c r="J686" s="333"/>
      <c r="K686" s="333"/>
      <c r="L686" s="339"/>
      <c r="M686" s="333"/>
      <c r="N686" s="333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  <c r="Z686" s="242"/>
      <c r="AA686" s="242"/>
      <c r="AB686" s="242"/>
      <c r="AC686" s="242"/>
      <c r="AD686" s="242"/>
      <c r="AE686" s="242"/>
      <c r="AF686" s="242"/>
    </row>
    <row r="687" spans="9:32" s="155" customFormat="1">
      <c r="I687" s="315"/>
      <c r="J687" s="333"/>
      <c r="K687" s="333"/>
      <c r="L687" s="339"/>
      <c r="M687" s="333"/>
      <c r="N687" s="333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  <c r="Z687" s="242"/>
      <c r="AA687" s="242"/>
      <c r="AB687" s="242"/>
      <c r="AC687" s="242"/>
      <c r="AD687" s="242"/>
      <c r="AE687" s="242"/>
      <c r="AF687" s="242"/>
    </row>
    <row r="688" spans="9:32" s="155" customFormat="1">
      <c r="I688" s="315"/>
      <c r="J688" s="333"/>
      <c r="K688" s="333"/>
      <c r="L688" s="339"/>
      <c r="M688" s="333"/>
      <c r="N688" s="333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  <c r="Z688" s="242"/>
      <c r="AA688" s="242"/>
      <c r="AB688" s="242"/>
      <c r="AC688" s="242"/>
      <c r="AD688" s="242"/>
      <c r="AE688" s="242"/>
      <c r="AF688" s="242"/>
    </row>
    <row r="689" spans="9:32" s="155" customFormat="1">
      <c r="I689" s="315"/>
      <c r="J689" s="333"/>
      <c r="K689" s="333"/>
      <c r="L689" s="339"/>
      <c r="M689" s="333"/>
      <c r="N689" s="333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  <c r="Z689" s="242"/>
      <c r="AA689" s="242"/>
      <c r="AB689" s="242"/>
      <c r="AC689" s="242"/>
      <c r="AD689" s="242"/>
      <c r="AE689" s="242"/>
      <c r="AF689" s="242"/>
    </row>
    <row r="690" spans="9:32" s="155" customFormat="1">
      <c r="I690" s="315"/>
      <c r="J690" s="333"/>
      <c r="K690" s="333"/>
      <c r="L690" s="339"/>
      <c r="M690" s="333"/>
      <c r="N690" s="333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  <c r="Z690" s="242"/>
      <c r="AA690" s="242"/>
      <c r="AB690" s="242"/>
      <c r="AC690" s="242"/>
      <c r="AD690" s="242"/>
      <c r="AE690" s="242"/>
      <c r="AF690" s="242"/>
    </row>
    <row r="691" spans="9:32" s="155" customFormat="1">
      <c r="I691" s="315"/>
      <c r="J691" s="333"/>
      <c r="K691" s="333"/>
      <c r="L691" s="339"/>
      <c r="M691" s="333"/>
      <c r="N691" s="333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  <c r="Z691" s="242"/>
      <c r="AA691" s="242"/>
      <c r="AB691" s="242"/>
      <c r="AC691" s="242"/>
      <c r="AD691" s="242"/>
      <c r="AE691" s="242"/>
      <c r="AF691" s="242"/>
    </row>
    <row r="692" spans="9:32" s="155" customFormat="1">
      <c r="I692" s="315"/>
      <c r="J692" s="333"/>
      <c r="K692" s="333"/>
      <c r="L692" s="339"/>
      <c r="M692" s="333"/>
      <c r="N692" s="333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  <c r="Z692" s="242"/>
      <c r="AA692" s="242"/>
      <c r="AB692" s="242"/>
      <c r="AC692" s="242"/>
      <c r="AD692" s="242"/>
      <c r="AE692" s="242"/>
      <c r="AF692" s="242"/>
    </row>
    <row r="693" spans="9:32" s="155" customFormat="1">
      <c r="I693" s="315"/>
      <c r="J693" s="333"/>
      <c r="K693" s="333"/>
      <c r="L693" s="339"/>
      <c r="M693" s="333"/>
      <c r="N693" s="333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  <c r="Z693" s="242"/>
      <c r="AA693" s="242"/>
      <c r="AB693" s="242"/>
      <c r="AC693" s="242"/>
      <c r="AD693" s="242"/>
      <c r="AE693" s="242"/>
      <c r="AF693" s="242"/>
    </row>
    <row r="694" spans="9:32" s="155" customFormat="1">
      <c r="I694" s="315"/>
      <c r="J694" s="333"/>
      <c r="K694" s="333"/>
      <c r="L694" s="339"/>
      <c r="M694" s="333"/>
      <c r="N694" s="333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  <c r="Z694" s="242"/>
      <c r="AA694" s="242"/>
      <c r="AB694" s="242"/>
      <c r="AC694" s="242"/>
      <c r="AD694" s="242"/>
      <c r="AE694" s="242"/>
      <c r="AF694" s="242"/>
    </row>
    <row r="695" spans="9:32" s="155" customFormat="1">
      <c r="I695" s="315"/>
      <c r="J695" s="333"/>
      <c r="K695" s="333"/>
      <c r="L695" s="339"/>
      <c r="M695" s="333"/>
      <c r="N695" s="333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  <c r="Z695" s="242"/>
      <c r="AA695" s="242"/>
      <c r="AB695" s="242"/>
      <c r="AC695" s="242"/>
      <c r="AD695" s="242"/>
      <c r="AE695" s="242"/>
      <c r="AF695" s="242"/>
    </row>
    <row r="696" spans="9:32" s="155" customFormat="1">
      <c r="I696" s="315"/>
      <c r="J696" s="333"/>
      <c r="K696" s="333"/>
      <c r="L696" s="339"/>
      <c r="M696" s="333"/>
      <c r="N696" s="333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  <c r="Z696" s="242"/>
      <c r="AA696" s="242"/>
      <c r="AB696" s="242"/>
      <c r="AC696" s="242"/>
      <c r="AD696" s="242"/>
      <c r="AE696" s="242"/>
      <c r="AF696" s="242"/>
    </row>
    <row r="697" spans="9:32" s="155" customFormat="1">
      <c r="I697" s="315"/>
      <c r="J697" s="333"/>
      <c r="K697" s="333"/>
      <c r="L697" s="339"/>
      <c r="M697" s="333"/>
      <c r="N697" s="333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  <c r="Z697" s="242"/>
      <c r="AA697" s="242"/>
      <c r="AB697" s="242"/>
      <c r="AC697" s="242"/>
      <c r="AD697" s="242"/>
      <c r="AE697" s="242"/>
      <c r="AF697" s="242"/>
    </row>
    <row r="698" spans="9:32" s="155" customFormat="1">
      <c r="I698" s="315"/>
      <c r="J698" s="333"/>
      <c r="K698" s="333"/>
      <c r="L698" s="339"/>
      <c r="M698" s="333"/>
      <c r="N698" s="333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  <c r="Z698" s="242"/>
      <c r="AA698" s="242"/>
      <c r="AB698" s="242"/>
      <c r="AC698" s="242"/>
      <c r="AD698" s="242"/>
      <c r="AE698" s="242"/>
      <c r="AF698" s="242"/>
    </row>
    <row r="699" spans="9:32" s="155" customFormat="1">
      <c r="I699" s="315"/>
      <c r="J699" s="333"/>
      <c r="K699" s="333"/>
      <c r="L699" s="339"/>
      <c r="M699" s="333"/>
      <c r="N699" s="333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  <c r="Z699" s="242"/>
      <c r="AA699" s="242"/>
      <c r="AB699" s="242"/>
      <c r="AC699" s="242"/>
      <c r="AD699" s="242"/>
      <c r="AE699" s="242"/>
      <c r="AF699" s="242"/>
    </row>
    <row r="700" spans="9:32" s="155" customFormat="1">
      <c r="I700" s="315"/>
      <c r="J700" s="333"/>
      <c r="K700" s="333"/>
      <c r="L700" s="339"/>
      <c r="M700" s="333"/>
      <c r="N700" s="333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  <c r="Z700" s="242"/>
      <c r="AA700" s="242"/>
      <c r="AB700" s="242"/>
      <c r="AC700" s="242"/>
      <c r="AD700" s="242"/>
      <c r="AE700" s="242"/>
      <c r="AF700" s="242"/>
    </row>
    <row r="701" spans="9:32" s="155" customFormat="1">
      <c r="I701" s="315"/>
      <c r="J701" s="333"/>
      <c r="K701" s="333"/>
      <c r="L701" s="339"/>
      <c r="M701" s="333"/>
      <c r="N701" s="333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  <c r="Z701" s="242"/>
      <c r="AA701" s="242"/>
      <c r="AB701" s="242"/>
      <c r="AC701" s="242"/>
      <c r="AD701" s="242"/>
      <c r="AE701" s="242"/>
      <c r="AF701" s="242"/>
    </row>
    <row r="702" spans="9:32" s="155" customFormat="1">
      <c r="I702" s="315"/>
      <c r="J702" s="333"/>
      <c r="K702" s="333"/>
      <c r="L702" s="339"/>
      <c r="M702" s="333"/>
      <c r="N702" s="333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  <c r="Z702" s="242"/>
      <c r="AA702" s="242"/>
      <c r="AB702" s="242"/>
      <c r="AC702" s="242"/>
      <c r="AD702" s="242"/>
      <c r="AE702" s="242"/>
      <c r="AF702" s="242"/>
    </row>
    <row r="703" spans="9:32" s="155" customFormat="1">
      <c r="I703" s="315"/>
      <c r="J703" s="333"/>
      <c r="K703" s="333"/>
      <c r="L703" s="339"/>
      <c r="M703" s="333"/>
      <c r="N703" s="333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  <c r="Z703" s="242"/>
      <c r="AA703" s="242"/>
      <c r="AB703" s="242"/>
      <c r="AC703" s="242"/>
      <c r="AD703" s="242"/>
      <c r="AE703" s="242"/>
      <c r="AF703" s="242"/>
    </row>
    <row r="704" spans="9:32" s="155" customFormat="1">
      <c r="I704" s="315"/>
      <c r="J704" s="333"/>
      <c r="K704" s="333"/>
      <c r="L704" s="339"/>
      <c r="M704" s="333"/>
      <c r="N704" s="333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  <c r="Z704" s="242"/>
      <c r="AA704" s="242"/>
      <c r="AB704" s="242"/>
      <c r="AC704" s="242"/>
      <c r="AD704" s="242"/>
      <c r="AE704" s="242"/>
      <c r="AF704" s="242"/>
    </row>
    <row r="705" spans="9:32" s="155" customFormat="1">
      <c r="I705" s="315"/>
      <c r="J705" s="333"/>
      <c r="K705" s="333"/>
      <c r="L705" s="339"/>
      <c r="M705" s="333"/>
      <c r="N705" s="333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  <c r="Z705" s="242"/>
      <c r="AA705" s="242"/>
      <c r="AB705" s="242"/>
      <c r="AC705" s="242"/>
      <c r="AD705" s="242"/>
      <c r="AE705" s="242"/>
      <c r="AF705" s="242"/>
    </row>
    <row r="706" spans="9:32" s="155" customFormat="1">
      <c r="I706" s="315"/>
      <c r="J706" s="333"/>
      <c r="K706" s="333"/>
      <c r="L706" s="339"/>
      <c r="M706" s="333"/>
      <c r="N706" s="333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  <c r="Z706" s="242"/>
      <c r="AA706" s="242"/>
      <c r="AB706" s="242"/>
      <c r="AC706" s="242"/>
      <c r="AD706" s="242"/>
      <c r="AE706" s="242"/>
      <c r="AF706" s="242"/>
    </row>
    <row r="707" spans="9:32" s="155" customFormat="1">
      <c r="I707" s="315"/>
      <c r="J707" s="333"/>
      <c r="K707" s="333"/>
      <c r="L707" s="339"/>
      <c r="M707" s="333"/>
      <c r="N707" s="333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  <c r="Z707" s="242"/>
      <c r="AA707" s="242"/>
      <c r="AB707" s="242"/>
      <c r="AC707" s="242"/>
      <c r="AD707" s="242"/>
      <c r="AE707" s="242"/>
      <c r="AF707" s="242"/>
    </row>
    <row r="708" spans="9:32" s="155" customFormat="1">
      <c r="I708" s="315"/>
      <c r="J708" s="333"/>
      <c r="K708" s="333"/>
      <c r="L708" s="339"/>
      <c r="M708" s="333"/>
      <c r="N708" s="333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  <c r="Z708" s="242"/>
      <c r="AA708" s="242"/>
      <c r="AB708" s="242"/>
      <c r="AC708" s="242"/>
      <c r="AD708" s="242"/>
      <c r="AE708" s="242"/>
      <c r="AF708" s="242"/>
    </row>
    <row r="709" spans="9:32" s="155" customFormat="1">
      <c r="I709" s="315"/>
      <c r="J709" s="333"/>
      <c r="K709" s="333"/>
      <c r="L709" s="339"/>
      <c r="M709" s="333"/>
      <c r="N709" s="333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  <c r="Z709" s="242"/>
      <c r="AA709" s="242"/>
      <c r="AB709" s="242"/>
      <c r="AC709" s="242"/>
      <c r="AD709" s="242"/>
      <c r="AE709" s="242"/>
      <c r="AF709" s="242"/>
    </row>
    <row r="710" spans="9:32" s="155" customFormat="1">
      <c r="I710" s="315"/>
      <c r="J710" s="333"/>
      <c r="K710" s="333"/>
      <c r="L710" s="339"/>
      <c r="M710" s="333"/>
      <c r="N710" s="333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  <c r="Z710" s="242"/>
      <c r="AA710" s="242"/>
      <c r="AB710" s="242"/>
      <c r="AC710" s="242"/>
      <c r="AD710" s="242"/>
      <c r="AE710" s="242"/>
      <c r="AF710" s="242"/>
    </row>
    <row r="711" spans="9:32" s="155" customFormat="1">
      <c r="I711" s="315"/>
      <c r="J711" s="333"/>
      <c r="K711" s="333"/>
      <c r="L711" s="339"/>
      <c r="M711" s="333"/>
      <c r="N711" s="333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  <c r="Z711" s="242"/>
      <c r="AA711" s="242"/>
      <c r="AB711" s="242"/>
      <c r="AC711" s="242"/>
      <c r="AD711" s="242"/>
      <c r="AE711" s="242"/>
      <c r="AF711" s="242"/>
    </row>
    <row r="712" spans="9:32" s="155" customFormat="1">
      <c r="I712" s="315"/>
      <c r="J712" s="333"/>
      <c r="K712" s="333"/>
      <c r="L712" s="339"/>
      <c r="M712" s="333"/>
      <c r="N712" s="333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  <c r="Z712" s="242"/>
      <c r="AA712" s="242"/>
      <c r="AB712" s="242"/>
      <c r="AC712" s="242"/>
      <c r="AD712" s="242"/>
      <c r="AE712" s="242"/>
      <c r="AF712" s="242"/>
    </row>
    <row r="713" spans="9:32" s="155" customFormat="1">
      <c r="I713" s="315"/>
      <c r="J713" s="333"/>
      <c r="K713" s="333"/>
      <c r="L713" s="339"/>
      <c r="M713" s="333"/>
      <c r="N713" s="333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  <c r="Z713" s="242"/>
      <c r="AA713" s="242"/>
      <c r="AB713" s="242"/>
      <c r="AC713" s="242"/>
      <c r="AD713" s="242"/>
      <c r="AE713" s="242"/>
      <c r="AF713" s="242"/>
    </row>
    <row r="714" spans="9:32" s="155" customFormat="1">
      <c r="I714" s="315"/>
      <c r="J714" s="333"/>
      <c r="K714" s="333"/>
      <c r="L714" s="339"/>
      <c r="M714" s="333"/>
      <c r="N714" s="333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  <c r="Z714" s="242"/>
      <c r="AA714" s="242"/>
      <c r="AB714" s="242"/>
      <c r="AC714" s="242"/>
      <c r="AD714" s="242"/>
      <c r="AE714" s="242"/>
      <c r="AF714" s="242"/>
    </row>
    <row r="715" spans="9:32" s="155" customFormat="1">
      <c r="I715" s="315"/>
      <c r="J715" s="333"/>
      <c r="K715" s="333"/>
      <c r="L715" s="339"/>
      <c r="M715" s="333"/>
      <c r="N715" s="333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  <c r="Z715" s="242"/>
      <c r="AA715" s="242"/>
      <c r="AB715" s="242"/>
      <c r="AC715" s="242"/>
      <c r="AD715" s="242"/>
      <c r="AE715" s="242"/>
      <c r="AF715" s="242"/>
    </row>
    <row r="716" spans="9:32" s="155" customFormat="1">
      <c r="I716" s="315"/>
      <c r="J716" s="333"/>
      <c r="K716" s="333"/>
      <c r="L716" s="339"/>
      <c r="M716" s="333"/>
      <c r="N716" s="333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  <c r="Z716" s="242"/>
      <c r="AA716" s="242"/>
      <c r="AB716" s="242"/>
      <c r="AC716" s="242"/>
      <c r="AD716" s="242"/>
      <c r="AE716" s="242"/>
      <c r="AF716" s="242"/>
    </row>
    <row r="717" spans="9:32" s="155" customFormat="1">
      <c r="I717" s="315"/>
      <c r="J717" s="333"/>
      <c r="K717" s="333"/>
      <c r="L717" s="339"/>
      <c r="M717" s="333"/>
      <c r="N717" s="333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  <c r="Z717" s="242"/>
      <c r="AA717" s="242"/>
      <c r="AB717" s="242"/>
      <c r="AC717" s="242"/>
      <c r="AD717" s="242"/>
      <c r="AE717" s="242"/>
      <c r="AF717" s="242"/>
    </row>
    <row r="718" spans="9:32" s="155" customFormat="1">
      <c r="I718" s="315"/>
      <c r="J718" s="333"/>
      <c r="K718" s="333"/>
      <c r="L718" s="339"/>
      <c r="M718" s="333"/>
      <c r="N718" s="333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  <c r="Z718" s="242"/>
      <c r="AA718" s="242"/>
      <c r="AB718" s="242"/>
      <c r="AC718" s="242"/>
      <c r="AD718" s="242"/>
      <c r="AE718" s="242"/>
      <c r="AF718" s="242"/>
    </row>
    <row r="719" spans="9:32" s="155" customFormat="1">
      <c r="I719" s="315"/>
      <c r="J719" s="333"/>
      <c r="K719" s="333"/>
      <c r="L719" s="339"/>
      <c r="M719" s="333"/>
      <c r="N719" s="333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  <c r="Z719" s="242"/>
      <c r="AA719" s="242"/>
      <c r="AB719" s="242"/>
      <c r="AC719" s="242"/>
      <c r="AD719" s="242"/>
      <c r="AE719" s="242"/>
      <c r="AF719" s="242"/>
    </row>
    <row r="720" spans="9:32" s="155" customFormat="1">
      <c r="I720" s="315"/>
      <c r="J720" s="333"/>
      <c r="K720" s="333"/>
      <c r="L720" s="339"/>
      <c r="M720" s="333"/>
      <c r="N720" s="333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  <c r="Z720" s="242"/>
      <c r="AA720" s="242"/>
      <c r="AB720" s="242"/>
      <c r="AC720" s="242"/>
      <c r="AD720" s="242"/>
      <c r="AE720" s="242"/>
      <c r="AF720" s="242"/>
    </row>
    <row r="721" spans="9:32" s="155" customFormat="1">
      <c r="I721" s="315"/>
      <c r="J721" s="333"/>
      <c r="K721" s="333"/>
      <c r="L721" s="339"/>
      <c r="M721" s="333"/>
      <c r="N721" s="333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  <c r="Z721" s="242"/>
      <c r="AA721" s="242"/>
      <c r="AB721" s="242"/>
      <c r="AC721" s="242"/>
      <c r="AD721" s="242"/>
      <c r="AE721" s="242"/>
      <c r="AF721" s="242"/>
    </row>
    <row r="722" spans="9:32" s="155" customFormat="1">
      <c r="I722" s="315"/>
      <c r="J722" s="333"/>
      <c r="K722" s="333"/>
      <c r="L722" s="339"/>
      <c r="M722" s="333"/>
      <c r="N722" s="333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  <c r="Z722" s="242"/>
      <c r="AA722" s="242"/>
      <c r="AB722" s="242"/>
      <c r="AC722" s="242"/>
      <c r="AD722" s="242"/>
      <c r="AE722" s="242"/>
      <c r="AF722" s="242"/>
    </row>
    <row r="723" spans="9:32" s="155" customFormat="1">
      <c r="I723" s="315"/>
      <c r="J723" s="333"/>
      <c r="K723" s="333"/>
      <c r="L723" s="339"/>
      <c r="M723" s="333"/>
      <c r="N723" s="333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  <c r="Z723" s="242"/>
      <c r="AA723" s="242"/>
      <c r="AB723" s="242"/>
      <c r="AC723" s="242"/>
      <c r="AD723" s="242"/>
      <c r="AE723" s="242"/>
      <c r="AF723" s="242"/>
    </row>
    <row r="724" spans="9:32" s="155" customFormat="1">
      <c r="I724" s="315"/>
      <c r="J724" s="333"/>
      <c r="K724" s="333"/>
      <c r="L724" s="339"/>
      <c r="M724" s="333"/>
      <c r="N724" s="333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  <c r="Z724" s="242"/>
      <c r="AA724" s="242"/>
      <c r="AB724" s="242"/>
      <c r="AC724" s="242"/>
      <c r="AD724" s="242"/>
      <c r="AE724" s="242"/>
      <c r="AF724" s="242"/>
    </row>
    <row r="725" spans="9:32" s="155" customFormat="1">
      <c r="I725" s="315"/>
      <c r="J725" s="333"/>
      <c r="K725" s="333"/>
      <c r="L725" s="339"/>
      <c r="M725" s="333"/>
      <c r="N725" s="333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  <c r="Z725" s="242"/>
      <c r="AA725" s="242"/>
      <c r="AB725" s="242"/>
      <c r="AC725" s="242"/>
      <c r="AD725" s="242"/>
      <c r="AE725" s="242"/>
      <c r="AF725" s="242"/>
    </row>
    <row r="726" spans="9:32" s="155" customFormat="1">
      <c r="I726" s="315"/>
      <c r="J726" s="333"/>
      <c r="K726" s="333"/>
      <c r="L726" s="339"/>
      <c r="M726" s="333"/>
      <c r="N726" s="333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  <c r="Z726" s="242"/>
      <c r="AA726" s="242"/>
      <c r="AB726" s="242"/>
      <c r="AC726" s="242"/>
      <c r="AD726" s="242"/>
      <c r="AE726" s="242"/>
      <c r="AF726" s="242"/>
    </row>
    <row r="727" spans="9:32" s="155" customFormat="1">
      <c r="I727" s="315"/>
      <c r="J727" s="333"/>
      <c r="K727" s="333"/>
      <c r="L727" s="339"/>
      <c r="M727" s="333"/>
      <c r="N727" s="333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  <c r="Z727" s="242"/>
      <c r="AA727" s="242"/>
      <c r="AB727" s="242"/>
      <c r="AC727" s="242"/>
      <c r="AD727" s="242"/>
      <c r="AE727" s="242"/>
      <c r="AF727" s="242"/>
    </row>
    <row r="728" spans="9:32" s="155" customFormat="1">
      <c r="I728" s="315"/>
      <c r="J728" s="333"/>
      <c r="K728" s="333"/>
      <c r="L728" s="339"/>
      <c r="M728" s="333"/>
      <c r="N728" s="333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  <c r="Z728" s="242"/>
      <c r="AA728" s="242"/>
      <c r="AB728" s="242"/>
      <c r="AC728" s="242"/>
      <c r="AD728" s="242"/>
      <c r="AE728" s="242"/>
      <c r="AF728" s="242"/>
    </row>
    <row r="729" spans="9:32" s="155" customFormat="1">
      <c r="I729" s="315"/>
      <c r="J729" s="333"/>
      <c r="K729" s="333"/>
      <c r="L729" s="339"/>
      <c r="M729" s="333"/>
      <c r="N729" s="333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  <c r="Z729" s="242"/>
      <c r="AA729" s="242"/>
      <c r="AB729" s="242"/>
      <c r="AC729" s="242"/>
      <c r="AD729" s="242"/>
      <c r="AE729" s="242"/>
      <c r="AF729" s="242"/>
    </row>
    <row r="730" spans="9:32" s="155" customFormat="1">
      <c r="I730" s="315"/>
      <c r="J730" s="333"/>
      <c r="K730" s="333"/>
      <c r="L730" s="339"/>
      <c r="M730" s="333"/>
      <c r="N730" s="333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  <c r="Z730" s="242"/>
      <c r="AA730" s="242"/>
      <c r="AB730" s="242"/>
      <c r="AC730" s="242"/>
      <c r="AD730" s="242"/>
      <c r="AE730" s="242"/>
      <c r="AF730" s="242"/>
    </row>
    <row r="731" spans="9:32" s="155" customFormat="1">
      <c r="I731" s="315"/>
      <c r="J731" s="333"/>
      <c r="K731" s="333"/>
      <c r="L731" s="339"/>
      <c r="M731" s="333"/>
      <c r="N731" s="333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  <c r="Z731" s="242"/>
      <c r="AA731" s="242"/>
      <c r="AB731" s="242"/>
      <c r="AC731" s="242"/>
      <c r="AD731" s="242"/>
      <c r="AE731" s="242"/>
      <c r="AF731" s="242"/>
    </row>
    <row r="732" spans="9:32" s="155" customFormat="1">
      <c r="I732" s="315"/>
      <c r="J732" s="333"/>
      <c r="K732" s="333"/>
      <c r="L732" s="339"/>
      <c r="M732" s="333"/>
      <c r="N732" s="333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  <c r="Z732" s="242"/>
      <c r="AA732" s="242"/>
      <c r="AB732" s="242"/>
      <c r="AC732" s="242"/>
      <c r="AD732" s="242"/>
      <c r="AE732" s="242"/>
      <c r="AF732" s="242"/>
    </row>
    <row r="733" spans="9:32" s="155" customFormat="1">
      <c r="I733" s="315"/>
      <c r="J733" s="333"/>
      <c r="K733" s="333"/>
      <c r="L733" s="339"/>
      <c r="M733" s="333"/>
      <c r="N733" s="333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  <c r="Z733" s="242"/>
      <c r="AA733" s="242"/>
      <c r="AB733" s="242"/>
      <c r="AC733" s="242"/>
      <c r="AD733" s="242"/>
      <c r="AE733" s="242"/>
      <c r="AF733" s="242"/>
    </row>
    <row r="734" spans="9:32" s="155" customFormat="1">
      <c r="I734" s="315"/>
      <c r="J734" s="333"/>
      <c r="K734" s="333"/>
      <c r="L734" s="339"/>
      <c r="M734" s="333"/>
      <c r="N734" s="333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  <c r="Z734" s="242"/>
      <c r="AA734" s="242"/>
      <c r="AB734" s="242"/>
      <c r="AC734" s="242"/>
      <c r="AD734" s="242"/>
      <c r="AE734" s="242"/>
      <c r="AF734" s="242"/>
    </row>
    <row r="735" spans="9:32" s="155" customFormat="1">
      <c r="I735" s="315"/>
      <c r="J735" s="333"/>
      <c r="K735" s="333"/>
      <c r="L735" s="339"/>
      <c r="M735" s="333"/>
      <c r="N735" s="333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  <c r="Z735" s="242"/>
      <c r="AA735" s="242"/>
      <c r="AB735" s="242"/>
      <c r="AC735" s="242"/>
      <c r="AD735" s="242"/>
      <c r="AE735" s="242"/>
      <c r="AF735" s="242"/>
    </row>
    <row r="736" spans="9:32" s="155" customFormat="1">
      <c r="I736" s="315"/>
      <c r="J736" s="333"/>
      <c r="K736" s="333"/>
      <c r="L736" s="339"/>
      <c r="M736" s="333"/>
      <c r="N736" s="333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  <c r="Z736" s="242"/>
      <c r="AA736" s="242"/>
      <c r="AB736" s="242"/>
      <c r="AC736" s="242"/>
      <c r="AD736" s="242"/>
      <c r="AE736" s="242"/>
      <c r="AF736" s="242"/>
    </row>
    <row r="737" spans="9:32" s="155" customFormat="1">
      <c r="I737" s="315"/>
      <c r="J737" s="333"/>
      <c r="K737" s="333"/>
      <c r="L737" s="339"/>
      <c r="M737" s="333"/>
      <c r="N737" s="333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  <c r="Z737" s="242"/>
      <c r="AA737" s="242"/>
      <c r="AB737" s="242"/>
      <c r="AC737" s="242"/>
      <c r="AD737" s="242"/>
      <c r="AE737" s="242"/>
      <c r="AF737" s="242"/>
    </row>
    <row r="738" spans="9:32" s="155" customFormat="1">
      <c r="I738" s="315"/>
      <c r="J738" s="333"/>
      <c r="K738" s="333"/>
      <c r="L738" s="339"/>
      <c r="M738" s="333"/>
      <c r="N738" s="333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  <c r="Z738" s="242"/>
      <c r="AA738" s="242"/>
      <c r="AB738" s="242"/>
      <c r="AC738" s="242"/>
      <c r="AD738" s="242"/>
      <c r="AE738" s="242"/>
      <c r="AF738" s="242"/>
    </row>
    <row r="739" spans="9:32" s="155" customFormat="1">
      <c r="I739" s="315"/>
      <c r="J739" s="333"/>
      <c r="K739" s="333"/>
      <c r="L739" s="339"/>
      <c r="M739" s="333"/>
      <c r="N739" s="333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  <c r="Z739" s="242"/>
      <c r="AA739" s="242"/>
      <c r="AB739" s="242"/>
      <c r="AC739" s="242"/>
      <c r="AD739" s="242"/>
      <c r="AE739" s="242"/>
      <c r="AF739" s="242"/>
    </row>
    <row r="740" spans="9:32" s="155" customFormat="1">
      <c r="I740" s="315"/>
      <c r="J740" s="333"/>
      <c r="K740" s="333"/>
      <c r="L740" s="339"/>
      <c r="M740" s="333"/>
      <c r="N740" s="333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  <c r="Z740" s="242"/>
      <c r="AA740" s="242"/>
      <c r="AB740" s="242"/>
      <c r="AC740" s="242"/>
      <c r="AD740" s="242"/>
      <c r="AE740" s="242"/>
      <c r="AF740" s="242"/>
    </row>
    <row r="741" spans="9:32" s="155" customFormat="1">
      <c r="I741" s="315"/>
      <c r="J741" s="333"/>
      <c r="K741" s="333"/>
      <c r="L741" s="339"/>
      <c r="M741" s="333"/>
      <c r="N741" s="333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  <c r="Z741" s="242"/>
      <c r="AA741" s="242"/>
      <c r="AB741" s="242"/>
      <c r="AC741" s="242"/>
      <c r="AD741" s="242"/>
      <c r="AE741" s="242"/>
      <c r="AF741" s="242"/>
    </row>
    <row r="742" spans="9:32" s="155" customFormat="1">
      <c r="I742" s="315"/>
      <c r="J742" s="333"/>
      <c r="K742" s="333"/>
      <c r="L742" s="339"/>
      <c r="M742" s="333"/>
      <c r="N742" s="333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  <c r="Z742" s="242"/>
      <c r="AA742" s="242"/>
      <c r="AB742" s="242"/>
      <c r="AC742" s="242"/>
      <c r="AD742" s="242"/>
      <c r="AE742" s="242"/>
      <c r="AF742" s="242"/>
    </row>
    <row r="743" spans="9:32" s="155" customFormat="1">
      <c r="I743" s="315"/>
      <c r="J743" s="333"/>
      <c r="K743" s="333"/>
      <c r="L743" s="339"/>
      <c r="M743" s="333"/>
      <c r="N743" s="333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  <c r="Z743" s="242"/>
      <c r="AA743" s="242"/>
      <c r="AB743" s="242"/>
      <c r="AC743" s="242"/>
      <c r="AD743" s="242"/>
      <c r="AE743" s="242"/>
      <c r="AF743" s="242"/>
    </row>
    <row r="744" spans="9:32" s="155" customFormat="1">
      <c r="I744" s="315"/>
      <c r="J744" s="333"/>
      <c r="K744" s="333"/>
      <c r="L744" s="339"/>
      <c r="M744" s="333"/>
      <c r="N744" s="333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  <c r="Z744" s="242"/>
      <c r="AA744" s="242"/>
      <c r="AB744" s="242"/>
      <c r="AC744" s="242"/>
      <c r="AD744" s="242"/>
      <c r="AE744" s="242"/>
      <c r="AF744" s="242"/>
    </row>
    <row r="745" spans="9:32" s="155" customFormat="1">
      <c r="I745" s="315"/>
      <c r="J745" s="333"/>
      <c r="K745" s="333"/>
      <c r="L745" s="339"/>
      <c r="M745" s="333"/>
      <c r="N745" s="333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  <c r="Z745" s="242"/>
      <c r="AA745" s="242"/>
      <c r="AB745" s="242"/>
      <c r="AC745" s="242"/>
      <c r="AD745" s="242"/>
      <c r="AE745" s="242"/>
      <c r="AF745" s="242"/>
    </row>
    <row r="746" spans="9:32" s="155" customFormat="1">
      <c r="I746" s="315"/>
      <c r="J746" s="333"/>
      <c r="K746" s="333"/>
      <c r="L746" s="339"/>
      <c r="M746" s="333"/>
      <c r="N746" s="333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  <c r="Z746" s="242"/>
      <c r="AA746" s="242"/>
      <c r="AB746" s="242"/>
      <c r="AC746" s="242"/>
      <c r="AD746" s="242"/>
      <c r="AE746" s="242"/>
      <c r="AF746" s="242"/>
    </row>
    <row r="747" spans="9:32" s="155" customFormat="1">
      <c r="I747" s="315"/>
      <c r="J747" s="333"/>
      <c r="K747" s="333"/>
      <c r="L747" s="339"/>
      <c r="M747" s="333"/>
      <c r="N747" s="333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  <c r="Z747" s="242"/>
      <c r="AA747" s="242"/>
      <c r="AB747" s="242"/>
      <c r="AC747" s="242"/>
      <c r="AD747" s="242"/>
      <c r="AE747" s="242"/>
      <c r="AF747" s="242"/>
    </row>
    <row r="748" spans="9:32" s="155" customFormat="1">
      <c r="I748" s="315"/>
      <c r="J748" s="333"/>
      <c r="K748" s="333"/>
      <c r="L748" s="339"/>
      <c r="M748" s="333"/>
      <c r="N748" s="333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  <c r="Z748" s="242"/>
      <c r="AA748" s="242"/>
      <c r="AB748" s="242"/>
      <c r="AC748" s="242"/>
      <c r="AD748" s="242"/>
      <c r="AE748" s="242"/>
      <c r="AF748" s="242"/>
    </row>
    <row r="749" spans="9:32" s="155" customFormat="1">
      <c r="I749" s="315"/>
      <c r="J749" s="333"/>
      <c r="K749" s="333"/>
      <c r="L749" s="339"/>
      <c r="M749" s="333"/>
      <c r="N749" s="333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  <c r="Z749" s="242"/>
      <c r="AA749" s="242"/>
      <c r="AB749" s="242"/>
      <c r="AC749" s="242"/>
      <c r="AD749" s="242"/>
      <c r="AE749" s="242"/>
      <c r="AF749" s="242"/>
    </row>
    <row r="750" spans="9:32" s="155" customFormat="1">
      <c r="I750" s="315"/>
      <c r="J750" s="333"/>
      <c r="K750" s="333"/>
      <c r="L750" s="339"/>
      <c r="M750" s="333"/>
      <c r="N750" s="333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  <c r="Z750" s="242"/>
      <c r="AA750" s="242"/>
      <c r="AB750" s="242"/>
      <c r="AC750" s="242"/>
      <c r="AD750" s="242"/>
      <c r="AE750" s="242"/>
      <c r="AF750" s="242"/>
    </row>
    <row r="751" spans="9:32" s="155" customFormat="1">
      <c r="I751" s="315"/>
      <c r="J751" s="333"/>
      <c r="K751" s="333"/>
      <c r="L751" s="339"/>
      <c r="M751" s="333"/>
      <c r="N751" s="333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  <c r="Z751" s="242"/>
      <c r="AA751" s="242"/>
      <c r="AB751" s="242"/>
      <c r="AC751" s="242"/>
      <c r="AD751" s="242"/>
      <c r="AE751" s="242"/>
      <c r="AF751" s="242"/>
    </row>
    <row r="752" spans="9:32" s="155" customFormat="1">
      <c r="I752" s="315"/>
      <c r="J752" s="333"/>
      <c r="K752" s="333"/>
      <c r="L752" s="339"/>
      <c r="M752" s="333"/>
      <c r="N752" s="333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  <c r="Z752" s="242"/>
      <c r="AA752" s="242"/>
      <c r="AB752" s="242"/>
      <c r="AC752" s="242"/>
      <c r="AD752" s="242"/>
      <c r="AE752" s="242"/>
      <c r="AF752" s="242"/>
    </row>
    <row r="753" spans="9:32" s="155" customFormat="1">
      <c r="I753" s="315"/>
      <c r="J753" s="333"/>
      <c r="K753" s="333"/>
      <c r="L753" s="339"/>
      <c r="M753" s="333"/>
      <c r="N753" s="333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  <c r="Z753" s="242"/>
      <c r="AA753" s="242"/>
      <c r="AB753" s="242"/>
      <c r="AC753" s="242"/>
      <c r="AD753" s="242"/>
      <c r="AE753" s="242"/>
      <c r="AF753" s="242"/>
    </row>
    <row r="754" spans="9:32" s="155" customFormat="1">
      <c r="I754" s="315"/>
      <c r="J754" s="333"/>
      <c r="K754" s="333"/>
      <c r="L754" s="339"/>
      <c r="M754" s="333"/>
      <c r="N754" s="333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  <c r="Z754" s="242"/>
      <c r="AA754" s="242"/>
      <c r="AB754" s="242"/>
      <c r="AC754" s="242"/>
      <c r="AD754" s="242"/>
      <c r="AE754" s="242"/>
      <c r="AF754" s="242"/>
    </row>
    <row r="755" spans="9:32" s="155" customFormat="1">
      <c r="I755" s="315"/>
      <c r="J755" s="333"/>
      <c r="K755" s="333"/>
      <c r="L755" s="339"/>
      <c r="M755" s="333"/>
      <c r="N755" s="333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  <c r="Z755" s="242"/>
      <c r="AA755" s="242"/>
      <c r="AB755" s="242"/>
      <c r="AC755" s="242"/>
      <c r="AD755" s="242"/>
      <c r="AE755" s="242"/>
      <c r="AF755" s="242"/>
    </row>
    <row r="756" spans="9:32" s="155" customFormat="1">
      <c r="I756" s="315"/>
      <c r="J756" s="333"/>
      <c r="K756" s="333"/>
      <c r="L756" s="339"/>
      <c r="M756" s="333"/>
      <c r="N756" s="333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  <c r="Z756" s="242"/>
      <c r="AA756" s="242"/>
      <c r="AB756" s="242"/>
      <c r="AC756" s="242"/>
      <c r="AD756" s="242"/>
      <c r="AE756" s="242"/>
      <c r="AF756" s="242"/>
    </row>
    <row r="757" spans="9:32" s="155" customFormat="1">
      <c r="I757" s="315"/>
      <c r="J757" s="333"/>
      <c r="K757" s="333"/>
      <c r="L757" s="339"/>
      <c r="M757" s="333"/>
      <c r="N757" s="333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  <c r="Z757" s="242"/>
      <c r="AA757" s="242"/>
      <c r="AB757" s="242"/>
      <c r="AC757" s="242"/>
      <c r="AD757" s="242"/>
      <c r="AE757" s="242"/>
      <c r="AF757" s="242"/>
    </row>
    <row r="758" spans="9:32" s="155" customFormat="1">
      <c r="I758" s="315"/>
      <c r="J758" s="333"/>
      <c r="K758" s="333"/>
      <c r="L758" s="339"/>
      <c r="M758" s="333"/>
      <c r="N758" s="333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  <c r="Z758" s="242"/>
      <c r="AA758" s="242"/>
      <c r="AB758" s="242"/>
      <c r="AC758" s="242"/>
      <c r="AD758" s="242"/>
      <c r="AE758" s="242"/>
      <c r="AF758" s="242"/>
    </row>
    <row r="759" spans="9:32" s="155" customFormat="1">
      <c r="I759" s="315"/>
      <c r="J759" s="333"/>
      <c r="K759" s="333"/>
      <c r="L759" s="339"/>
      <c r="M759" s="333"/>
      <c r="N759" s="333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  <c r="Z759" s="242"/>
      <c r="AA759" s="242"/>
      <c r="AB759" s="242"/>
      <c r="AC759" s="242"/>
      <c r="AD759" s="242"/>
      <c r="AE759" s="242"/>
      <c r="AF759" s="242"/>
    </row>
    <row r="760" spans="9:32" s="155" customFormat="1">
      <c r="I760" s="315"/>
      <c r="J760" s="333"/>
      <c r="K760" s="333"/>
      <c r="L760" s="339"/>
      <c r="M760" s="333"/>
      <c r="N760" s="333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  <c r="Z760" s="242"/>
      <c r="AA760" s="242"/>
      <c r="AB760" s="242"/>
      <c r="AC760" s="242"/>
      <c r="AD760" s="242"/>
      <c r="AE760" s="242"/>
      <c r="AF760" s="242"/>
    </row>
    <row r="761" spans="9:32" s="155" customFormat="1">
      <c r="I761" s="315"/>
      <c r="J761" s="333"/>
      <c r="K761" s="333"/>
      <c r="L761" s="339"/>
      <c r="M761" s="333"/>
      <c r="N761" s="333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  <c r="Z761" s="242"/>
      <c r="AA761" s="242"/>
      <c r="AB761" s="242"/>
      <c r="AC761" s="242"/>
      <c r="AD761" s="242"/>
      <c r="AE761" s="242"/>
      <c r="AF761" s="242"/>
    </row>
    <row r="762" spans="9:32" s="155" customFormat="1">
      <c r="I762" s="315"/>
      <c r="J762" s="333"/>
      <c r="K762" s="333"/>
      <c r="L762" s="339"/>
      <c r="M762" s="333"/>
      <c r="N762" s="333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  <c r="Z762" s="242"/>
      <c r="AA762" s="242"/>
      <c r="AB762" s="242"/>
      <c r="AC762" s="242"/>
      <c r="AD762" s="242"/>
      <c r="AE762" s="242"/>
      <c r="AF762" s="242"/>
    </row>
    <row r="763" spans="9:32" s="155" customFormat="1">
      <c r="I763" s="315"/>
      <c r="J763" s="333"/>
      <c r="K763" s="333"/>
      <c r="L763" s="339"/>
      <c r="M763" s="333"/>
      <c r="N763" s="333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  <c r="Z763" s="242"/>
      <c r="AA763" s="242"/>
      <c r="AB763" s="242"/>
      <c r="AC763" s="242"/>
      <c r="AD763" s="242"/>
      <c r="AE763" s="242"/>
      <c r="AF763" s="242"/>
    </row>
    <row r="764" spans="9:32" s="155" customFormat="1">
      <c r="I764" s="315"/>
      <c r="J764" s="333"/>
      <c r="K764" s="333"/>
      <c r="L764" s="339"/>
      <c r="M764" s="333"/>
      <c r="N764" s="333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  <c r="Z764" s="242"/>
      <c r="AA764" s="242"/>
      <c r="AB764" s="242"/>
      <c r="AC764" s="242"/>
      <c r="AD764" s="242"/>
      <c r="AE764" s="242"/>
      <c r="AF764" s="242"/>
    </row>
    <row r="765" spans="9:32" s="155" customFormat="1">
      <c r="I765" s="315"/>
      <c r="J765" s="333"/>
      <c r="K765" s="333"/>
      <c r="L765" s="339"/>
      <c r="M765" s="333"/>
      <c r="N765" s="333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  <c r="Z765" s="242"/>
      <c r="AA765" s="242"/>
      <c r="AB765" s="242"/>
      <c r="AC765" s="242"/>
      <c r="AD765" s="242"/>
      <c r="AE765" s="242"/>
      <c r="AF765" s="242"/>
    </row>
    <row r="766" spans="9:32" s="155" customFormat="1">
      <c r="I766" s="315"/>
      <c r="J766" s="333"/>
      <c r="K766" s="333"/>
      <c r="L766" s="339"/>
      <c r="M766" s="333"/>
      <c r="N766" s="333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  <c r="Z766" s="242"/>
      <c r="AA766" s="242"/>
      <c r="AB766" s="242"/>
      <c r="AC766" s="242"/>
      <c r="AD766" s="242"/>
      <c r="AE766" s="242"/>
      <c r="AF766" s="242"/>
    </row>
    <row r="767" spans="9:32" s="155" customFormat="1">
      <c r="I767" s="315"/>
      <c r="J767" s="333"/>
      <c r="K767" s="333"/>
      <c r="L767" s="339"/>
      <c r="M767" s="333"/>
      <c r="N767" s="333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  <c r="Z767" s="242"/>
      <c r="AA767" s="242"/>
      <c r="AB767" s="242"/>
      <c r="AC767" s="242"/>
      <c r="AD767" s="242"/>
      <c r="AE767" s="242"/>
      <c r="AF767" s="242"/>
    </row>
    <row r="768" spans="9:32" s="155" customFormat="1">
      <c r="I768" s="315"/>
      <c r="J768" s="333"/>
      <c r="K768" s="333"/>
      <c r="L768" s="339"/>
      <c r="M768" s="333"/>
      <c r="N768" s="333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  <c r="Z768" s="242"/>
      <c r="AA768" s="242"/>
      <c r="AB768" s="242"/>
      <c r="AC768" s="242"/>
      <c r="AD768" s="242"/>
      <c r="AE768" s="242"/>
      <c r="AF768" s="242"/>
    </row>
    <row r="769" spans="9:32" s="155" customFormat="1">
      <c r="I769" s="315"/>
      <c r="J769" s="333"/>
      <c r="K769" s="333"/>
      <c r="L769" s="339"/>
      <c r="M769" s="333"/>
      <c r="N769" s="333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  <c r="Z769" s="242"/>
      <c r="AA769" s="242"/>
      <c r="AB769" s="242"/>
      <c r="AC769" s="242"/>
      <c r="AD769" s="242"/>
      <c r="AE769" s="242"/>
      <c r="AF769" s="242"/>
    </row>
    <row r="770" spans="9:32" s="155" customFormat="1">
      <c r="I770" s="315"/>
      <c r="J770" s="333"/>
      <c r="K770" s="333"/>
      <c r="L770" s="339"/>
      <c r="M770" s="333"/>
      <c r="N770" s="333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  <c r="Z770" s="242"/>
      <c r="AA770" s="242"/>
      <c r="AB770" s="242"/>
      <c r="AC770" s="242"/>
      <c r="AD770" s="242"/>
      <c r="AE770" s="242"/>
      <c r="AF770" s="242"/>
    </row>
    <row r="771" spans="9:32" s="155" customFormat="1">
      <c r="I771" s="315"/>
      <c r="J771" s="333"/>
      <c r="K771" s="333"/>
      <c r="L771" s="339"/>
      <c r="M771" s="333"/>
      <c r="N771" s="333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  <c r="Z771" s="242"/>
      <c r="AA771" s="242"/>
      <c r="AB771" s="242"/>
      <c r="AC771" s="242"/>
      <c r="AD771" s="242"/>
      <c r="AE771" s="242"/>
      <c r="AF771" s="242"/>
    </row>
    <row r="772" spans="9:32" s="155" customFormat="1">
      <c r="I772" s="315"/>
      <c r="J772" s="333"/>
      <c r="K772" s="333"/>
      <c r="L772" s="339"/>
      <c r="M772" s="333"/>
      <c r="N772" s="333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  <c r="Z772" s="242"/>
      <c r="AA772" s="242"/>
      <c r="AB772" s="242"/>
      <c r="AC772" s="242"/>
      <c r="AD772" s="242"/>
      <c r="AE772" s="242"/>
      <c r="AF772" s="242"/>
    </row>
    <row r="773" spans="9:32" s="155" customFormat="1">
      <c r="I773" s="315"/>
      <c r="J773" s="333"/>
      <c r="K773" s="333"/>
      <c r="L773" s="339"/>
      <c r="M773" s="333"/>
      <c r="N773" s="333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  <c r="Z773" s="242"/>
      <c r="AA773" s="242"/>
      <c r="AB773" s="242"/>
      <c r="AC773" s="242"/>
      <c r="AD773" s="242"/>
      <c r="AE773" s="242"/>
      <c r="AF773" s="242"/>
    </row>
    <row r="774" spans="9:32" s="155" customFormat="1">
      <c r="I774" s="315"/>
      <c r="J774" s="333"/>
      <c r="K774" s="333"/>
      <c r="L774" s="339"/>
      <c r="M774" s="333"/>
      <c r="N774" s="333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  <c r="Z774" s="242"/>
      <c r="AA774" s="242"/>
      <c r="AB774" s="242"/>
      <c r="AC774" s="242"/>
      <c r="AD774" s="242"/>
      <c r="AE774" s="242"/>
      <c r="AF774" s="242"/>
    </row>
    <row r="775" spans="9:32" s="155" customFormat="1">
      <c r="I775" s="315"/>
      <c r="J775" s="333"/>
      <c r="K775" s="333"/>
      <c r="L775" s="339"/>
      <c r="M775" s="333"/>
      <c r="N775" s="333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  <c r="Z775" s="242"/>
      <c r="AA775" s="242"/>
      <c r="AB775" s="242"/>
      <c r="AC775" s="242"/>
      <c r="AD775" s="242"/>
      <c r="AE775" s="242"/>
      <c r="AF775" s="242"/>
    </row>
    <row r="776" spans="9:32" s="155" customFormat="1">
      <c r="I776" s="315"/>
      <c r="J776" s="333"/>
      <c r="K776" s="333"/>
      <c r="L776" s="339"/>
      <c r="M776" s="333"/>
      <c r="N776" s="333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  <c r="Z776" s="242"/>
      <c r="AA776" s="242"/>
      <c r="AB776" s="242"/>
      <c r="AC776" s="242"/>
      <c r="AD776" s="242"/>
      <c r="AE776" s="242"/>
      <c r="AF776" s="242"/>
    </row>
    <row r="777" spans="9:32" s="155" customFormat="1">
      <c r="I777" s="315"/>
      <c r="J777" s="333"/>
      <c r="K777" s="333"/>
      <c r="L777" s="339"/>
      <c r="M777" s="333"/>
      <c r="N777" s="333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  <c r="Z777" s="242"/>
      <c r="AA777" s="242"/>
      <c r="AB777" s="242"/>
      <c r="AC777" s="242"/>
      <c r="AD777" s="242"/>
      <c r="AE777" s="242"/>
      <c r="AF777" s="242"/>
    </row>
    <row r="778" spans="9:32" s="155" customFormat="1">
      <c r="I778" s="315"/>
      <c r="J778" s="333"/>
      <c r="K778" s="333"/>
      <c r="L778" s="339"/>
      <c r="M778" s="333"/>
      <c r="N778" s="333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  <c r="Z778" s="242"/>
      <c r="AA778" s="242"/>
      <c r="AB778" s="242"/>
      <c r="AC778" s="242"/>
      <c r="AD778" s="242"/>
      <c r="AE778" s="242"/>
      <c r="AF778" s="242"/>
    </row>
    <row r="779" spans="9:32" s="155" customFormat="1">
      <c r="I779" s="315"/>
      <c r="J779" s="333"/>
      <c r="K779" s="333"/>
      <c r="L779" s="339"/>
      <c r="M779" s="333"/>
      <c r="N779" s="333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  <c r="Z779" s="242"/>
      <c r="AA779" s="242"/>
      <c r="AB779" s="242"/>
      <c r="AC779" s="242"/>
      <c r="AD779" s="242"/>
      <c r="AE779" s="242"/>
      <c r="AF779" s="242"/>
    </row>
    <row r="780" spans="9:32" s="155" customFormat="1">
      <c r="I780" s="315"/>
      <c r="J780" s="333"/>
      <c r="K780" s="333"/>
      <c r="L780" s="339"/>
      <c r="M780" s="333"/>
      <c r="N780" s="333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  <c r="Z780" s="242"/>
      <c r="AA780" s="242"/>
      <c r="AB780" s="242"/>
      <c r="AC780" s="242"/>
      <c r="AD780" s="242"/>
      <c r="AE780" s="242"/>
      <c r="AF780" s="242"/>
    </row>
    <row r="781" spans="9:32" s="155" customFormat="1">
      <c r="I781" s="315"/>
      <c r="J781" s="333"/>
      <c r="K781" s="333"/>
      <c r="L781" s="339"/>
      <c r="M781" s="333"/>
      <c r="N781" s="333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  <c r="Z781" s="242"/>
      <c r="AA781" s="242"/>
      <c r="AB781" s="242"/>
      <c r="AC781" s="242"/>
      <c r="AD781" s="242"/>
      <c r="AE781" s="242"/>
      <c r="AF781" s="242"/>
    </row>
    <row r="782" spans="9:32" s="155" customFormat="1">
      <c r="I782" s="315"/>
      <c r="J782" s="333"/>
      <c r="K782" s="333"/>
      <c r="L782" s="339"/>
      <c r="M782" s="333"/>
      <c r="N782" s="333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  <c r="Z782" s="242"/>
      <c r="AA782" s="242"/>
      <c r="AB782" s="242"/>
      <c r="AC782" s="242"/>
      <c r="AD782" s="242"/>
      <c r="AE782" s="242"/>
      <c r="AF782" s="242"/>
    </row>
    <row r="783" spans="9:32" s="155" customFormat="1">
      <c r="I783" s="315"/>
      <c r="J783" s="333"/>
      <c r="K783" s="333"/>
      <c r="L783" s="339"/>
      <c r="M783" s="333"/>
      <c r="N783" s="333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  <c r="Z783" s="242"/>
      <c r="AA783" s="242"/>
      <c r="AB783" s="242"/>
      <c r="AC783" s="242"/>
      <c r="AD783" s="242"/>
      <c r="AE783" s="242"/>
      <c r="AF783" s="242"/>
    </row>
    <row r="784" spans="9:32" s="155" customFormat="1">
      <c r="I784" s="315"/>
      <c r="J784" s="333"/>
      <c r="K784" s="333"/>
      <c r="L784" s="339"/>
      <c r="M784" s="333"/>
      <c r="N784" s="333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  <c r="Z784" s="242"/>
      <c r="AA784" s="242"/>
      <c r="AB784" s="242"/>
      <c r="AC784" s="242"/>
      <c r="AD784" s="242"/>
      <c r="AE784" s="242"/>
      <c r="AF784" s="242"/>
    </row>
    <row r="785" spans="9:32" s="155" customFormat="1">
      <c r="I785" s="315"/>
      <c r="J785" s="333"/>
      <c r="K785" s="333"/>
      <c r="L785" s="339"/>
      <c r="M785" s="333"/>
      <c r="N785" s="333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  <c r="Z785" s="242"/>
      <c r="AA785" s="242"/>
      <c r="AB785" s="242"/>
      <c r="AC785" s="242"/>
      <c r="AD785" s="242"/>
      <c r="AE785" s="242"/>
      <c r="AF785" s="242"/>
    </row>
    <row r="786" spans="9:32" s="155" customFormat="1">
      <c r="I786" s="315"/>
      <c r="J786" s="333"/>
      <c r="K786" s="333"/>
      <c r="L786" s="339"/>
      <c r="M786" s="333"/>
      <c r="N786" s="333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  <c r="Z786" s="242"/>
      <c r="AA786" s="242"/>
      <c r="AB786" s="242"/>
      <c r="AC786" s="242"/>
      <c r="AD786" s="242"/>
      <c r="AE786" s="242"/>
      <c r="AF786" s="242"/>
    </row>
    <row r="787" spans="9:32" s="155" customFormat="1">
      <c r="I787" s="315"/>
      <c r="J787" s="333"/>
      <c r="K787" s="333"/>
      <c r="L787" s="339"/>
      <c r="M787" s="333"/>
      <c r="N787" s="333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  <c r="Z787" s="242"/>
      <c r="AA787" s="242"/>
      <c r="AB787" s="242"/>
      <c r="AC787" s="242"/>
      <c r="AD787" s="242"/>
      <c r="AE787" s="242"/>
      <c r="AF787" s="242"/>
    </row>
    <row r="788" spans="9:32" s="155" customFormat="1">
      <c r="I788" s="315"/>
      <c r="J788" s="333"/>
      <c r="K788" s="333"/>
      <c r="L788" s="339"/>
      <c r="M788" s="333"/>
      <c r="N788" s="333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  <c r="Z788" s="242"/>
      <c r="AA788" s="242"/>
      <c r="AB788" s="242"/>
      <c r="AC788" s="242"/>
      <c r="AD788" s="242"/>
      <c r="AE788" s="242"/>
      <c r="AF788" s="242"/>
    </row>
    <row r="789" spans="9:32" s="155" customFormat="1">
      <c r="I789" s="315"/>
      <c r="J789" s="333"/>
      <c r="K789" s="333"/>
      <c r="L789" s="339"/>
      <c r="M789" s="333"/>
      <c r="N789" s="333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  <c r="Z789" s="242"/>
      <c r="AA789" s="242"/>
      <c r="AB789" s="242"/>
      <c r="AC789" s="242"/>
      <c r="AD789" s="242"/>
      <c r="AE789" s="242"/>
      <c r="AF789" s="242"/>
    </row>
    <row r="790" spans="9:32" s="155" customFormat="1">
      <c r="I790" s="315"/>
      <c r="J790" s="333"/>
      <c r="K790" s="333"/>
      <c r="L790" s="339"/>
      <c r="M790" s="333"/>
      <c r="N790" s="333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  <c r="Z790" s="242"/>
      <c r="AA790" s="242"/>
      <c r="AB790" s="242"/>
      <c r="AC790" s="242"/>
      <c r="AD790" s="242"/>
      <c r="AE790" s="242"/>
      <c r="AF790" s="242"/>
    </row>
    <row r="791" spans="9:32" s="155" customFormat="1">
      <c r="I791" s="315"/>
      <c r="J791" s="333"/>
      <c r="K791" s="333"/>
      <c r="L791" s="339"/>
      <c r="M791" s="333"/>
      <c r="N791" s="333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  <c r="Z791" s="242"/>
      <c r="AA791" s="242"/>
      <c r="AB791" s="242"/>
      <c r="AC791" s="242"/>
      <c r="AD791" s="242"/>
      <c r="AE791" s="242"/>
      <c r="AF791" s="242"/>
    </row>
    <row r="792" spans="9:32" s="155" customFormat="1">
      <c r="I792" s="315"/>
      <c r="J792" s="333"/>
      <c r="K792" s="333"/>
      <c r="L792" s="339"/>
      <c r="M792" s="333"/>
      <c r="N792" s="333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  <c r="Z792" s="242"/>
      <c r="AA792" s="242"/>
      <c r="AB792" s="242"/>
      <c r="AC792" s="242"/>
      <c r="AD792" s="242"/>
      <c r="AE792" s="242"/>
      <c r="AF792" s="242"/>
    </row>
    <row r="793" spans="9:32" s="155" customFormat="1">
      <c r="I793" s="315"/>
      <c r="J793" s="333"/>
      <c r="K793" s="333"/>
      <c r="L793" s="339"/>
      <c r="M793" s="333"/>
      <c r="N793" s="333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  <c r="Z793" s="242"/>
      <c r="AA793" s="242"/>
      <c r="AB793" s="242"/>
      <c r="AC793" s="242"/>
      <c r="AD793" s="242"/>
      <c r="AE793" s="242"/>
      <c r="AF793" s="242"/>
    </row>
    <row r="794" spans="9:32" s="155" customFormat="1">
      <c r="I794" s="315"/>
      <c r="J794" s="333"/>
      <c r="K794" s="333"/>
      <c r="L794" s="339"/>
      <c r="M794" s="333"/>
      <c r="N794" s="333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  <c r="Z794" s="242"/>
      <c r="AA794" s="242"/>
      <c r="AB794" s="242"/>
      <c r="AC794" s="242"/>
      <c r="AD794" s="242"/>
      <c r="AE794" s="242"/>
      <c r="AF794" s="242"/>
    </row>
    <row r="795" spans="9:32" s="155" customFormat="1">
      <c r="I795" s="315"/>
      <c r="J795" s="333"/>
      <c r="K795" s="333"/>
      <c r="L795" s="339"/>
      <c r="M795" s="333"/>
      <c r="N795" s="333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  <c r="Z795" s="242"/>
      <c r="AA795" s="242"/>
      <c r="AB795" s="242"/>
      <c r="AC795" s="242"/>
      <c r="AD795" s="242"/>
      <c r="AE795" s="242"/>
      <c r="AF795" s="242"/>
    </row>
    <row r="796" spans="9:32" s="155" customFormat="1">
      <c r="I796" s="315"/>
      <c r="J796" s="333"/>
      <c r="K796" s="333"/>
      <c r="L796" s="339"/>
      <c r="M796" s="333"/>
      <c r="N796" s="333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  <c r="Z796" s="242"/>
      <c r="AA796" s="242"/>
      <c r="AB796" s="242"/>
      <c r="AC796" s="242"/>
      <c r="AD796" s="242"/>
      <c r="AE796" s="242"/>
      <c r="AF796" s="242"/>
    </row>
    <row r="797" spans="9:32" s="155" customFormat="1">
      <c r="I797" s="315"/>
      <c r="J797" s="333"/>
      <c r="K797" s="333"/>
      <c r="L797" s="339"/>
      <c r="M797" s="333"/>
      <c r="N797" s="333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  <c r="Z797" s="242"/>
      <c r="AA797" s="242"/>
      <c r="AB797" s="242"/>
      <c r="AC797" s="242"/>
      <c r="AD797" s="242"/>
      <c r="AE797" s="242"/>
      <c r="AF797" s="242"/>
    </row>
    <row r="798" spans="9:32" s="155" customFormat="1">
      <c r="I798" s="315"/>
      <c r="J798" s="333"/>
      <c r="K798" s="333"/>
      <c r="L798" s="339"/>
      <c r="M798" s="333"/>
      <c r="N798" s="333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  <c r="Z798" s="242"/>
      <c r="AA798" s="242"/>
      <c r="AB798" s="242"/>
      <c r="AC798" s="242"/>
      <c r="AD798" s="242"/>
      <c r="AE798" s="242"/>
      <c r="AF798" s="242"/>
    </row>
    <row r="799" spans="9:32" s="155" customFormat="1">
      <c r="I799" s="315"/>
      <c r="J799" s="333"/>
      <c r="K799" s="333"/>
      <c r="L799" s="339"/>
      <c r="M799" s="333"/>
      <c r="N799" s="333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  <c r="Z799" s="242"/>
      <c r="AA799" s="242"/>
      <c r="AB799" s="242"/>
      <c r="AC799" s="242"/>
      <c r="AD799" s="242"/>
      <c r="AE799" s="242"/>
      <c r="AF799" s="242"/>
    </row>
    <row r="800" spans="9:32" s="155" customFormat="1">
      <c r="I800" s="315"/>
      <c r="J800" s="333"/>
      <c r="K800" s="333"/>
      <c r="L800" s="339"/>
      <c r="M800" s="333"/>
      <c r="N800" s="333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  <c r="Z800" s="242"/>
      <c r="AA800" s="242"/>
      <c r="AB800" s="242"/>
      <c r="AC800" s="242"/>
      <c r="AD800" s="242"/>
      <c r="AE800" s="242"/>
      <c r="AF800" s="242"/>
    </row>
    <row r="801" spans="9:32" s="155" customFormat="1">
      <c r="I801" s="315"/>
      <c r="J801" s="333"/>
      <c r="K801" s="333"/>
      <c r="L801" s="339"/>
      <c r="M801" s="333"/>
      <c r="N801" s="333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  <c r="Z801" s="242"/>
      <c r="AA801" s="242"/>
      <c r="AB801" s="242"/>
      <c r="AC801" s="242"/>
      <c r="AD801" s="242"/>
      <c r="AE801" s="242"/>
      <c r="AF801" s="242"/>
    </row>
    <row r="802" spans="9:32" s="155" customFormat="1">
      <c r="I802" s="315"/>
      <c r="J802" s="333"/>
      <c r="K802" s="333"/>
      <c r="L802" s="339"/>
      <c r="M802" s="333"/>
      <c r="N802" s="333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  <c r="Z802" s="242"/>
      <c r="AA802" s="242"/>
      <c r="AB802" s="242"/>
      <c r="AC802" s="242"/>
      <c r="AD802" s="242"/>
      <c r="AE802" s="242"/>
      <c r="AF802" s="242"/>
    </row>
    <row r="803" spans="9:32" s="155" customFormat="1">
      <c r="I803" s="315"/>
      <c r="J803" s="333"/>
      <c r="K803" s="333"/>
      <c r="L803" s="339"/>
      <c r="M803" s="333"/>
      <c r="N803" s="333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  <c r="Z803" s="242"/>
      <c r="AA803" s="242"/>
      <c r="AB803" s="242"/>
      <c r="AC803" s="242"/>
      <c r="AD803" s="242"/>
      <c r="AE803" s="242"/>
      <c r="AF803" s="242"/>
    </row>
    <row r="804" spans="9:32" s="155" customFormat="1">
      <c r="I804" s="315"/>
      <c r="J804" s="333"/>
      <c r="K804" s="333"/>
      <c r="L804" s="339"/>
      <c r="M804" s="333"/>
      <c r="N804" s="333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  <c r="Z804" s="242"/>
      <c r="AA804" s="242"/>
      <c r="AB804" s="242"/>
      <c r="AC804" s="242"/>
      <c r="AD804" s="242"/>
      <c r="AE804" s="242"/>
      <c r="AF804" s="242"/>
    </row>
    <row r="805" spans="9:32" s="155" customFormat="1">
      <c r="I805" s="315"/>
      <c r="J805" s="333"/>
      <c r="K805" s="333"/>
      <c r="L805" s="339"/>
      <c r="M805" s="333"/>
      <c r="N805" s="333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  <c r="Z805" s="242"/>
      <c r="AA805" s="242"/>
      <c r="AB805" s="242"/>
      <c r="AC805" s="242"/>
      <c r="AD805" s="242"/>
      <c r="AE805" s="242"/>
      <c r="AF805" s="242"/>
    </row>
    <row r="806" spans="9:32" s="155" customFormat="1">
      <c r="I806" s="315"/>
      <c r="J806" s="333"/>
      <c r="K806" s="333"/>
      <c r="L806" s="339"/>
      <c r="M806" s="333"/>
      <c r="N806" s="333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  <c r="Z806" s="242"/>
      <c r="AA806" s="242"/>
      <c r="AB806" s="242"/>
      <c r="AC806" s="242"/>
      <c r="AD806" s="242"/>
      <c r="AE806" s="242"/>
      <c r="AF806" s="242"/>
    </row>
    <row r="807" spans="9:32" s="155" customFormat="1">
      <c r="I807" s="315"/>
      <c r="J807" s="333"/>
      <c r="K807" s="333"/>
      <c r="L807" s="339"/>
      <c r="M807" s="333"/>
      <c r="N807" s="333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  <c r="Z807" s="242"/>
      <c r="AA807" s="242"/>
      <c r="AB807" s="242"/>
      <c r="AC807" s="242"/>
      <c r="AD807" s="242"/>
      <c r="AE807" s="242"/>
      <c r="AF807" s="242"/>
    </row>
    <row r="808" spans="9:32" s="155" customFormat="1">
      <c r="I808" s="315"/>
      <c r="J808" s="333"/>
      <c r="K808" s="333"/>
      <c r="L808" s="339"/>
      <c r="M808" s="333"/>
      <c r="N808" s="333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  <c r="Z808" s="242"/>
      <c r="AA808" s="242"/>
      <c r="AB808" s="242"/>
      <c r="AC808" s="242"/>
      <c r="AD808" s="242"/>
      <c r="AE808" s="242"/>
      <c r="AF808" s="242"/>
    </row>
    <row r="809" spans="9:32" s="155" customFormat="1">
      <c r="I809" s="315"/>
      <c r="J809" s="333"/>
      <c r="K809" s="333"/>
      <c r="L809" s="339"/>
      <c r="M809" s="333"/>
      <c r="N809" s="333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  <c r="Z809" s="242"/>
      <c r="AA809" s="242"/>
      <c r="AB809" s="242"/>
      <c r="AC809" s="242"/>
      <c r="AD809" s="242"/>
      <c r="AE809" s="242"/>
      <c r="AF809" s="242"/>
    </row>
    <row r="810" spans="9:32" s="155" customFormat="1">
      <c r="I810" s="315"/>
      <c r="J810" s="333"/>
      <c r="K810" s="333"/>
      <c r="L810" s="339"/>
      <c r="M810" s="333"/>
      <c r="N810" s="333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  <c r="Z810" s="242"/>
      <c r="AA810" s="242"/>
      <c r="AB810" s="242"/>
      <c r="AC810" s="242"/>
      <c r="AD810" s="242"/>
      <c r="AE810" s="242"/>
      <c r="AF810" s="242"/>
    </row>
    <row r="811" spans="9:32" s="155" customFormat="1">
      <c r="I811" s="315"/>
      <c r="J811" s="333"/>
      <c r="K811" s="333"/>
      <c r="L811" s="339"/>
      <c r="M811" s="333"/>
      <c r="N811" s="333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  <c r="Z811" s="242"/>
      <c r="AA811" s="242"/>
      <c r="AB811" s="242"/>
      <c r="AC811" s="242"/>
      <c r="AD811" s="242"/>
      <c r="AE811" s="242"/>
      <c r="AF811" s="242"/>
    </row>
    <row r="812" spans="9:32" s="155" customFormat="1">
      <c r="I812" s="315"/>
      <c r="J812" s="333"/>
      <c r="K812" s="333"/>
      <c r="L812" s="339"/>
      <c r="M812" s="333"/>
      <c r="N812" s="333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  <c r="Z812" s="242"/>
      <c r="AA812" s="242"/>
      <c r="AB812" s="242"/>
      <c r="AC812" s="242"/>
      <c r="AD812" s="242"/>
      <c r="AE812" s="242"/>
      <c r="AF812" s="242"/>
    </row>
    <row r="813" spans="9:32" s="155" customFormat="1">
      <c r="I813" s="315"/>
      <c r="J813" s="333"/>
      <c r="K813" s="333"/>
      <c r="L813" s="339"/>
      <c r="M813" s="333"/>
      <c r="N813" s="333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  <c r="Z813" s="242"/>
      <c r="AA813" s="242"/>
      <c r="AB813" s="242"/>
      <c r="AC813" s="242"/>
      <c r="AD813" s="242"/>
      <c r="AE813" s="242"/>
      <c r="AF813" s="242"/>
    </row>
    <row r="814" spans="9:32" s="155" customFormat="1">
      <c r="I814" s="315"/>
      <c r="J814" s="333"/>
      <c r="K814" s="333"/>
      <c r="L814" s="339"/>
      <c r="M814" s="333"/>
      <c r="N814" s="333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  <c r="Z814" s="242"/>
      <c r="AA814" s="242"/>
      <c r="AB814" s="242"/>
      <c r="AC814" s="242"/>
      <c r="AD814" s="242"/>
      <c r="AE814" s="242"/>
      <c r="AF814" s="242"/>
    </row>
    <row r="815" spans="9:32" s="155" customFormat="1">
      <c r="I815" s="315"/>
      <c r="J815" s="333"/>
      <c r="K815" s="333"/>
      <c r="L815" s="339"/>
      <c r="M815" s="333"/>
      <c r="N815" s="333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  <c r="Z815" s="242"/>
      <c r="AA815" s="242"/>
      <c r="AB815" s="242"/>
      <c r="AC815" s="242"/>
      <c r="AD815" s="242"/>
      <c r="AE815" s="242"/>
      <c r="AF815" s="242"/>
    </row>
    <row r="816" spans="9:32" s="155" customFormat="1">
      <c r="I816" s="315"/>
      <c r="J816" s="333"/>
      <c r="K816" s="333"/>
      <c r="L816" s="339"/>
      <c r="M816" s="333"/>
      <c r="N816" s="333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  <c r="Z816" s="242"/>
      <c r="AA816" s="242"/>
      <c r="AB816" s="242"/>
      <c r="AC816" s="242"/>
      <c r="AD816" s="242"/>
      <c r="AE816" s="242"/>
      <c r="AF816" s="242"/>
    </row>
    <row r="817" spans="9:32" s="155" customFormat="1">
      <c r="I817" s="315"/>
      <c r="J817" s="333"/>
      <c r="K817" s="333"/>
      <c r="L817" s="339"/>
      <c r="M817" s="333"/>
      <c r="N817" s="333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  <c r="Z817" s="242"/>
      <c r="AA817" s="242"/>
      <c r="AB817" s="242"/>
      <c r="AC817" s="242"/>
      <c r="AD817" s="242"/>
      <c r="AE817" s="242"/>
      <c r="AF817" s="242"/>
    </row>
    <row r="818" spans="9:32" s="155" customFormat="1">
      <c r="I818" s="315"/>
      <c r="J818" s="333"/>
      <c r="K818" s="333"/>
      <c r="L818" s="339"/>
      <c r="M818" s="333"/>
      <c r="N818" s="333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  <c r="Z818" s="242"/>
      <c r="AA818" s="242"/>
      <c r="AB818" s="242"/>
      <c r="AC818" s="242"/>
      <c r="AD818" s="242"/>
      <c r="AE818" s="242"/>
      <c r="AF818" s="242"/>
    </row>
    <row r="819" spans="9:32" s="155" customFormat="1">
      <c r="I819" s="315"/>
      <c r="J819" s="333"/>
      <c r="K819" s="333"/>
      <c r="L819" s="339"/>
      <c r="M819" s="333"/>
      <c r="N819" s="333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  <c r="Z819" s="242"/>
      <c r="AA819" s="242"/>
      <c r="AB819" s="242"/>
      <c r="AC819" s="242"/>
      <c r="AD819" s="242"/>
      <c r="AE819" s="242"/>
      <c r="AF819" s="242"/>
    </row>
    <row r="820" spans="9:32" s="155" customFormat="1">
      <c r="I820" s="315"/>
      <c r="J820" s="333"/>
      <c r="K820" s="333"/>
      <c r="L820" s="339"/>
      <c r="M820" s="333"/>
      <c r="N820" s="333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  <c r="Z820" s="242"/>
      <c r="AA820" s="242"/>
      <c r="AB820" s="242"/>
      <c r="AC820" s="242"/>
      <c r="AD820" s="242"/>
      <c r="AE820" s="242"/>
      <c r="AF820" s="242"/>
    </row>
    <row r="821" spans="9:32" s="155" customFormat="1">
      <c r="I821" s="315"/>
      <c r="J821" s="333"/>
      <c r="K821" s="333"/>
      <c r="L821" s="339"/>
      <c r="M821" s="333"/>
      <c r="N821" s="333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  <c r="Z821" s="242"/>
      <c r="AA821" s="242"/>
      <c r="AB821" s="242"/>
      <c r="AC821" s="242"/>
      <c r="AD821" s="242"/>
      <c r="AE821" s="242"/>
      <c r="AF821" s="242"/>
    </row>
    <row r="822" spans="9:32" s="155" customFormat="1">
      <c r="I822" s="315"/>
      <c r="J822" s="333"/>
      <c r="K822" s="333"/>
      <c r="L822" s="339"/>
      <c r="M822" s="333"/>
      <c r="N822" s="333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  <c r="Z822" s="242"/>
      <c r="AA822" s="242"/>
      <c r="AB822" s="242"/>
      <c r="AC822" s="242"/>
      <c r="AD822" s="242"/>
      <c r="AE822" s="242"/>
      <c r="AF822" s="242"/>
    </row>
    <row r="823" spans="9:32" s="155" customFormat="1">
      <c r="I823" s="315"/>
      <c r="J823" s="333"/>
      <c r="K823" s="333"/>
      <c r="L823" s="339"/>
      <c r="M823" s="333"/>
      <c r="N823" s="333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  <c r="Z823" s="242"/>
      <c r="AA823" s="242"/>
      <c r="AB823" s="242"/>
      <c r="AC823" s="242"/>
      <c r="AD823" s="242"/>
      <c r="AE823" s="242"/>
      <c r="AF823" s="242"/>
    </row>
    <row r="824" spans="9:32" s="155" customFormat="1">
      <c r="I824" s="315"/>
      <c r="J824" s="333"/>
      <c r="K824" s="333"/>
      <c r="L824" s="339"/>
      <c r="M824" s="333"/>
      <c r="N824" s="333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  <c r="Z824" s="242"/>
      <c r="AA824" s="242"/>
      <c r="AB824" s="242"/>
      <c r="AC824" s="242"/>
      <c r="AD824" s="242"/>
      <c r="AE824" s="242"/>
      <c r="AF824" s="242"/>
    </row>
    <row r="825" spans="9:32" s="155" customFormat="1">
      <c r="I825" s="315"/>
      <c r="J825" s="333"/>
      <c r="K825" s="333"/>
      <c r="L825" s="339"/>
      <c r="M825" s="333"/>
      <c r="N825" s="333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  <c r="Z825" s="242"/>
      <c r="AA825" s="242"/>
      <c r="AB825" s="242"/>
      <c r="AC825" s="242"/>
      <c r="AD825" s="242"/>
      <c r="AE825" s="242"/>
      <c r="AF825" s="242"/>
    </row>
    <row r="826" spans="9:32" s="155" customFormat="1">
      <c r="I826" s="315"/>
      <c r="J826" s="333"/>
      <c r="K826" s="333"/>
      <c r="L826" s="339"/>
      <c r="M826" s="333"/>
      <c r="N826" s="333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  <c r="Z826" s="242"/>
      <c r="AA826" s="242"/>
      <c r="AB826" s="242"/>
      <c r="AC826" s="242"/>
      <c r="AD826" s="242"/>
      <c r="AE826" s="242"/>
      <c r="AF826" s="242"/>
    </row>
    <row r="827" spans="9:32" s="155" customFormat="1">
      <c r="I827" s="315"/>
      <c r="J827" s="333"/>
      <c r="K827" s="333"/>
      <c r="L827" s="339"/>
      <c r="M827" s="333"/>
      <c r="N827" s="333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  <c r="Z827" s="242"/>
      <c r="AA827" s="242"/>
      <c r="AB827" s="242"/>
      <c r="AC827" s="242"/>
      <c r="AD827" s="242"/>
      <c r="AE827" s="242"/>
      <c r="AF827" s="242"/>
    </row>
    <row r="828" spans="9:32" s="155" customFormat="1">
      <c r="I828" s="315"/>
      <c r="J828" s="333"/>
      <c r="K828" s="333"/>
      <c r="L828" s="339"/>
      <c r="M828" s="333"/>
      <c r="N828" s="333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  <c r="Z828" s="242"/>
      <c r="AA828" s="242"/>
      <c r="AB828" s="242"/>
      <c r="AC828" s="242"/>
      <c r="AD828" s="242"/>
      <c r="AE828" s="242"/>
      <c r="AF828" s="242"/>
    </row>
    <row r="829" spans="9:32" s="155" customFormat="1">
      <c r="I829" s="315"/>
      <c r="J829" s="333"/>
      <c r="K829" s="333"/>
      <c r="L829" s="339"/>
      <c r="M829" s="333"/>
      <c r="N829" s="333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  <c r="Z829" s="242"/>
      <c r="AA829" s="242"/>
      <c r="AB829" s="242"/>
      <c r="AC829" s="242"/>
      <c r="AD829" s="242"/>
      <c r="AE829" s="242"/>
      <c r="AF829" s="242"/>
    </row>
    <row r="830" spans="9:32" s="155" customFormat="1">
      <c r="I830" s="315"/>
      <c r="J830" s="333"/>
      <c r="K830" s="333"/>
      <c r="L830" s="339"/>
      <c r="M830" s="333"/>
      <c r="N830" s="333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  <c r="Z830" s="242"/>
      <c r="AA830" s="242"/>
      <c r="AB830" s="242"/>
      <c r="AC830" s="242"/>
      <c r="AD830" s="242"/>
      <c r="AE830" s="242"/>
      <c r="AF830" s="242"/>
    </row>
    <row r="831" spans="9:32" s="155" customFormat="1">
      <c r="I831" s="315"/>
      <c r="J831" s="333"/>
      <c r="K831" s="333"/>
      <c r="L831" s="339"/>
      <c r="M831" s="333"/>
      <c r="N831" s="333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  <c r="Z831" s="242"/>
      <c r="AA831" s="242"/>
      <c r="AB831" s="242"/>
      <c r="AC831" s="242"/>
      <c r="AD831" s="242"/>
      <c r="AE831" s="242"/>
      <c r="AF831" s="242"/>
    </row>
    <row r="832" spans="9:32" s="155" customFormat="1">
      <c r="I832" s="315"/>
      <c r="J832" s="333"/>
      <c r="K832" s="333"/>
      <c r="L832" s="339"/>
      <c r="M832" s="333"/>
      <c r="N832" s="333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  <c r="Z832" s="242"/>
      <c r="AA832" s="242"/>
      <c r="AB832" s="242"/>
      <c r="AC832" s="242"/>
      <c r="AD832" s="242"/>
      <c r="AE832" s="242"/>
      <c r="AF832" s="242"/>
    </row>
    <row r="833" spans="9:32" s="155" customFormat="1">
      <c r="I833" s="315"/>
      <c r="J833" s="333"/>
      <c r="K833" s="333"/>
      <c r="L833" s="339"/>
      <c r="M833" s="333"/>
      <c r="N833" s="333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  <c r="Z833" s="242"/>
      <c r="AA833" s="242"/>
      <c r="AB833" s="242"/>
      <c r="AC833" s="242"/>
      <c r="AD833" s="242"/>
      <c r="AE833" s="242"/>
      <c r="AF833" s="242"/>
    </row>
    <row r="834" spans="9:32" s="155" customFormat="1">
      <c r="I834" s="315"/>
      <c r="J834" s="333"/>
      <c r="K834" s="333"/>
      <c r="L834" s="339"/>
      <c r="M834" s="333"/>
      <c r="N834" s="333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  <c r="Z834" s="242"/>
      <c r="AA834" s="242"/>
      <c r="AB834" s="242"/>
      <c r="AC834" s="242"/>
      <c r="AD834" s="242"/>
      <c r="AE834" s="242"/>
      <c r="AF834" s="242"/>
    </row>
    <row r="835" spans="9:32" s="155" customFormat="1">
      <c r="I835" s="315"/>
      <c r="J835" s="333"/>
      <c r="K835" s="333"/>
      <c r="L835" s="339"/>
      <c r="M835" s="333"/>
      <c r="N835" s="333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  <c r="Z835" s="242"/>
      <c r="AA835" s="242"/>
      <c r="AB835" s="242"/>
      <c r="AC835" s="242"/>
      <c r="AD835" s="242"/>
      <c r="AE835" s="242"/>
      <c r="AF835" s="242"/>
    </row>
    <row r="836" spans="9:32" s="155" customFormat="1">
      <c r="I836" s="315"/>
      <c r="J836" s="333"/>
      <c r="K836" s="333"/>
      <c r="L836" s="339"/>
      <c r="M836" s="333"/>
      <c r="N836" s="333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  <c r="Z836" s="242"/>
      <c r="AA836" s="242"/>
      <c r="AB836" s="242"/>
      <c r="AC836" s="242"/>
      <c r="AD836" s="242"/>
      <c r="AE836" s="242"/>
      <c r="AF836" s="242"/>
    </row>
    <row r="837" spans="9:32" s="155" customFormat="1">
      <c r="I837" s="315"/>
      <c r="J837" s="333"/>
      <c r="K837" s="333"/>
      <c r="L837" s="339"/>
      <c r="M837" s="333"/>
      <c r="N837" s="333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  <c r="Z837" s="242"/>
      <c r="AA837" s="242"/>
      <c r="AB837" s="242"/>
      <c r="AC837" s="242"/>
      <c r="AD837" s="242"/>
      <c r="AE837" s="242"/>
      <c r="AF837" s="242"/>
    </row>
    <row r="838" spans="9:32" s="155" customFormat="1">
      <c r="I838" s="315"/>
      <c r="J838" s="333"/>
      <c r="K838" s="333"/>
      <c r="L838" s="339"/>
      <c r="M838" s="333"/>
      <c r="N838" s="333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  <c r="Z838" s="242"/>
      <c r="AA838" s="242"/>
      <c r="AB838" s="242"/>
      <c r="AC838" s="242"/>
      <c r="AD838" s="242"/>
      <c r="AE838" s="242"/>
      <c r="AF838" s="242"/>
    </row>
    <row r="839" spans="9:32" s="155" customFormat="1">
      <c r="I839" s="315"/>
      <c r="J839" s="333"/>
      <c r="K839" s="333"/>
      <c r="L839" s="339"/>
      <c r="M839" s="333"/>
      <c r="N839" s="333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  <c r="Z839" s="242"/>
      <c r="AA839" s="242"/>
      <c r="AB839" s="242"/>
      <c r="AC839" s="242"/>
      <c r="AD839" s="242"/>
      <c r="AE839" s="242"/>
      <c r="AF839" s="242"/>
    </row>
    <row r="840" spans="9:32" s="155" customFormat="1">
      <c r="I840" s="315"/>
      <c r="J840" s="333"/>
      <c r="K840" s="333"/>
      <c r="L840" s="339"/>
      <c r="M840" s="333"/>
      <c r="N840" s="333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  <c r="Z840" s="242"/>
      <c r="AA840" s="242"/>
      <c r="AB840" s="242"/>
      <c r="AC840" s="242"/>
      <c r="AD840" s="242"/>
      <c r="AE840" s="242"/>
      <c r="AF840" s="242"/>
    </row>
    <row r="841" spans="9:32" s="155" customFormat="1">
      <c r="I841" s="315"/>
      <c r="J841" s="333"/>
      <c r="K841" s="333"/>
      <c r="L841" s="339"/>
      <c r="M841" s="333"/>
      <c r="N841" s="333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  <c r="Z841" s="242"/>
      <c r="AA841" s="242"/>
      <c r="AB841" s="242"/>
      <c r="AC841" s="242"/>
      <c r="AD841" s="242"/>
      <c r="AE841" s="242"/>
      <c r="AF841" s="242"/>
    </row>
    <row r="842" spans="9:32" s="155" customFormat="1">
      <c r="I842" s="315"/>
      <c r="J842" s="333"/>
      <c r="K842" s="333"/>
      <c r="L842" s="339"/>
      <c r="M842" s="333"/>
      <c r="N842" s="333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  <c r="Z842" s="242"/>
      <c r="AA842" s="242"/>
      <c r="AB842" s="242"/>
      <c r="AC842" s="242"/>
      <c r="AD842" s="242"/>
      <c r="AE842" s="242"/>
      <c r="AF842" s="242"/>
    </row>
    <row r="843" spans="9:32" s="155" customFormat="1">
      <c r="I843" s="315"/>
      <c r="J843" s="333"/>
      <c r="K843" s="333"/>
      <c r="L843" s="339"/>
      <c r="M843" s="333"/>
      <c r="N843" s="333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  <c r="Z843" s="242"/>
      <c r="AA843" s="242"/>
      <c r="AB843" s="242"/>
      <c r="AC843" s="242"/>
      <c r="AD843" s="242"/>
      <c r="AE843" s="242"/>
      <c r="AF843" s="242"/>
    </row>
    <row r="844" spans="9:32" s="155" customFormat="1">
      <c r="I844" s="315"/>
      <c r="J844" s="333"/>
      <c r="K844" s="333"/>
      <c r="L844" s="339"/>
      <c r="M844" s="333"/>
      <c r="N844" s="333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  <c r="Z844" s="242"/>
      <c r="AA844" s="242"/>
      <c r="AB844" s="242"/>
      <c r="AC844" s="242"/>
      <c r="AD844" s="242"/>
      <c r="AE844" s="242"/>
      <c r="AF844" s="242"/>
    </row>
    <row r="845" spans="9:32" s="155" customFormat="1">
      <c r="I845" s="315"/>
      <c r="J845" s="333"/>
      <c r="K845" s="333"/>
      <c r="L845" s="339"/>
      <c r="M845" s="333"/>
      <c r="N845" s="333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  <c r="Z845" s="242"/>
      <c r="AA845" s="242"/>
      <c r="AB845" s="242"/>
      <c r="AC845" s="242"/>
      <c r="AD845" s="242"/>
      <c r="AE845" s="242"/>
      <c r="AF845" s="242"/>
    </row>
    <row r="846" spans="9:32" s="155" customFormat="1">
      <c r="I846" s="315"/>
      <c r="J846" s="333"/>
      <c r="K846" s="333"/>
      <c r="L846" s="339"/>
      <c r="M846" s="333"/>
      <c r="N846" s="333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  <c r="Z846" s="242"/>
      <c r="AA846" s="242"/>
      <c r="AB846" s="242"/>
      <c r="AC846" s="242"/>
      <c r="AD846" s="242"/>
      <c r="AE846" s="242"/>
      <c r="AF846" s="242"/>
    </row>
    <row r="847" spans="9:32" s="155" customFormat="1">
      <c r="I847" s="315"/>
      <c r="J847" s="333"/>
      <c r="K847" s="333"/>
      <c r="L847" s="339"/>
      <c r="M847" s="333"/>
      <c r="N847" s="333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  <c r="Z847" s="242"/>
      <c r="AA847" s="242"/>
      <c r="AB847" s="242"/>
      <c r="AC847" s="242"/>
      <c r="AD847" s="242"/>
      <c r="AE847" s="242"/>
      <c r="AF847" s="242"/>
    </row>
    <row r="848" spans="9:32" s="155" customFormat="1">
      <c r="I848" s="315"/>
      <c r="J848" s="333"/>
      <c r="K848" s="333"/>
      <c r="L848" s="339"/>
      <c r="M848" s="333"/>
      <c r="N848" s="333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  <c r="Z848" s="242"/>
      <c r="AA848" s="242"/>
      <c r="AB848" s="242"/>
      <c r="AC848" s="242"/>
      <c r="AD848" s="242"/>
      <c r="AE848" s="242"/>
      <c r="AF848" s="242"/>
    </row>
    <row r="849" spans="9:32" s="155" customFormat="1">
      <c r="I849" s="315"/>
      <c r="J849" s="333"/>
      <c r="K849" s="333"/>
      <c r="L849" s="339"/>
      <c r="M849" s="333"/>
      <c r="N849" s="333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  <c r="Z849" s="242"/>
      <c r="AA849" s="242"/>
      <c r="AB849" s="242"/>
      <c r="AC849" s="242"/>
      <c r="AD849" s="242"/>
      <c r="AE849" s="242"/>
      <c r="AF849" s="242"/>
    </row>
    <row r="850" spans="9:32" s="155" customFormat="1">
      <c r="I850" s="315"/>
      <c r="J850" s="333"/>
      <c r="K850" s="333"/>
      <c r="L850" s="339"/>
      <c r="M850" s="333"/>
      <c r="N850" s="333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  <c r="Z850" s="242"/>
      <c r="AA850" s="242"/>
      <c r="AB850" s="242"/>
      <c r="AC850" s="242"/>
      <c r="AD850" s="242"/>
      <c r="AE850" s="242"/>
      <c r="AF850" s="242"/>
    </row>
    <row r="851" spans="9:32" s="155" customFormat="1">
      <c r="I851" s="315"/>
      <c r="J851" s="333"/>
      <c r="K851" s="333"/>
      <c r="L851" s="339"/>
      <c r="M851" s="333"/>
      <c r="N851" s="333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  <c r="Z851" s="242"/>
      <c r="AA851" s="242"/>
      <c r="AB851" s="242"/>
      <c r="AC851" s="242"/>
      <c r="AD851" s="242"/>
      <c r="AE851" s="242"/>
      <c r="AF851" s="242"/>
    </row>
    <row r="852" spans="9:32" s="155" customFormat="1">
      <c r="I852" s="315"/>
      <c r="J852" s="333"/>
      <c r="K852" s="333"/>
      <c r="L852" s="339"/>
      <c r="M852" s="333"/>
      <c r="N852" s="333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  <c r="Z852" s="242"/>
      <c r="AA852" s="242"/>
      <c r="AB852" s="242"/>
      <c r="AC852" s="242"/>
      <c r="AD852" s="242"/>
      <c r="AE852" s="242"/>
      <c r="AF852" s="242"/>
    </row>
    <row r="853" spans="9:32" s="155" customFormat="1">
      <c r="I853" s="315"/>
      <c r="J853" s="333"/>
      <c r="K853" s="333"/>
      <c r="L853" s="339"/>
      <c r="M853" s="333"/>
      <c r="N853" s="333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  <c r="Z853" s="242"/>
      <c r="AA853" s="242"/>
      <c r="AB853" s="242"/>
      <c r="AC853" s="242"/>
      <c r="AD853" s="242"/>
      <c r="AE853" s="242"/>
      <c r="AF853" s="242"/>
    </row>
    <row r="854" spans="9:32" s="155" customFormat="1">
      <c r="I854" s="315"/>
      <c r="J854" s="333"/>
      <c r="K854" s="333"/>
      <c r="L854" s="339"/>
      <c r="M854" s="333"/>
      <c r="N854" s="333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  <c r="Z854" s="242"/>
      <c r="AA854" s="242"/>
      <c r="AB854" s="242"/>
      <c r="AC854" s="242"/>
      <c r="AD854" s="242"/>
      <c r="AE854" s="242"/>
      <c r="AF854" s="242"/>
    </row>
    <row r="855" spans="9:32" s="155" customFormat="1">
      <c r="I855" s="315"/>
      <c r="J855" s="333"/>
      <c r="K855" s="333"/>
      <c r="L855" s="339"/>
      <c r="M855" s="333"/>
      <c r="N855" s="333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  <c r="Z855" s="242"/>
      <c r="AA855" s="242"/>
      <c r="AB855" s="242"/>
      <c r="AC855" s="242"/>
      <c r="AD855" s="242"/>
      <c r="AE855" s="242"/>
      <c r="AF855" s="242"/>
    </row>
    <row r="856" spans="9:32" s="155" customFormat="1">
      <c r="I856" s="315"/>
      <c r="J856" s="333"/>
      <c r="K856" s="333"/>
      <c r="L856" s="339"/>
      <c r="M856" s="333"/>
      <c r="N856" s="333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  <c r="Z856" s="242"/>
      <c r="AA856" s="242"/>
      <c r="AB856" s="242"/>
      <c r="AC856" s="242"/>
      <c r="AD856" s="242"/>
      <c r="AE856" s="242"/>
      <c r="AF856" s="242"/>
    </row>
    <row r="857" spans="9:32" s="155" customFormat="1">
      <c r="I857" s="315"/>
      <c r="J857" s="333"/>
      <c r="K857" s="333"/>
      <c r="L857" s="339"/>
      <c r="M857" s="333"/>
      <c r="N857" s="333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  <c r="Z857" s="242"/>
      <c r="AA857" s="242"/>
      <c r="AB857" s="242"/>
      <c r="AC857" s="242"/>
      <c r="AD857" s="242"/>
      <c r="AE857" s="242"/>
      <c r="AF857" s="242"/>
    </row>
    <row r="858" spans="9:32" s="155" customFormat="1">
      <c r="I858" s="315"/>
      <c r="J858" s="333"/>
      <c r="K858" s="333"/>
      <c r="L858" s="339"/>
      <c r="M858" s="333"/>
      <c r="N858" s="333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  <c r="Z858" s="242"/>
      <c r="AA858" s="242"/>
      <c r="AB858" s="242"/>
      <c r="AC858" s="242"/>
      <c r="AD858" s="242"/>
      <c r="AE858" s="242"/>
      <c r="AF858" s="242"/>
    </row>
    <row r="859" spans="9:32" s="155" customFormat="1">
      <c r="I859" s="315"/>
      <c r="J859" s="333"/>
      <c r="K859" s="333"/>
      <c r="L859" s="339"/>
      <c r="M859" s="333"/>
      <c r="N859" s="333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  <c r="Z859" s="242"/>
      <c r="AA859" s="242"/>
      <c r="AB859" s="242"/>
      <c r="AC859" s="242"/>
      <c r="AD859" s="242"/>
      <c r="AE859" s="242"/>
      <c r="AF859" s="242"/>
    </row>
    <row r="860" spans="9:32" s="155" customFormat="1">
      <c r="I860" s="315"/>
      <c r="J860" s="333"/>
      <c r="K860" s="333"/>
      <c r="L860" s="339"/>
      <c r="M860" s="333"/>
      <c r="N860" s="333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  <c r="Z860" s="242"/>
      <c r="AA860" s="242"/>
      <c r="AB860" s="242"/>
      <c r="AC860" s="242"/>
      <c r="AD860" s="242"/>
      <c r="AE860" s="242"/>
      <c r="AF860" s="242"/>
    </row>
    <row r="861" spans="9:32" s="155" customFormat="1">
      <c r="I861" s="315"/>
      <c r="J861" s="333"/>
      <c r="K861" s="333"/>
      <c r="L861" s="339"/>
      <c r="M861" s="333"/>
      <c r="N861" s="333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  <c r="Z861" s="242"/>
      <c r="AA861" s="242"/>
      <c r="AB861" s="242"/>
      <c r="AC861" s="242"/>
      <c r="AD861" s="242"/>
      <c r="AE861" s="242"/>
      <c r="AF861" s="242"/>
    </row>
    <row r="862" spans="9:32" s="155" customFormat="1">
      <c r="I862" s="315"/>
      <c r="J862" s="333"/>
      <c r="K862" s="333"/>
      <c r="L862" s="339"/>
      <c r="M862" s="333"/>
      <c r="N862" s="333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  <c r="Z862" s="242"/>
      <c r="AA862" s="242"/>
      <c r="AB862" s="242"/>
      <c r="AC862" s="242"/>
      <c r="AD862" s="242"/>
      <c r="AE862" s="242"/>
      <c r="AF862" s="242"/>
    </row>
    <row r="863" spans="9:32" s="155" customFormat="1">
      <c r="I863" s="315"/>
      <c r="J863" s="333"/>
      <c r="K863" s="333"/>
      <c r="L863" s="339"/>
      <c r="M863" s="333"/>
      <c r="N863" s="333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  <c r="Z863" s="242"/>
      <c r="AA863" s="242"/>
      <c r="AB863" s="242"/>
      <c r="AC863" s="242"/>
      <c r="AD863" s="242"/>
      <c r="AE863" s="242"/>
      <c r="AF863" s="242"/>
    </row>
    <row r="864" spans="9:32" s="155" customFormat="1">
      <c r="I864" s="315"/>
      <c r="J864" s="333"/>
      <c r="K864" s="333"/>
      <c r="L864" s="339"/>
      <c r="M864" s="333"/>
      <c r="N864" s="333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  <c r="Z864" s="242"/>
      <c r="AA864" s="242"/>
      <c r="AB864" s="242"/>
      <c r="AC864" s="242"/>
      <c r="AD864" s="242"/>
      <c r="AE864" s="242"/>
      <c r="AF864" s="242"/>
    </row>
    <row r="865" spans="9:32" s="155" customFormat="1">
      <c r="I865" s="315"/>
      <c r="J865" s="333"/>
      <c r="K865" s="333"/>
      <c r="L865" s="339"/>
      <c r="M865" s="333"/>
      <c r="N865" s="333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  <c r="Z865" s="242"/>
      <c r="AA865" s="242"/>
      <c r="AB865" s="242"/>
      <c r="AC865" s="242"/>
      <c r="AD865" s="242"/>
      <c r="AE865" s="242"/>
      <c r="AF865" s="242"/>
    </row>
    <row r="866" spans="9:32" s="155" customFormat="1">
      <c r="I866" s="315"/>
      <c r="J866" s="333"/>
      <c r="K866" s="333"/>
      <c r="L866" s="339"/>
      <c r="M866" s="333"/>
      <c r="N866" s="333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  <c r="Z866" s="242"/>
      <c r="AA866" s="242"/>
      <c r="AB866" s="242"/>
      <c r="AC866" s="242"/>
      <c r="AD866" s="242"/>
      <c r="AE866" s="242"/>
      <c r="AF866" s="242"/>
    </row>
    <row r="867" spans="9:32" s="155" customFormat="1">
      <c r="I867" s="315"/>
      <c r="J867" s="333"/>
      <c r="K867" s="333"/>
      <c r="L867" s="339"/>
      <c r="M867" s="333"/>
      <c r="N867" s="333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  <c r="Z867" s="242"/>
      <c r="AA867" s="242"/>
      <c r="AB867" s="242"/>
      <c r="AC867" s="242"/>
      <c r="AD867" s="242"/>
      <c r="AE867" s="242"/>
      <c r="AF867" s="242"/>
    </row>
    <row r="868" spans="9:32" s="155" customFormat="1">
      <c r="I868" s="315"/>
      <c r="J868" s="333"/>
      <c r="K868" s="333"/>
      <c r="L868" s="339"/>
      <c r="M868" s="333"/>
      <c r="N868" s="333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  <c r="Z868" s="242"/>
      <c r="AA868" s="242"/>
      <c r="AB868" s="242"/>
      <c r="AC868" s="242"/>
      <c r="AD868" s="242"/>
      <c r="AE868" s="242"/>
      <c r="AF868" s="242"/>
    </row>
    <row r="869" spans="9:32" s="155" customFormat="1">
      <c r="I869" s="315"/>
      <c r="J869" s="333"/>
      <c r="K869" s="333"/>
      <c r="L869" s="339"/>
      <c r="M869" s="333"/>
      <c r="N869" s="333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  <c r="Z869" s="242"/>
      <c r="AA869" s="242"/>
      <c r="AB869" s="242"/>
      <c r="AC869" s="242"/>
      <c r="AD869" s="242"/>
      <c r="AE869" s="242"/>
      <c r="AF869" s="242"/>
    </row>
    <row r="870" spans="9:32" s="155" customFormat="1">
      <c r="I870" s="315"/>
      <c r="J870" s="333"/>
      <c r="K870" s="333"/>
      <c r="L870" s="339"/>
      <c r="M870" s="333"/>
      <c r="N870" s="333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  <c r="Z870" s="242"/>
      <c r="AA870" s="242"/>
      <c r="AB870" s="242"/>
      <c r="AC870" s="242"/>
      <c r="AD870" s="242"/>
      <c r="AE870" s="242"/>
      <c r="AF870" s="242"/>
    </row>
    <row r="871" spans="9:32" s="155" customFormat="1">
      <c r="I871" s="315"/>
      <c r="J871" s="333"/>
      <c r="K871" s="333"/>
      <c r="L871" s="339"/>
      <c r="M871" s="333"/>
      <c r="N871" s="333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  <c r="Z871" s="242"/>
      <c r="AA871" s="242"/>
      <c r="AB871" s="242"/>
      <c r="AC871" s="242"/>
      <c r="AD871" s="242"/>
      <c r="AE871" s="242"/>
      <c r="AF871" s="242"/>
    </row>
    <row r="872" spans="9:32" s="155" customFormat="1">
      <c r="I872" s="315"/>
      <c r="J872" s="333"/>
      <c r="K872" s="333"/>
      <c r="L872" s="339"/>
      <c r="M872" s="333"/>
      <c r="N872" s="333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  <c r="Z872" s="242"/>
      <c r="AA872" s="242"/>
      <c r="AB872" s="242"/>
      <c r="AC872" s="242"/>
      <c r="AD872" s="242"/>
      <c r="AE872" s="242"/>
      <c r="AF872" s="242"/>
    </row>
    <row r="873" spans="9:32" s="155" customFormat="1">
      <c r="I873" s="315"/>
      <c r="J873" s="333"/>
      <c r="K873" s="333"/>
      <c r="L873" s="339"/>
      <c r="M873" s="333"/>
      <c r="N873" s="333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  <c r="Z873" s="242"/>
      <c r="AA873" s="242"/>
      <c r="AB873" s="242"/>
      <c r="AC873" s="242"/>
      <c r="AD873" s="242"/>
      <c r="AE873" s="242"/>
      <c r="AF873" s="242"/>
    </row>
    <row r="874" spans="9:32" s="155" customFormat="1">
      <c r="I874" s="315"/>
      <c r="J874" s="333"/>
      <c r="K874" s="333"/>
      <c r="L874" s="339"/>
      <c r="M874" s="333"/>
      <c r="N874" s="333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  <c r="Z874" s="242"/>
      <c r="AA874" s="242"/>
      <c r="AB874" s="242"/>
      <c r="AC874" s="242"/>
      <c r="AD874" s="242"/>
      <c r="AE874" s="242"/>
      <c r="AF874" s="242"/>
    </row>
    <row r="875" spans="9:32" s="155" customFormat="1">
      <c r="I875" s="315"/>
      <c r="J875" s="333"/>
      <c r="K875" s="333"/>
      <c r="L875" s="339"/>
      <c r="M875" s="333"/>
      <c r="N875" s="333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  <c r="Z875" s="242"/>
      <c r="AA875" s="242"/>
      <c r="AB875" s="242"/>
      <c r="AC875" s="242"/>
      <c r="AD875" s="242"/>
      <c r="AE875" s="242"/>
      <c r="AF875" s="242"/>
    </row>
    <row r="876" spans="9:32" s="155" customFormat="1">
      <c r="I876" s="315"/>
      <c r="J876" s="333"/>
      <c r="K876" s="333"/>
      <c r="L876" s="339"/>
      <c r="M876" s="333"/>
      <c r="N876" s="333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  <c r="Z876" s="242"/>
      <c r="AA876" s="242"/>
      <c r="AB876" s="242"/>
      <c r="AC876" s="242"/>
      <c r="AD876" s="242"/>
      <c r="AE876" s="242"/>
      <c r="AF876" s="242"/>
    </row>
    <row r="877" spans="9:32" s="155" customFormat="1">
      <c r="I877" s="315"/>
      <c r="J877" s="333"/>
      <c r="K877" s="333"/>
      <c r="L877" s="339"/>
      <c r="M877" s="333"/>
      <c r="N877" s="333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  <c r="Z877" s="242"/>
      <c r="AA877" s="242"/>
      <c r="AB877" s="242"/>
      <c r="AC877" s="242"/>
      <c r="AD877" s="242"/>
      <c r="AE877" s="242"/>
      <c r="AF877" s="242"/>
    </row>
    <row r="878" spans="9:32" s="155" customFormat="1">
      <c r="I878" s="315"/>
      <c r="J878" s="333"/>
      <c r="K878" s="333"/>
      <c r="L878" s="339"/>
      <c r="M878" s="333"/>
      <c r="N878" s="333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  <c r="Z878" s="242"/>
      <c r="AA878" s="242"/>
      <c r="AB878" s="242"/>
      <c r="AC878" s="242"/>
      <c r="AD878" s="242"/>
      <c r="AE878" s="242"/>
      <c r="AF878" s="242"/>
    </row>
    <row r="879" spans="9:32" s="155" customFormat="1">
      <c r="I879" s="315"/>
      <c r="J879" s="333"/>
      <c r="K879" s="333"/>
      <c r="L879" s="339"/>
      <c r="M879" s="333"/>
      <c r="N879" s="333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  <c r="Z879" s="242"/>
      <c r="AA879" s="242"/>
      <c r="AB879" s="242"/>
      <c r="AC879" s="242"/>
      <c r="AD879" s="242"/>
      <c r="AE879" s="242"/>
      <c r="AF879" s="242"/>
    </row>
    <row r="880" spans="9:32" s="155" customFormat="1">
      <c r="I880" s="315"/>
      <c r="J880" s="333"/>
      <c r="K880" s="333"/>
      <c r="L880" s="339"/>
      <c r="M880" s="333"/>
      <c r="N880" s="333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  <c r="Z880" s="242"/>
      <c r="AA880" s="242"/>
      <c r="AB880" s="242"/>
      <c r="AC880" s="242"/>
      <c r="AD880" s="242"/>
      <c r="AE880" s="242"/>
      <c r="AF880" s="242"/>
    </row>
    <row r="881" spans="9:32" s="155" customFormat="1">
      <c r="I881" s="315"/>
      <c r="J881" s="333"/>
      <c r="K881" s="333"/>
      <c r="L881" s="339"/>
      <c r="M881" s="333"/>
      <c r="N881" s="333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  <c r="Z881" s="242"/>
      <c r="AA881" s="242"/>
      <c r="AB881" s="242"/>
      <c r="AC881" s="242"/>
      <c r="AD881" s="242"/>
      <c r="AE881" s="242"/>
      <c r="AF881" s="242"/>
    </row>
    <row r="882" spans="9:32" s="155" customFormat="1">
      <c r="I882" s="315"/>
      <c r="J882" s="333"/>
      <c r="K882" s="333"/>
      <c r="L882" s="339"/>
      <c r="M882" s="333"/>
      <c r="N882" s="333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  <c r="Z882" s="242"/>
      <c r="AA882" s="242"/>
      <c r="AB882" s="242"/>
      <c r="AC882" s="242"/>
      <c r="AD882" s="242"/>
      <c r="AE882" s="242"/>
      <c r="AF882" s="242"/>
    </row>
    <row r="883" spans="9:32" s="155" customFormat="1">
      <c r="I883" s="315"/>
      <c r="J883" s="333"/>
      <c r="K883" s="333"/>
      <c r="L883" s="339"/>
      <c r="M883" s="333"/>
      <c r="N883" s="333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  <c r="Z883" s="242"/>
      <c r="AA883" s="242"/>
      <c r="AB883" s="242"/>
      <c r="AC883" s="242"/>
      <c r="AD883" s="242"/>
      <c r="AE883" s="242"/>
      <c r="AF883" s="242"/>
    </row>
    <row r="884" spans="9:32" s="155" customFormat="1">
      <c r="I884" s="315"/>
      <c r="J884" s="333"/>
      <c r="K884" s="333"/>
      <c r="L884" s="339"/>
      <c r="M884" s="333"/>
      <c r="N884" s="333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  <c r="Z884" s="242"/>
      <c r="AA884" s="242"/>
      <c r="AB884" s="242"/>
      <c r="AC884" s="242"/>
      <c r="AD884" s="242"/>
      <c r="AE884" s="242"/>
      <c r="AF884" s="242"/>
    </row>
    <row r="885" spans="9:32" s="155" customFormat="1">
      <c r="I885" s="315"/>
      <c r="J885" s="333"/>
      <c r="K885" s="333"/>
      <c r="L885" s="339"/>
      <c r="M885" s="333"/>
      <c r="N885" s="333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  <c r="Z885" s="242"/>
      <c r="AA885" s="242"/>
      <c r="AB885" s="242"/>
      <c r="AC885" s="242"/>
      <c r="AD885" s="242"/>
      <c r="AE885" s="242"/>
      <c r="AF885" s="242"/>
    </row>
    <row r="886" spans="9:32" s="155" customFormat="1">
      <c r="I886" s="315"/>
      <c r="J886" s="333"/>
      <c r="K886" s="333"/>
      <c r="L886" s="339"/>
      <c r="M886" s="333"/>
      <c r="N886" s="333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  <c r="Z886" s="242"/>
      <c r="AA886" s="242"/>
      <c r="AB886" s="242"/>
      <c r="AC886" s="242"/>
      <c r="AD886" s="242"/>
      <c r="AE886" s="242"/>
      <c r="AF886" s="242"/>
    </row>
    <row r="887" spans="9:32" s="155" customFormat="1">
      <c r="I887" s="315"/>
      <c r="J887" s="333"/>
      <c r="K887" s="333"/>
      <c r="L887" s="339"/>
      <c r="M887" s="333"/>
      <c r="N887" s="333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  <c r="Z887" s="242"/>
      <c r="AA887" s="242"/>
      <c r="AB887" s="242"/>
      <c r="AC887" s="242"/>
      <c r="AD887" s="242"/>
      <c r="AE887" s="242"/>
      <c r="AF887" s="242"/>
    </row>
    <row r="888" spans="9:32" s="155" customFormat="1">
      <c r="I888" s="315"/>
      <c r="J888" s="333"/>
      <c r="K888" s="333"/>
      <c r="L888" s="339"/>
      <c r="M888" s="333"/>
      <c r="N888" s="333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  <c r="Z888" s="242"/>
      <c r="AA888" s="242"/>
      <c r="AB888" s="242"/>
      <c r="AC888" s="242"/>
      <c r="AD888" s="242"/>
      <c r="AE888" s="242"/>
      <c r="AF888" s="242"/>
    </row>
    <row r="889" spans="9:32" s="155" customFormat="1">
      <c r="I889" s="315"/>
      <c r="J889" s="333"/>
      <c r="K889" s="333"/>
      <c r="L889" s="339"/>
      <c r="M889" s="333"/>
      <c r="N889" s="333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  <c r="Z889" s="242"/>
      <c r="AA889" s="242"/>
      <c r="AB889" s="242"/>
      <c r="AC889" s="242"/>
      <c r="AD889" s="242"/>
      <c r="AE889" s="242"/>
      <c r="AF889" s="242"/>
    </row>
    <row r="890" spans="9:32" s="155" customFormat="1">
      <c r="I890" s="315"/>
      <c r="J890" s="333"/>
      <c r="K890" s="333"/>
      <c r="L890" s="339"/>
      <c r="M890" s="333"/>
      <c r="N890" s="333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  <c r="Z890" s="242"/>
      <c r="AA890" s="242"/>
      <c r="AB890" s="242"/>
      <c r="AC890" s="242"/>
      <c r="AD890" s="242"/>
      <c r="AE890" s="242"/>
      <c r="AF890" s="242"/>
    </row>
    <row r="891" spans="9:32" s="155" customFormat="1">
      <c r="I891" s="315"/>
      <c r="J891" s="333"/>
      <c r="K891" s="333"/>
      <c r="L891" s="339"/>
      <c r="M891" s="333"/>
      <c r="N891" s="333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  <c r="Z891" s="242"/>
      <c r="AA891" s="242"/>
      <c r="AB891" s="242"/>
      <c r="AC891" s="242"/>
      <c r="AD891" s="242"/>
      <c r="AE891" s="242"/>
      <c r="AF891" s="242"/>
    </row>
    <row r="892" spans="9:32" s="155" customFormat="1">
      <c r="I892" s="315"/>
      <c r="J892" s="333"/>
      <c r="K892" s="333"/>
      <c r="L892" s="339"/>
      <c r="M892" s="333"/>
      <c r="N892" s="333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  <c r="Z892" s="242"/>
      <c r="AA892" s="242"/>
      <c r="AB892" s="242"/>
      <c r="AC892" s="242"/>
      <c r="AD892" s="242"/>
      <c r="AE892" s="242"/>
      <c r="AF892" s="242"/>
    </row>
    <row r="893" spans="9:32" s="155" customFormat="1">
      <c r="I893" s="315"/>
      <c r="J893" s="333"/>
      <c r="K893" s="333"/>
      <c r="L893" s="339"/>
      <c r="M893" s="333"/>
      <c r="N893" s="333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  <c r="Z893" s="242"/>
      <c r="AA893" s="242"/>
      <c r="AB893" s="242"/>
      <c r="AC893" s="242"/>
      <c r="AD893" s="242"/>
      <c r="AE893" s="242"/>
      <c r="AF893" s="242"/>
    </row>
    <row r="894" spans="9:32" s="155" customFormat="1">
      <c r="I894" s="315"/>
      <c r="J894" s="333"/>
      <c r="K894" s="333"/>
      <c r="L894" s="339"/>
      <c r="M894" s="333"/>
      <c r="N894" s="333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  <c r="Z894" s="242"/>
      <c r="AA894" s="242"/>
      <c r="AB894" s="242"/>
      <c r="AC894" s="242"/>
      <c r="AD894" s="242"/>
      <c r="AE894" s="242"/>
      <c r="AF894" s="242"/>
    </row>
    <row r="895" spans="9:32" s="155" customFormat="1">
      <c r="I895" s="315"/>
      <c r="J895" s="333"/>
      <c r="K895" s="333"/>
      <c r="L895" s="339"/>
      <c r="M895" s="333"/>
      <c r="N895" s="333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  <c r="Z895" s="242"/>
      <c r="AA895" s="242"/>
      <c r="AB895" s="242"/>
      <c r="AC895" s="242"/>
      <c r="AD895" s="242"/>
      <c r="AE895" s="242"/>
      <c r="AF895" s="242"/>
    </row>
    <row r="896" spans="9:32" s="155" customFormat="1">
      <c r="I896" s="315"/>
      <c r="J896" s="333"/>
      <c r="K896" s="333"/>
      <c r="L896" s="339"/>
      <c r="M896" s="333"/>
      <c r="N896" s="333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  <c r="Z896" s="242"/>
      <c r="AA896" s="242"/>
      <c r="AB896" s="242"/>
      <c r="AC896" s="242"/>
      <c r="AD896" s="242"/>
      <c r="AE896" s="242"/>
      <c r="AF896" s="242"/>
    </row>
    <row r="897" spans="9:32" s="155" customFormat="1">
      <c r="I897" s="315"/>
      <c r="J897" s="333"/>
      <c r="K897" s="333"/>
      <c r="L897" s="339"/>
      <c r="M897" s="333"/>
      <c r="N897" s="333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  <c r="Z897" s="242"/>
      <c r="AA897" s="242"/>
      <c r="AB897" s="242"/>
      <c r="AC897" s="242"/>
      <c r="AD897" s="242"/>
      <c r="AE897" s="242"/>
      <c r="AF897" s="242"/>
    </row>
    <row r="898" spans="9:32" s="155" customFormat="1">
      <c r="I898" s="315"/>
      <c r="J898" s="333"/>
      <c r="K898" s="333"/>
      <c r="L898" s="339"/>
      <c r="M898" s="333"/>
      <c r="N898" s="333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  <c r="Z898" s="242"/>
      <c r="AA898" s="242"/>
      <c r="AB898" s="242"/>
      <c r="AC898" s="242"/>
      <c r="AD898" s="242"/>
      <c r="AE898" s="242"/>
      <c r="AF898" s="242"/>
    </row>
    <row r="899" spans="9:32" s="155" customFormat="1">
      <c r="I899" s="315"/>
      <c r="J899" s="333"/>
      <c r="K899" s="333"/>
      <c r="L899" s="339"/>
      <c r="M899" s="333"/>
      <c r="N899" s="333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  <c r="Z899" s="242"/>
      <c r="AA899" s="242"/>
      <c r="AB899" s="242"/>
      <c r="AC899" s="242"/>
      <c r="AD899" s="242"/>
      <c r="AE899" s="242"/>
      <c r="AF899" s="242"/>
    </row>
    <row r="900" spans="9:32" s="155" customFormat="1">
      <c r="I900" s="315"/>
      <c r="J900" s="333"/>
      <c r="K900" s="333"/>
      <c r="L900" s="339"/>
      <c r="M900" s="333"/>
      <c r="N900" s="333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  <c r="Z900" s="242"/>
      <c r="AA900" s="242"/>
      <c r="AB900" s="242"/>
      <c r="AC900" s="242"/>
      <c r="AD900" s="242"/>
      <c r="AE900" s="242"/>
      <c r="AF900" s="242"/>
    </row>
    <row r="901" spans="9:32" s="155" customFormat="1">
      <c r="I901" s="315"/>
      <c r="J901" s="333"/>
      <c r="K901" s="333"/>
      <c r="L901" s="339"/>
      <c r="M901" s="333"/>
      <c r="N901" s="333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  <c r="Z901" s="242"/>
      <c r="AA901" s="242"/>
      <c r="AB901" s="242"/>
      <c r="AC901" s="242"/>
      <c r="AD901" s="242"/>
      <c r="AE901" s="242"/>
      <c r="AF901" s="242"/>
    </row>
    <row r="902" spans="9:32" s="155" customFormat="1">
      <c r="I902" s="315"/>
      <c r="J902" s="333"/>
      <c r="K902" s="333"/>
      <c r="L902" s="339"/>
      <c r="M902" s="333"/>
      <c r="N902" s="333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  <c r="Z902" s="242"/>
      <c r="AA902" s="242"/>
      <c r="AB902" s="242"/>
      <c r="AC902" s="242"/>
      <c r="AD902" s="242"/>
      <c r="AE902" s="242"/>
      <c r="AF902" s="242"/>
    </row>
    <row r="903" spans="9:32" s="155" customFormat="1">
      <c r="I903" s="315"/>
      <c r="J903" s="333"/>
      <c r="K903" s="333"/>
      <c r="L903" s="339"/>
      <c r="M903" s="333"/>
      <c r="N903" s="333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  <c r="Z903" s="242"/>
      <c r="AA903" s="242"/>
      <c r="AB903" s="242"/>
      <c r="AC903" s="242"/>
      <c r="AD903" s="242"/>
      <c r="AE903" s="242"/>
      <c r="AF903" s="242"/>
    </row>
    <row r="904" spans="9:32" s="155" customFormat="1">
      <c r="I904" s="315"/>
      <c r="J904" s="333"/>
      <c r="K904" s="333"/>
      <c r="L904" s="339"/>
      <c r="M904" s="333"/>
      <c r="N904" s="333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  <c r="Z904" s="242"/>
      <c r="AA904" s="242"/>
      <c r="AB904" s="242"/>
      <c r="AC904" s="242"/>
      <c r="AD904" s="242"/>
      <c r="AE904" s="242"/>
      <c r="AF904" s="242"/>
    </row>
    <row r="905" spans="9:32" s="155" customFormat="1">
      <c r="I905" s="315"/>
      <c r="J905" s="333"/>
      <c r="K905" s="333"/>
      <c r="L905" s="339"/>
      <c r="M905" s="333"/>
      <c r="N905" s="333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  <c r="Z905" s="242"/>
      <c r="AA905" s="242"/>
      <c r="AB905" s="242"/>
      <c r="AC905" s="242"/>
      <c r="AD905" s="242"/>
      <c r="AE905" s="242"/>
      <c r="AF905" s="242"/>
    </row>
    <row r="906" spans="9:32" s="155" customFormat="1">
      <c r="I906" s="315"/>
      <c r="J906" s="333"/>
      <c r="K906" s="333"/>
      <c r="L906" s="339"/>
      <c r="M906" s="333"/>
      <c r="N906" s="333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  <c r="Z906" s="242"/>
      <c r="AA906" s="242"/>
      <c r="AB906" s="242"/>
      <c r="AC906" s="242"/>
      <c r="AD906" s="242"/>
      <c r="AE906" s="242"/>
      <c r="AF906" s="242"/>
    </row>
    <row r="907" spans="9:32" s="155" customFormat="1">
      <c r="I907" s="315"/>
      <c r="J907" s="333"/>
      <c r="K907" s="333"/>
      <c r="L907" s="339"/>
      <c r="M907" s="333"/>
      <c r="N907" s="333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  <c r="Z907" s="242"/>
      <c r="AA907" s="242"/>
      <c r="AB907" s="242"/>
      <c r="AC907" s="242"/>
      <c r="AD907" s="242"/>
      <c r="AE907" s="242"/>
      <c r="AF907" s="242"/>
    </row>
    <row r="908" spans="9:32" s="155" customFormat="1">
      <c r="I908" s="315"/>
      <c r="J908" s="333"/>
      <c r="K908" s="333"/>
      <c r="L908" s="339"/>
      <c r="M908" s="333"/>
      <c r="N908" s="333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  <c r="Z908" s="242"/>
      <c r="AA908" s="242"/>
      <c r="AB908" s="242"/>
      <c r="AC908" s="242"/>
      <c r="AD908" s="242"/>
      <c r="AE908" s="242"/>
      <c r="AF908" s="242"/>
    </row>
    <row r="909" spans="9:32" s="155" customFormat="1">
      <c r="I909" s="315"/>
      <c r="J909" s="333"/>
      <c r="K909" s="333"/>
      <c r="L909" s="339"/>
      <c r="M909" s="333"/>
      <c r="N909" s="333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  <c r="Z909" s="242"/>
      <c r="AA909" s="242"/>
      <c r="AB909" s="242"/>
      <c r="AC909" s="242"/>
      <c r="AD909" s="242"/>
      <c r="AE909" s="242"/>
      <c r="AF909" s="242"/>
    </row>
    <row r="910" spans="9:32" s="155" customFormat="1">
      <c r="I910" s="315"/>
      <c r="J910" s="333"/>
      <c r="K910" s="333"/>
      <c r="L910" s="339"/>
      <c r="M910" s="333"/>
      <c r="N910" s="333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  <c r="Z910" s="242"/>
      <c r="AA910" s="242"/>
      <c r="AB910" s="242"/>
      <c r="AC910" s="242"/>
      <c r="AD910" s="242"/>
      <c r="AE910" s="242"/>
      <c r="AF910" s="242"/>
    </row>
    <row r="911" spans="9:32" s="155" customFormat="1">
      <c r="I911" s="315"/>
      <c r="J911" s="333"/>
      <c r="K911" s="333"/>
      <c r="L911" s="339"/>
      <c r="M911" s="333"/>
      <c r="N911" s="333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  <c r="Z911" s="242"/>
      <c r="AA911" s="242"/>
      <c r="AB911" s="242"/>
      <c r="AC911" s="242"/>
      <c r="AD911" s="242"/>
      <c r="AE911" s="242"/>
      <c r="AF911" s="242"/>
    </row>
    <row r="912" spans="9:32" s="155" customFormat="1">
      <c r="I912" s="315"/>
      <c r="J912" s="333"/>
      <c r="K912" s="333"/>
      <c r="L912" s="339"/>
      <c r="M912" s="333"/>
      <c r="N912" s="333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  <c r="Z912" s="242"/>
      <c r="AA912" s="242"/>
      <c r="AB912" s="242"/>
      <c r="AC912" s="242"/>
      <c r="AD912" s="242"/>
      <c r="AE912" s="242"/>
      <c r="AF912" s="242"/>
    </row>
    <row r="913" spans="9:32" s="155" customFormat="1">
      <c r="I913" s="315"/>
      <c r="J913" s="333"/>
      <c r="K913" s="333"/>
      <c r="L913" s="339"/>
      <c r="M913" s="333"/>
      <c r="N913" s="333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  <c r="Z913" s="242"/>
      <c r="AA913" s="242"/>
      <c r="AB913" s="242"/>
      <c r="AC913" s="242"/>
      <c r="AD913" s="242"/>
      <c r="AE913" s="242"/>
      <c r="AF913" s="242"/>
    </row>
    <row r="914" spans="9:32" s="155" customFormat="1">
      <c r="I914" s="315"/>
      <c r="J914" s="333"/>
      <c r="K914" s="333"/>
      <c r="L914" s="339"/>
      <c r="M914" s="333"/>
      <c r="N914" s="333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  <c r="Z914" s="242"/>
      <c r="AA914" s="242"/>
      <c r="AB914" s="242"/>
      <c r="AC914" s="242"/>
      <c r="AD914" s="242"/>
      <c r="AE914" s="242"/>
      <c r="AF914" s="242"/>
    </row>
    <row r="915" spans="9:32" s="155" customFormat="1">
      <c r="I915" s="315"/>
      <c r="J915" s="333"/>
      <c r="K915" s="333"/>
      <c r="L915" s="339"/>
      <c r="M915" s="333"/>
      <c r="N915" s="333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  <c r="Z915" s="242"/>
      <c r="AA915" s="242"/>
      <c r="AB915" s="242"/>
      <c r="AC915" s="242"/>
      <c r="AD915" s="242"/>
      <c r="AE915" s="242"/>
      <c r="AF915" s="242"/>
    </row>
    <row r="916" spans="9:32" s="155" customFormat="1">
      <c r="I916" s="315"/>
      <c r="J916" s="333"/>
      <c r="K916" s="333"/>
      <c r="L916" s="339"/>
      <c r="M916" s="333"/>
      <c r="N916" s="333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  <c r="Z916" s="242"/>
      <c r="AA916" s="242"/>
      <c r="AB916" s="242"/>
      <c r="AC916" s="242"/>
      <c r="AD916" s="242"/>
      <c r="AE916" s="242"/>
      <c r="AF916" s="242"/>
    </row>
    <row r="917" spans="9:32" s="155" customFormat="1">
      <c r="I917" s="315"/>
      <c r="J917" s="333"/>
      <c r="K917" s="333"/>
      <c r="L917" s="339"/>
      <c r="M917" s="333"/>
      <c r="N917" s="333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  <c r="Z917" s="242"/>
      <c r="AA917" s="242"/>
      <c r="AB917" s="242"/>
      <c r="AC917" s="242"/>
      <c r="AD917" s="242"/>
      <c r="AE917" s="242"/>
      <c r="AF917" s="242"/>
    </row>
    <row r="918" spans="9:32" s="155" customFormat="1">
      <c r="I918" s="315"/>
      <c r="J918" s="333"/>
      <c r="K918" s="333"/>
      <c r="L918" s="339"/>
      <c r="M918" s="333"/>
      <c r="N918" s="333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  <c r="Z918" s="242"/>
      <c r="AA918" s="242"/>
      <c r="AB918" s="242"/>
      <c r="AC918" s="242"/>
      <c r="AD918" s="242"/>
      <c r="AE918" s="242"/>
      <c r="AF918" s="242"/>
    </row>
    <row r="919" spans="9:32" s="155" customFormat="1">
      <c r="I919" s="315"/>
      <c r="J919" s="333"/>
      <c r="K919" s="333"/>
      <c r="L919" s="339"/>
      <c r="M919" s="333"/>
      <c r="N919" s="333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  <c r="Z919" s="242"/>
      <c r="AA919" s="242"/>
      <c r="AB919" s="242"/>
      <c r="AC919" s="242"/>
      <c r="AD919" s="242"/>
      <c r="AE919" s="242"/>
      <c r="AF919" s="242"/>
    </row>
    <row r="920" spans="9:32" s="155" customFormat="1">
      <c r="I920" s="315"/>
      <c r="J920" s="333"/>
      <c r="K920" s="333"/>
      <c r="L920" s="339"/>
      <c r="M920" s="333"/>
      <c r="N920" s="333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  <c r="Z920" s="242"/>
      <c r="AA920" s="242"/>
      <c r="AB920" s="242"/>
      <c r="AC920" s="242"/>
      <c r="AD920" s="242"/>
      <c r="AE920" s="242"/>
      <c r="AF920" s="242"/>
    </row>
    <row r="921" spans="9:32" s="155" customFormat="1">
      <c r="I921" s="315"/>
      <c r="J921" s="333"/>
      <c r="K921" s="333"/>
      <c r="L921" s="339"/>
      <c r="M921" s="333"/>
      <c r="N921" s="333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  <c r="Z921" s="242"/>
      <c r="AA921" s="242"/>
      <c r="AB921" s="242"/>
      <c r="AC921" s="242"/>
      <c r="AD921" s="242"/>
      <c r="AE921" s="242"/>
      <c r="AF921" s="242"/>
    </row>
    <row r="922" spans="9:32" s="155" customFormat="1">
      <c r="I922" s="315"/>
      <c r="J922" s="333"/>
      <c r="K922" s="333"/>
      <c r="L922" s="339"/>
      <c r="M922" s="333"/>
      <c r="N922" s="333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  <c r="Z922" s="242"/>
      <c r="AA922" s="242"/>
      <c r="AB922" s="242"/>
      <c r="AC922" s="242"/>
      <c r="AD922" s="242"/>
      <c r="AE922" s="242"/>
      <c r="AF922" s="242"/>
    </row>
    <row r="923" spans="9:32" s="155" customFormat="1">
      <c r="I923" s="315"/>
      <c r="J923" s="333"/>
      <c r="K923" s="333"/>
      <c r="L923" s="339"/>
      <c r="M923" s="333"/>
      <c r="N923" s="333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  <c r="Z923" s="242"/>
      <c r="AA923" s="242"/>
      <c r="AB923" s="242"/>
      <c r="AC923" s="242"/>
      <c r="AD923" s="242"/>
      <c r="AE923" s="242"/>
      <c r="AF923" s="242"/>
    </row>
    <row r="924" spans="9:32" s="155" customFormat="1">
      <c r="I924" s="315"/>
      <c r="J924" s="333"/>
      <c r="K924" s="333"/>
      <c r="L924" s="339"/>
      <c r="M924" s="333"/>
      <c r="N924" s="333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  <c r="Z924" s="242"/>
      <c r="AA924" s="242"/>
      <c r="AB924" s="242"/>
      <c r="AC924" s="242"/>
      <c r="AD924" s="242"/>
      <c r="AE924" s="242"/>
      <c r="AF924" s="242"/>
    </row>
    <row r="925" spans="9:32" s="155" customFormat="1">
      <c r="I925" s="315"/>
      <c r="J925" s="333"/>
      <c r="K925" s="333"/>
      <c r="L925" s="339"/>
      <c r="M925" s="333"/>
      <c r="N925" s="333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  <c r="Z925" s="242"/>
      <c r="AA925" s="242"/>
      <c r="AB925" s="242"/>
      <c r="AC925" s="242"/>
      <c r="AD925" s="242"/>
      <c r="AE925" s="242"/>
      <c r="AF925" s="242"/>
    </row>
    <row r="926" spans="9:32" s="155" customFormat="1">
      <c r="I926" s="315"/>
      <c r="J926" s="333"/>
      <c r="K926" s="333"/>
      <c r="L926" s="339"/>
      <c r="M926" s="333"/>
      <c r="N926" s="333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  <c r="Z926" s="242"/>
      <c r="AA926" s="242"/>
      <c r="AB926" s="242"/>
      <c r="AC926" s="242"/>
      <c r="AD926" s="242"/>
      <c r="AE926" s="242"/>
      <c r="AF926" s="242"/>
    </row>
    <row r="927" spans="9:32" s="155" customFormat="1">
      <c r="I927" s="315"/>
      <c r="J927" s="333"/>
      <c r="K927" s="333"/>
      <c r="L927" s="339"/>
      <c r="M927" s="333"/>
      <c r="N927" s="333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  <c r="Z927" s="242"/>
      <c r="AA927" s="242"/>
      <c r="AB927" s="242"/>
      <c r="AC927" s="242"/>
      <c r="AD927" s="242"/>
      <c r="AE927" s="242"/>
      <c r="AF927" s="242"/>
    </row>
    <row r="928" spans="9:32" s="155" customFormat="1">
      <c r="I928" s="315"/>
      <c r="J928" s="333"/>
      <c r="K928" s="333"/>
      <c r="L928" s="339"/>
      <c r="M928" s="333"/>
      <c r="N928" s="333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  <c r="Z928" s="242"/>
      <c r="AA928" s="242"/>
      <c r="AB928" s="242"/>
      <c r="AC928" s="242"/>
      <c r="AD928" s="242"/>
      <c r="AE928" s="242"/>
      <c r="AF928" s="242"/>
    </row>
    <row r="929" spans="9:32" s="155" customFormat="1">
      <c r="I929" s="315"/>
      <c r="J929" s="333"/>
      <c r="K929" s="333"/>
      <c r="L929" s="339"/>
      <c r="M929" s="333"/>
      <c r="N929" s="333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  <c r="Z929" s="242"/>
      <c r="AA929" s="242"/>
      <c r="AB929" s="242"/>
      <c r="AC929" s="242"/>
      <c r="AD929" s="242"/>
      <c r="AE929" s="242"/>
      <c r="AF929" s="242"/>
    </row>
    <row r="930" spans="9:32" s="155" customFormat="1">
      <c r="I930" s="315"/>
      <c r="J930" s="333"/>
      <c r="K930" s="333"/>
      <c r="L930" s="339"/>
      <c r="M930" s="333"/>
      <c r="N930" s="333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  <c r="Z930" s="242"/>
      <c r="AA930" s="242"/>
      <c r="AB930" s="242"/>
      <c r="AC930" s="242"/>
      <c r="AD930" s="242"/>
      <c r="AE930" s="242"/>
      <c r="AF930" s="242"/>
    </row>
    <row r="931" spans="9:32" s="155" customFormat="1">
      <c r="I931" s="315"/>
      <c r="J931" s="333"/>
      <c r="K931" s="333"/>
      <c r="L931" s="339"/>
      <c r="M931" s="333"/>
      <c r="N931" s="333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  <c r="Z931" s="242"/>
      <c r="AA931" s="242"/>
      <c r="AB931" s="242"/>
      <c r="AC931" s="242"/>
      <c r="AD931" s="242"/>
      <c r="AE931" s="242"/>
      <c r="AF931" s="242"/>
    </row>
    <row r="932" spans="9:32" s="155" customFormat="1">
      <c r="I932" s="315"/>
      <c r="J932" s="333"/>
      <c r="K932" s="333"/>
      <c r="L932" s="339"/>
      <c r="M932" s="333"/>
      <c r="N932" s="333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  <c r="Z932" s="242"/>
      <c r="AA932" s="242"/>
      <c r="AB932" s="242"/>
      <c r="AC932" s="242"/>
      <c r="AD932" s="242"/>
      <c r="AE932" s="242"/>
      <c r="AF932" s="242"/>
    </row>
    <row r="933" spans="9:32" s="155" customFormat="1">
      <c r="I933" s="315"/>
      <c r="J933" s="333"/>
      <c r="K933" s="333"/>
      <c r="L933" s="339"/>
      <c r="M933" s="333"/>
      <c r="N933" s="333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  <c r="Z933" s="242"/>
      <c r="AA933" s="242"/>
      <c r="AB933" s="242"/>
      <c r="AC933" s="242"/>
      <c r="AD933" s="242"/>
      <c r="AE933" s="242"/>
      <c r="AF933" s="242"/>
    </row>
    <row r="934" spans="9:32" s="155" customFormat="1">
      <c r="I934" s="315"/>
      <c r="J934" s="333"/>
      <c r="K934" s="333"/>
      <c r="L934" s="339"/>
      <c r="M934" s="333"/>
      <c r="N934" s="333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  <c r="Z934" s="242"/>
      <c r="AA934" s="242"/>
      <c r="AB934" s="242"/>
      <c r="AC934" s="242"/>
      <c r="AD934" s="242"/>
      <c r="AE934" s="242"/>
      <c r="AF934" s="242"/>
    </row>
    <row r="935" spans="9:32" s="155" customFormat="1">
      <c r="I935" s="315"/>
      <c r="J935" s="333"/>
      <c r="K935" s="333"/>
      <c r="L935" s="339"/>
      <c r="M935" s="333"/>
      <c r="N935" s="333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  <c r="Z935" s="242"/>
      <c r="AA935" s="242"/>
      <c r="AB935" s="242"/>
      <c r="AC935" s="242"/>
      <c r="AD935" s="242"/>
      <c r="AE935" s="242"/>
      <c r="AF935" s="242"/>
    </row>
    <row r="936" spans="9:32" s="155" customFormat="1">
      <c r="I936" s="315"/>
      <c r="J936" s="333"/>
      <c r="K936" s="333"/>
      <c r="L936" s="339"/>
      <c r="M936" s="333"/>
      <c r="N936" s="333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  <c r="Z936" s="242"/>
      <c r="AA936" s="242"/>
      <c r="AB936" s="242"/>
      <c r="AC936" s="242"/>
      <c r="AD936" s="242"/>
      <c r="AE936" s="242"/>
      <c r="AF936" s="242"/>
    </row>
    <row r="937" spans="9:32" s="155" customFormat="1">
      <c r="I937" s="315"/>
      <c r="J937" s="333"/>
      <c r="K937" s="333"/>
      <c r="L937" s="339"/>
      <c r="M937" s="333"/>
      <c r="N937" s="333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  <c r="Z937" s="242"/>
      <c r="AA937" s="242"/>
      <c r="AB937" s="242"/>
      <c r="AC937" s="242"/>
      <c r="AD937" s="242"/>
      <c r="AE937" s="242"/>
      <c r="AF937" s="242"/>
    </row>
    <row r="938" spans="9:32" s="155" customFormat="1">
      <c r="I938" s="315"/>
      <c r="J938" s="333"/>
      <c r="K938" s="333"/>
      <c r="L938" s="339"/>
      <c r="M938" s="333"/>
      <c r="N938" s="333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  <c r="Z938" s="242"/>
      <c r="AA938" s="242"/>
      <c r="AB938" s="242"/>
      <c r="AC938" s="242"/>
      <c r="AD938" s="242"/>
      <c r="AE938" s="242"/>
      <c r="AF938" s="242"/>
    </row>
    <row r="939" spans="9:32" s="155" customFormat="1">
      <c r="I939" s="315"/>
      <c r="J939" s="333"/>
      <c r="K939" s="333"/>
      <c r="L939" s="339"/>
      <c r="M939" s="333"/>
      <c r="N939" s="333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  <c r="Z939" s="242"/>
      <c r="AA939" s="242"/>
      <c r="AB939" s="242"/>
      <c r="AC939" s="242"/>
      <c r="AD939" s="242"/>
      <c r="AE939" s="242"/>
      <c r="AF939" s="242"/>
    </row>
    <row r="940" spans="9:32" s="155" customFormat="1">
      <c r="I940" s="315"/>
      <c r="J940" s="333"/>
      <c r="K940" s="333"/>
      <c r="L940" s="339"/>
      <c r="M940" s="333"/>
      <c r="N940" s="333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  <c r="Z940" s="242"/>
      <c r="AA940" s="242"/>
      <c r="AB940" s="242"/>
      <c r="AC940" s="242"/>
      <c r="AD940" s="242"/>
      <c r="AE940" s="242"/>
      <c r="AF940" s="242"/>
    </row>
    <row r="941" spans="9:32" s="155" customFormat="1">
      <c r="I941" s="315"/>
      <c r="J941" s="333"/>
      <c r="K941" s="333"/>
      <c r="L941" s="339"/>
      <c r="M941" s="333"/>
      <c r="N941" s="333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  <c r="Z941" s="242"/>
      <c r="AA941" s="242"/>
      <c r="AB941" s="242"/>
      <c r="AC941" s="242"/>
      <c r="AD941" s="242"/>
      <c r="AE941" s="242"/>
      <c r="AF941" s="242"/>
    </row>
    <row r="942" spans="9:32" s="155" customFormat="1">
      <c r="I942" s="315"/>
      <c r="J942" s="333"/>
      <c r="K942" s="333"/>
      <c r="L942" s="339"/>
      <c r="M942" s="333"/>
      <c r="N942" s="333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  <c r="Z942" s="242"/>
      <c r="AA942" s="242"/>
      <c r="AB942" s="242"/>
      <c r="AC942" s="242"/>
      <c r="AD942" s="242"/>
      <c r="AE942" s="242"/>
      <c r="AF942" s="242"/>
    </row>
    <row r="943" spans="9:32" s="155" customFormat="1">
      <c r="I943" s="315"/>
      <c r="J943" s="333"/>
      <c r="K943" s="333"/>
      <c r="L943" s="339"/>
      <c r="M943" s="333"/>
      <c r="N943" s="333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  <c r="Z943" s="242"/>
      <c r="AA943" s="242"/>
      <c r="AB943" s="242"/>
      <c r="AC943" s="242"/>
      <c r="AD943" s="242"/>
      <c r="AE943" s="242"/>
      <c r="AF943" s="242"/>
    </row>
    <row r="944" spans="9:32" s="155" customFormat="1">
      <c r="I944" s="315"/>
      <c r="J944" s="333"/>
      <c r="K944" s="333"/>
      <c r="L944" s="339"/>
      <c r="M944" s="333"/>
      <c r="N944" s="333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  <c r="Z944" s="242"/>
      <c r="AA944" s="242"/>
      <c r="AB944" s="242"/>
      <c r="AC944" s="242"/>
      <c r="AD944" s="242"/>
      <c r="AE944" s="242"/>
      <c r="AF944" s="242"/>
    </row>
    <row r="945" spans="9:32" s="155" customFormat="1">
      <c r="I945" s="315"/>
      <c r="J945" s="333"/>
      <c r="K945" s="333"/>
      <c r="L945" s="339"/>
      <c r="M945" s="333"/>
      <c r="N945" s="333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  <c r="Z945" s="242"/>
      <c r="AA945" s="242"/>
      <c r="AB945" s="242"/>
      <c r="AC945" s="242"/>
      <c r="AD945" s="242"/>
      <c r="AE945" s="242"/>
      <c r="AF945" s="242"/>
    </row>
    <row r="946" spans="9:32" s="155" customFormat="1">
      <c r="I946" s="315"/>
      <c r="J946" s="333"/>
      <c r="K946" s="333"/>
      <c r="L946" s="339"/>
      <c r="M946" s="333"/>
      <c r="N946" s="333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  <c r="Z946" s="242"/>
      <c r="AA946" s="242"/>
      <c r="AB946" s="242"/>
      <c r="AC946" s="242"/>
      <c r="AD946" s="242"/>
      <c r="AE946" s="242"/>
      <c r="AF946" s="242"/>
    </row>
    <row r="947" spans="9:32" s="155" customFormat="1">
      <c r="I947" s="315"/>
      <c r="J947" s="333"/>
      <c r="K947" s="333"/>
      <c r="L947" s="339"/>
      <c r="M947" s="333"/>
      <c r="N947" s="333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  <c r="Z947" s="242"/>
      <c r="AA947" s="242"/>
      <c r="AB947" s="242"/>
      <c r="AC947" s="242"/>
      <c r="AD947" s="242"/>
      <c r="AE947" s="242"/>
      <c r="AF947" s="242"/>
    </row>
    <row r="948" spans="9:32" s="155" customFormat="1">
      <c r="I948" s="315"/>
      <c r="J948" s="333"/>
      <c r="K948" s="333"/>
      <c r="L948" s="339"/>
      <c r="M948" s="333"/>
      <c r="N948" s="333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  <c r="Z948" s="242"/>
      <c r="AA948" s="242"/>
      <c r="AB948" s="242"/>
      <c r="AC948" s="242"/>
      <c r="AD948" s="242"/>
      <c r="AE948" s="242"/>
      <c r="AF948" s="242"/>
    </row>
    <row r="949" spans="9:32" s="155" customFormat="1">
      <c r="I949" s="315"/>
      <c r="J949" s="333"/>
      <c r="K949" s="333"/>
      <c r="L949" s="339"/>
      <c r="M949" s="333"/>
      <c r="N949" s="333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  <c r="Z949" s="242"/>
      <c r="AA949" s="242"/>
      <c r="AB949" s="242"/>
      <c r="AC949" s="242"/>
      <c r="AD949" s="242"/>
      <c r="AE949" s="242"/>
      <c r="AF949" s="242"/>
    </row>
    <row r="950" spans="9:32" s="155" customFormat="1">
      <c r="I950" s="315"/>
      <c r="J950" s="333"/>
      <c r="K950" s="333"/>
      <c r="L950" s="339"/>
      <c r="M950" s="333"/>
      <c r="N950" s="333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  <c r="Z950" s="242"/>
      <c r="AA950" s="242"/>
      <c r="AB950" s="242"/>
      <c r="AC950" s="242"/>
      <c r="AD950" s="242"/>
      <c r="AE950" s="242"/>
      <c r="AF950" s="242"/>
    </row>
    <row r="951" spans="9:32" s="155" customFormat="1">
      <c r="I951" s="315"/>
      <c r="J951" s="333"/>
      <c r="K951" s="333"/>
      <c r="L951" s="339"/>
      <c r="M951" s="333"/>
      <c r="N951" s="333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  <c r="Z951" s="242"/>
      <c r="AA951" s="242"/>
      <c r="AB951" s="242"/>
      <c r="AC951" s="242"/>
      <c r="AD951" s="242"/>
      <c r="AE951" s="242"/>
      <c r="AF951" s="242"/>
    </row>
    <row r="952" spans="9:32" s="155" customFormat="1">
      <c r="I952" s="315"/>
      <c r="J952" s="333"/>
      <c r="K952" s="333"/>
      <c r="L952" s="339"/>
      <c r="M952" s="333"/>
      <c r="N952" s="333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  <c r="Z952" s="242"/>
      <c r="AA952" s="242"/>
      <c r="AB952" s="242"/>
      <c r="AC952" s="242"/>
      <c r="AD952" s="242"/>
      <c r="AE952" s="242"/>
      <c r="AF952" s="242"/>
    </row>
    <row r="953" spans="9:32" s="155" customFormat="1">
      <c r="I953" s="315"/>
      <c r="J953" s="333"/>
      <c r="K953" s="333"/>
      <c r="L953" s="339"/>
      <c r="M953" s="333"/>
      <c r="N953" s="333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  <c r="Z953" s="242"/>
      <c r="AA953" s="242"/>
      <c r="AB953" s="242"/>
      <c r="AC953" s="242"/>
      <c r="AD953" s="242"/>
      <c r="AE953" s="242"/>
      <c r="AF953" s="242"/>
    </row>
    <row r="954" spans="9:32" s="155" customFormat="1">
      <c r="I954" s="315"/>
      <c r="J954" s="333"/>
      <c r="K954" s="333"/>
      <c r="L954" s="339"/>
      <c r="M954" s="333"/>
      <c r="N954" s="333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  <c r="Z954" s="242"/>
      <c r="AA954" s="242"/>
      <c r="AB954" s="242"/>
      <c r="AC954" s="242"/>
      <c r="AD954" s="242"/>
      <c r="AE954" s="242"/>
      <c r="AF954" s="242"/>
    </row>
    <row r="955" spans="9:32" s="155" customFormat="1">
      <c r="I955" s="315"/>
      <c r="J955" s="333"/>
      <c r="K955" s="333"/>
      <c r="L955" s="339"/>
      <c r="M955" s="333"/>
      <c r="N955" s="333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  <c r="Z955" s="242"/>
      <c r="AA955" s="242"/>
      <c r="AB955" s="242"/>
      <c r="AC955" s="242"/>
      <c r="AD955" s="242"/>
      <c r="AE955" s="242"/>
      <c r="AF955" s="242"/>
    </row>
    <row r="956" spans="9:32" s="155" customFormat="1">
      <c r="I956" s="315"/>
      <c r="J956" s="333"/>
      <c r="K956" s="333"/>
      <c r="L956" s="339"/>
      <c r="M956" s="333"/>
      <c r="N956" s="333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  <c r="Z956" s="242"/>
      <c r="AA956" s="242"/>
      <c r="AB956" s="242"/>
      <c r="AC956" s="242"/>
      <c r="AD956" s="242"/>
      <c r="AE956" s="242"/>
      <c r="AF956" s="242"/>
    </row>
    <row r="957" spans="9:32" s="155" customFormat="1">
      <c r="I957" s="315"/>
      <c r="J957" s="333"/>
      <c r="K957" s="333"/>
      <c r="L957" s="339"/>
      <c r="M957" s="333"/>
      <c r="N957" s="333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  <c r="Z957" s="242"/>
      <c r="AA957" s="242"/>
      <c r="AB957" s="242"/>
      <c r="AC957" s="242"/>
      <c r="AD957" s="242"/>
      <c r="AE957" s="242"/>
      <c r="AF957" s="242"/>
    </row>
    <row r="958" spans="9:32" s="155" customFormat="1">
      <c r="I958" s="315"/>
      <c r="J958" s="333"/>
      <c r="K958" s="333"/>
      <c r="L958" s="339"/>
      <c r="M958" s="333"/>
      <c r="N958" s="333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  <c r="Z958" s="242"/>
      <c r="AA958" s="242"/>
      <c r="AB958" s="242"/>
      <c r="AC958" s="242"/>
      <c r="AD958" s="242"/>
      <c r="AE958" s="242"/>
      <c r="AF958" s="242"/>
    </row>
    <row r="959" spans="9:32" s="155" customFormat="1">
      <c r="I959" s="315"/>
      <c r="J959" s="333"/>
      <c r="K959" s="333"/>
      <c r="L959" s="339"/>
      <c r="M959" s="333"/>
      <c r="N959" s="333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  <c r="Z959" s="242"/>
      <c r="AA959" s="242"/>
      <c r="AB959" s="242"/>
      <c r="AC959" s="242"/>
      <c r="AD959" s="242"/>
      <c r="AE959" s="242"/>
      <c r="AF959" s="242"/>
    </row>
    <row r="960" spans="9:32" s="155" customFormat="1">
      <c r="I960" s="315"/>
      <c r="J960" s="333"/>
      <c r="K960" s="333"/>
      <c r="L960" s="339"/>
      <c r="M960" s="333"/>
      <c r="N960" s="333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  <c r="Z960" s="242"/>
      <c r="AA960" s="242"/>
      <c r="AB960" s="242"/>
      <c r="AC960" s="242"/>
      <c r="AD960" s="242"/>
      <c r="AE960" s="242"/>
      <c r="AF960" s="242"/>
    </row>
    <row r="961" spans="9:32" s="155" customFormat="1">
      <c r="I961" s="315"/>
      <c r="J961" s="333"/>
      <c r="K961" s="333"/>
      <c r="L961" s="339"/>
      <c r="M961" s="333"/>
      <c r="N961" s="333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  <c r="Z961" s="242"/>
      <c r="AA961" s="242"/>
      <c r="AB961" s="242"/>
      <c r="AC961" s="242"/>
      <c r="AD961" s="242"/>
      <c r="AE961" s="242"/>
      <c r="AF961" s="242"/>
    </row>
    <row r="962" spans="9:32" s="155" customFormat="1">
      <c r="I962" s="315"/>
      <c r="J962" s="333"/>
      <c r="K962" s="333"/>
      <c r="L962" s="339"/>
      <c r="M962" s="333"/>
      <c r="N962" s="333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  <c r="Z962" s="242"/>
      <c r="AA962" s="242"/>
      <c r="AB962" s="242"/>
      <c r="AC962" s="242"/>
      <c r="AD962" s="242"/>
      <c r="AE962" s="242"/>
      <c r="AF962" s="242"/>
    </row>
    <row r="963" spans="9:32" s="155" customFormat="1">
      <c r="I963" s="315"/>
      <c r="J963" s="333"/>
      <c r="K963" s="333"/>
      <c r="L963" s="339"/>
      <c r="M963" s="333"/>
      <c r="N963" s="333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  <c r="Z963" s="242"/>
      <c r="AA963" s="242"/>
      <c r="AB963" s="242"/>
      <c r="AC963" s="242"/>
      <c r="AD963" s="242"/>
      <c r="AE963" s="242"/>
      <c r="AF963" s="242"/>
    </row>
    <row r="964" spans="9:32" s="155" customFormat="1">
      <c r="I964" s="315"/>
      <c r="J964" s="333"/>
      <c r="K964" s="333"/>
      <c r="L964" s="339"/>
      <c r="M964" s="333"/>
      <c r="N964" s="333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  <c r="Z964" s="242"/>
      <c r="AA964" s="242"/>
      <c r="AB964" s="242"/>
      <c r="AC964" s="242"/>
      <c r="AD964" s="242"/>
      <c r="AE964" s="242"/>
      <c r="AF964" s="242"/>
    </row>
    <row r="965" spans="9:32" s="155" customFormat="1">
      <c r="I965" s="315"/>
      <c r="J965" s="333"/>
      <c r="K965" s="333"/>
      <c r="L965" s="339"/>
      <c r="M965" s="333"/>
      <c r="N965" s="333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  <c r="Z965" s="242"/>
      <c r="AA965" s="242"/>
      <c r="AB965" s="242"/>
      <c r="AC965" s="242"/>
      <c r="AD965" s="242"/>
      <c r="AE965" s="242"/>
      <c r="AF965" s="242"/>
    </row>
    <row r="966" spans="9:32" s="155" customFormat="1">
      <c r="I966" s="315"/>
      <c r="J966" s="333"/>
      <c r="K966" s="333"/>
      <c r="L966" s="339"/>
      <c r="M966" s="333"/>
      <c r="N966" s="333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  <c r="Z966" s="242"/>
      <c r="AA966" s="242"/>
      <c r="AB966" s="242"/>
      <c r="AC966" s="242"/>
      <c r="AD966" s="242"/>
      <c r="AE966" s="242"/>
      <c r="AF966" s="242"/>
    </row>
    <row r="967" spans="9:32" s="155" customFormat="1">
      <c r="I967" s="315"/>
      <c r="J967" s="333"/>
      <c r="K967" s="333"/>
      <c r="L967" s="339"/>
      <c r="M967" s="333"/>
      <c r="N967" s="333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  <c r="Z967" s="242"/>
      <c r="AA967" s="242"/>
      <c r="AB967" s="242"/>
      <c r="AC967" s="242"/>
      <c r="AD967" s="242"/>
      <c r="AE967" s="242"/>
      <c r="AF967" s="242"/>
    </row>
    <row r="968" spans="9:32" s="155" customFormat="1">
      <c r="I968" s="315"/>
      <c r="J968" s="333"/>
      <c r="K968" s="333"/>
      <c r="L968" s="339"/>
      <c r="M968" s="333"/>
      <c r="N968" s="333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  <c r="Z968" s="242"/>
      <c r="AA968" s="242"/>
      <c r="AB968" s="242"/>
      <c r="AC968" s="242"/>
      <c r="AD968" s="242"/>
      <c r="AE968" s="242"/>
      <c r="AF968" s="242"/>
    </row>
    <row r="969" spans="9:32" s="155" customFormat="1">
      <c r="I969" s="315"/>
      <c r="J969" s="333"/>
      <c r="K969" s="333"/>
      <c r="L969" s="339"/>
      <c r="M969" s="333"/>
      <c r="N969" s="333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  <c r="Z969" s="242"/>
      <c r="AA969" s="242"/>
      <c r="AB969" s="242"/>
      <c r="AC969" s="242"/>
      <c r="AD969" s="242"/>
      <c r="AE969" s="242"/>
      <c r="AF969" s="242"/>
    </row>
    <row r="970" spans="9:32" s="155" customFormat="1">
      <c r="I970" s="315"/>
      <c r="J970" s="333"/>
      <c r="K970" s="333"/>
      <c r="L970" s="339"/>
      <c r="M970" s="333"/>
      <c r="N970" s="333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  <c r="Z970" s="242"/>
      <c r="AA970" s="242"/>
      <c r="AB970" s="242"/>
      <c r="AC970" s="242"/>
      <c r="AD970" s="242"/>
      <c r="AE970" s="242"/>
      <c r="AF970" s="242"/>
    </row>
    <row r="971" spans="9:32" s="155" customFormat="1">
      <c r="I971" s="315"/>
      <c r="J971" s="333"/>
      <c r="K971" s="333"/>
      <c r="L971" s="339"/>
      <c r="M971" s="333"/>
      <c r="N971" s="333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  <c r="Z971" s="242"/>
      <c r="AA971" s="242"/>
      <c r="AB971" s="242"/>
      <c r="AC971" s="242"/>
      <c r="AD971" s="242"/>
      <c r="AE971" s="242"/>
      <c r="AF971" s="242"/>
    </row>
    <row r="972" spans="9:32" s="155" customFormat="1">
      <c r="I972" s="315"/>
      <c r="J972" s="333"/>
      <c r="K972" s="333"/>
      <c r="L972" s="339"/>
      <c r="M972" s="333"/>
      <c r="N972" s="333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  <c r="Z972" s="242"/>
      <c r="AA972" s="242"/>
      <c r="AB972" s="242"/>
      <c r="AC972" s="242"/>
      <c r="AD972" s="242"/>
      <c r="AE972" s="242"/>
      <c r="AF972" s="242"/>
    </row>
    <row r="973" spans="9:32" s="155" customFormat="1">
      <c r="I973" s="315"/>
      <c r="J973" s="333"/>
      <c r="K973" s="333"/>
      <c r="L973" s="339"/>
      <c r="M973" s="333"/>
      <c r="N973" s="333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  <c r="Z973" s="242"/>
      <c r="AA973" s="242"/>
      <c r="AB973" s="242"/>
      <c r="AC973" s="242"/>
      <c r="AD973" s="242"/>
      <c r="AE973" s="242"/>
      <c r="AF973" s="242"/>
    </row>
    <row r="974" spans="9:32" s="155" customFormat="1">
      <c r="I974" s="315"/>
      <c r="J974" s="333"/>
      <c r="K974" s="333"/>
      <c r="L974" s="339"/>
      <c r="M974" s="333"/>
      <c r="N974" s="333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  <c r="Z974" s="242"/>
      <c r="AA974" s="242"/>
      <c r="AB974" s="242"/>
      <c r="AC974" s="242"/>
      <c r="AD974" s="242"/>
      <c r="AE974" s="242"/>
      <c r="AF974" s="242"/>
    </row>
    <row r="975" spans="9:32" s="155" customFormat="1">
      <c r="I975" s="315"/>
      <c r="J975" s="333"/>
      <c r="K975" s="333"/>
      <c r="L975" s="339"/>
      <c r="M975" s="333"/>
      <c r="N975" s="333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  <c r="Z975" s="242"/>
      <c r="AA975" s="242"/>
      <c r="AB975" s="242"/>
      <c r="AC975" s="242"/>
      <c r="AD975" s="242"/>
      <c r="AE975" s="242"/>
      <c r="AF975" s="242"/>
    </row>
    <row r="976" spans="9:32" s="155" customFormat="1">
      <c r="I976" s="315"/>
      <c r="J976" s="333"/>
      <c r="K976" s="333"/>
      <c r="L976" s="339"/>
      <c r="M976" s="333"/>
      <c r="N976" s="333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  <c r="Z976" s="242"/>
      <c r="AA976" s="242"/>
      <c r="AB976" s="242"/>
      <c r="AC976" s="242"/>
      <c r="AD976" s="242"/>
      <c r="AE976" s="242"/>
      <c r="AF976" s="242"/>
    </row>
    <row r="977" spans="9:32" s="155" customFormat="1">
      <c r="I977" s="315"/>
      <c r="J977" s="333"/>
      <c r="K977" s="333"/>
      <c r="L977" s="339"/>
      <c r="M977" s="333"/>
      <c r="N977" s="333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  <c r="Z977" s="242"/>
      <c r="AA977" s="242"/>
      <c r="AB977" s="242"/>
      <c r="AC977" s="242"/>
      <c r="AD977" s="242"/>
      <c r="AE977" s="242"/>
      <c r="AF977" s="242"/>
    </row>
    <row r="978" spans="9:32" s="155" customFormat="1">
      <c r="I978" s="315"/>
      <c r="J978" s="333"/>
      <c r="K978" s="333"/>
      <c r="L978" s="339"/>
      <c r="M978" s="333"/>
      <c r="N978" s="333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  <c r="Z978" s="242"/>
      <c r="AA978" s="242"/>
      <c r="AB978" s="242"/>
      <c r="AC978" s="242"/>
      <c r="AD978" s="242"/>
      <c r="AE978" s="242"/>
      <c r="AF978" s="242"/>
    </row>
    <row r="979" spans="9:32" s="155" customFormat="1">
      <c r="I979" s="315"/>
      <c r="J979" s="333"/>
      <c r="K979" s="333"/>
      <c r="L979" s="339"/>
      <c r="M979" s="333"/>
      <c r="N979" s="333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  <c r="Z979" s="242"/>
      <c r="AA979" s="242"/>
      <c r="AB979" s="242"/>
      <c r="AC979" s="242"/>
      <c r="AD979" s="242"/>
      <c r="AE979" s="242"/>
      <c r="AF979" s="242"/>
    </row>
    <row r="980" spans="9:32" s="155" customFormat="1">
      <c r="I980" s="315"/>
      <c r="J980" s="333"/>
      <c r="K980" s="333"/>
      <c r="L980" s="339"/>
      <c r="M980" s="333"/>
      <c r="N980" s="333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  <c r="Z980" s="242"/>
      <c r="AA980" s="242"/>
      <c r="AB980" s="242"/>
      <c r="AC980" s="242"/>
      <c r="AD980" s="242"/>
      <c r="AE980" s="242"/>
      <c r="AF980" s="242"/>
    </row>
    <row r="981" spans="9:32" s="155" customFormat="1">
      <c r="I981" s="315"/>
      <c r="J981" s="333"/>
      <c r="K981" s="333"/>
      <c r="L981" s="339"/>
      <c r="M981" s="333"/>
      <c r="N981" s="333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  <c r="Z981" s="242"/>
      <c r="AA981" s="242"/>
      <c r="AB981" s="242"/>
      <c r="AC981" s="242"/>
      <c r="AD981" s="242"/>
      <c r="AE981" s="242"/>
      <c r="AF981" s="242"/>
    </row>
    <row r="982" spans="9:32" s="155" customFormat="1">
      <c r="I982" s="315"/>
      <c r="J982" s="333"/>
      <c r="K982" s="333"/>
      <c r="L982" s="339"/>
      <c r="M982" s="333"/>
      <c r="N982" s="333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  <c r="Z982" s="242"/>
      <c r="AA982" s="242"/>
      <c r="AB982" s="242"/>
      <c r="AC982" s="242"/>
      <c r="AD982" s="242"/>
      <c r="AE982" s="242"/>
      <c r="AF982" s="242"/>
    </row>
    <row r="983" spans="9:32" s="155" customFormat="1">
      <c r="I983" s="315"/>
      <c r="J983" s="333"/>
      <c r="K983" s="333"/>
      <c r="L983" s="339"/>
      <c r="M983" s="333"/>
      <c r="N983" s="333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  <c r="Z983" s="242"/>
      <c r="AA983" s="242"/>
      <c r="AB983" s="242"/>
      <c r="AC983" s="242"/>
      <c r="AD983" s="242"/>
      <c r="AE983" s="242"/>
      <c r="AF983" s="242"/>
    </row>
    <row r="984" spans="9:32" s="155" customFormat="1">
      <c r="I984" s="315"/>
      <c r="J984" s="333"/>
      <c r="K984" s="333"/>
      <c r="L984" s="339"/>
      <c r="M984" s="333"/>
      <c r="N984" s="333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  <c r="Z984" s="242"/>
      <c r="AA984" s="242"/>
      <c r="AB984" s="242"/>
      <c r="AC984" s="242"/>
      <c r="AD984" s="242"/>
      <c r="AE984" s="242"/>
      <c r="AF984" s="242"/>
    </row>
    <row r="985" spans="9:32" s="155" customFormat="1">
      <c r="I985" s="315"/>
      <c r="J985" s="333"/>
      <c r="K985" s="333"/>
      <c r="L985" s="339"/>
      <c r="M985" s="333"/>
      <c r="N985" s="333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  <c r="Z985" s="242"/>
      <c r="AA985" s="242"/>
      <c r="AB985" s="242"/>
      <c r="AC985" s="242"/>
      <c r="AD985" s="242"/>
      <c r="AE985" s="242"/>
      <c r="AF985" s="242"/>
    </row>
    <row r="986" spans="9:32" s="155" customFormat="1">
      <c r="I986" s="315"/>
      <c r="J986" s="333"/>
      <c r="K986" s="333"/>
      <c r="L986" s="339"/>
      <c r="M986" s="333"/>
      <c r="N986" s="333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  <c r="Z986" s="242"/>
      <c r="AA986" s="242"/>
      <c r="AB986" s="242"/>
      <c r="AC986" s="242"/>
      <c r="AD986" s="242"/>
      <c r="AE986" s="242"/>
      <c r="AF986" s="242"/>
    </row>
    <row r="987" spans="9:32" s="155" customFormat="1">
      <c r="I987" s="315"/>
      <c r="J987" s="333"/>
      <c r="K987" s="333"/>
      <c r="L987" s="339"/>
      <c r="M987" s="333"/>
      <c r="N987" s="333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  <c r="Z987" s="242"/>
      <c r="AA987" s="242"/>
      <c r="AB987" s="242"/>
      <c r="AC987" s="242"/>
      <c r="AD987" s="242"/>
      <c r="AE987" s="242"/>
      <c r="AF987" s="242"/>
    </row>
    <row r="988" spans="9:32" s="155" customFormat="1">
      <c r="I988" s="315"/>
      <c r="J988" s="333"/>
      <c r="K988" s="333"/>
      <c r="L988" s="339"/>
      <c r="M988" s="333"/>
      <c r="N988" s="333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  <c r="Z988" s="242"/>
      <c r="AA988" s="242"/>
      <c r="AB988" s="242"/>
      <c r="AC988" s="242"/>
      <c r="AD988" s="242"/>
      <c r="AE988" s="242"/>
      <c r="AF988" s="242"/>
    </row>
    <row r="989" spans="9:32" s="155" customFormat="1">
      <c r="I989" s="315"/>
      <c r="J989" s="333"/>
      <c r="K989" s="333"/>
      <c r="L989" s="339"/>
      <c r="M989" s="333"/>
      <c r="N989" s="333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  <c r="Z989" s="242"/>
      <c r="AA989" s="242"/>
      <c r="AB989" s="242"/>
      <c r="AC989" s="242"/>
      <c r="AD989" s="242"/>
      <c r="AE989" s="242"/>
      <c r="AF989" s="242"/>
    </row>
    <row r="990" spans="9:32" s="155" customFormat="1">
      <c r="I990" s="315"/>
      <c r="J990" s="333"/>
      <c r="K990" s="333"/>
      <c r="L990" s="339"/>
      <c r="M990" s="333"/>
      <c r="N990" s="333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  <c r="Z990" s="242"/>
      <c r="AA990" s="242"/>
      <c r="AB990" s="242"/>
      <c r="AC990" s="242"/>
      <c r="AD990" s="242"/>
      <c r="AE990" s="242"/>
      <c r="AF990" s="242"/>
    </row>
    <row r="991" spans="9:32" s="155" customFormat="1">
      <c r="I991" s="315"/>
      <c r="J991" s="333"/>
      <c r="K991" s="333"/>
      <c r="L991" s="339"/>
      <c r="M991" s="333"/>
      <c r="N991" s="333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  <c r="Z991" s="242"/>
      <c r="AA991" s="242"/>
      <c r="AB991" s="242"/>
      <c r="AC991" s="242"/>
      <c r="AD991" s="242"/>
      <c r="AE991" s="242"/>
      <c r="AF991" s="242"/>
    </row>
    <row r="992" spans="9:32" s="155" customFormat="1">
      <c r="I992" s="315"/>
      <c r="J992" s="333"/>
      <c r="K992" s="333"/>
      <c r="L992" s="339"/>
      <c r="M992" s="333"/>
      <c r="N992" s="333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  <c r="Z992" s="242"/>
      <c r="AA992" s="242"/>
      <c r="AB992" s="242"/>
      <c r="AC992" s="242"/>
      <c r="AD992" s="242"/>
      <c r="AE992" s="242"/>
      <c r="AF992" s="242"/>
    </row>
    <row r="993" spans="9:32" s="155" customFormat="1">
      <c r="I993" s="315"/>
      <c r="J993" s="333"/>
      <c r="K993" s="333"/>
      <c r="L993" s="339"/>
      <c r="M993" s="333"/>
      <c r="N993" s="333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  <c r="Z993" s="242"/>
      <c r="AA993" s="242"/>
      <c r="AB993" s="242"/>
      <c r="AC993" s="242"/>
      <c r="AD993" s="242"/>
      <c r="AE993" s="242"/>
      <c r="AF993" s="242"/>
    </row>
    <row r="994" spans="9:32" s="155" customFormat="1">
      <c r="I994" s="315"/>
      <c r="J994" s="333"/>
      <c r="K994" s="333"/>
      <c r="L994" s="339"/>
      <c r="M994" s="333"/>
      <c r="N994" s="333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  <c r="Z994" s="242"/>
      <c r="AA994" s="242"/>
      <c r="AB994" s="242"/>
      <c r="AC994" s="242"/>
      <c r="AD994" s="242"/>
      <c r="AE994" s="242"/>
      <c r="AF994" s="242"/>
    </row>
    <row r="995" spans="9:32" s="155" customFormat="1">
      <c r="I995" s="315"/>
      <c r="J995" s="333"/>
      <c r="K995" s="333"/>
      <c r="L995" s="339"/>
      <c r="M995" s="333"/>
      <c r="N995" s="333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  <c r="Z995" s="242"/>
      <c r="AA995" s="242"/>
      <c r="AB995" s="242"/>
      <c r="AC995" s="242"/>
      <c r="AD995" s="242"/>
      <c r="AE995" s="242"/>
      <c r="AF995" s="242"/>
    </row>
    <row r="996" spans="9:32" s="155" customFormat="1">
      <c r="I996" s="315"/>
      <c r="J996" s="333"/>
      <c r="K996" s="333"/>
      <c r="L996" s="339"/>
      <c r="M996" s="333"/>
      <c r="N996" s="333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  <c r="Z996" s="242"/>
      <c r="AA996" s="242"/>
      <c r="AB996" s="242"/>
      <c r="AC996" s="242"/>
      <c r="AD996" s="242"/>
      <c r="AE996" s="242"/>
      <c r="AF996" s="242"/>
    </row>
    <row r="997" spans="9:32" s="155" customFormat="1">
      <c r="I997" s="315"/>
      <c r="J997" s="333"/>
      <c r="K997" s="333"/>
      <c r="L997" s="339"/>
      <c r="M997" s="333"/>
      <c r="N997" s="333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  <c r="Z997" s="242"/>
      <c r="AA997" s="242"/>
      <c r="AB997" s="242"/>
      <c r="AC997" s="242"/>
      <c r="AD997" s="242"/>
      <c r="AE997" s="242"/>
      <c r="AF997" s="242"/>
    </row>
    <row r="998" spans="9:32" s="155" customFormat="1">
      <c r="I998" s="315"/>
      <c r="J998" s="333"/>
      <c r="K998" s="333"/>
      <c r="L998" s="339"/>
      <c r="M998" s="333"/>
      <c r="N998" s="333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  <c r="Z998" s="242"/>
      <c r="AA998" s="242"/>
      <c r="AB998" s="242"/>
      <c r="AC998" s="242"/>
      <c r="AD998" s="242"/>
      <c r="AE998" s="242"/>
      <c r="AF998" s="242"/>
    </row>
    <row r="999" spans="9:32" s="155" customFormat="1">
      <c r="I999" s="315"/>
      <c r="J999" s="333"/>
      <c r="K999" s="333"/>
      <c r="L999" s="339"/>
      <c r="M999" s="333"/>
      <c r="N999" s="333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  <c r="Z999" s="242"/>
      <c r="AA999" s="242"/>
      <c r="AB999" s="242"/>
      <c r="AC999" s="242"/>
      <c r="AD999" s="242"/>
      <c r="AE999" s="242"/>
      <c r="AF999" s="242"/>
    </row>
    <row r="1000" spans="9:32" s="155" customFormat="1">
      <c r="I1000" s="315"/>
      <c r="J1000" s="333"/>
      <c r="K1000" s="333"/>
      <c r="L1000" s="339"/>
      <c r="M1000" s="333"/>
      <c r="N1000" s="333"/>
      <c r="O1000" s="333"/>
      <c r="P1000" s="333"/>
      <c r="Q1000" s="333"/>
      <c r="R1000" s="333"/>
      <c r="S1000" s="333"/>
      <c r="T1000" s="333"/>
      <c r="U1000" s="333"/>
      <c r="V1000" s="333"/>
      <c r="W1000" s="333"/>
      <c r="X1000" s="333"/>
      <c r="Y1000" s="333"/>
      <c r="Z1000" s="242"/>
      <c r="AA1000" s="242"/>
      <c r="AB1000" s="242"/>
      <c r="AC1000" s="242"/>
      <c r="AD1000" s="242"/>
      <c r="AE1000" s="242"/>
      <c r="AF1000" s="242"/>
    </row>
    <row r="1001" spans="9:32" s="155" customFormat="1">
      <c r="I1001" s="315"/>
      <c r="J1001" s="333"/>
      <c r="K1001" s="333"/>
      <c r="L1001" s="339"/>
      <c r="M1001" s="333"/>
      <c r="N1001" s="333"/>
      <c r="O1001" s="333"/>
      <c r="P1001" s="333"/>
      <c r="Q1001" s="333"/>
      <c r="R1001" s="333"/>
      <c r="S1001" s="333"/>
      <c r="T1001" s="333"/>
      <c r="U1001" s="333"/>
      <c r="V1001" s="333"/>
      <c r="W1001" s="333"/>
      <c r="X1001" s="333"/>
      <c r="Y1001" s="333"/>
      <c r="Z1001" s="242"/>
      <c r="AA1001" s="242"/>
      <c r="AB1001" s="242"/>
      <c r="AC1001" s="242"/>
      <c r="AD1001" s="242"/>
      <c r="AE1001" s="242"/>
      <c r="AF1001" s="242"/>
    </row>
    <row r="1002" spans="9:32" s="155" customFormat="1">
      <c r="I1002" s="315"/>
      <c r="J1002" s="333"/>
      <c r="K1002" s="333"/>
      <c r="L1002" s="339"/>
      <c r="M1002" s="333"/>
      <c r="N1002" s="333"/>
      <c r="O1002" s="333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  <c r="Z1002" s="242"/>
      <c r="AA1002" s="242"/>
      <c r="AB1002" s="242"/>
      <c r="AC1002" s="242"/>
      <c r="AD1002" s="242"/>
      <c r="AE1002" s="242"/>
      <c r="AF1002" s="242"/>
    </row>
    <row r="1003" spans="9:32" s="155" customFormat="1">
      <c r="I1003" s="315"/>
      <c r="J1003" s="333"/>
      <c r="K1003" s="333"/>
      <c r="L1003" s="339"/>
      <c r="M1003" s="333"/>
      <c r="N1003" s="333"/>
      <c r="O1003" s="333"/>
      <c r="P1003" s="333"/>
      <c r="Q1003" s="333"/>
      <c r="R1003" s="333"/>
      <c r="S1003" s="333"/>
      <c r="T1003" s="333"/>
      <c r="U1003" s="333"/>
      <c r="V1003" s="333"/>
      <c r="W1003" s="333"/>
      <c r="X1003" s="333"/>
      <c r="Y1003" s="333"/>
      <c r="Z1003" s="242"/>
      <c r="AA1003" s="242"/>
      <c r="AB1003" s="242"/>
      <c r="AC1003" s="242"/>
      <c r="AD1003" s="242"/>
      <c r="AE1003" s="242"/>
      <c r="AF1003" s="242"/>
    </row>
    <row r="1004" spans="9:32" s="155" customFormat="1">
      <c r="I1004" s="315"/>
      <c r="J1004" s="333"/>
      <c r="K1004" s="333"/>
      <c r="L1004" s="339"/>
      <c r="M1004" s="333"/>
      <c r="N1004" s="333"/>
      <c r="O1004" s="333"/>
      <c r="P1004" s="333"/>
      <c r="Q1004" s="333"/>
      <c r="R1004" s="333"/>
      <c r="S1004" s="333"/>
      <c r="T1004" s="333"/>
      <c r="U1004" s="333"/>
      <c r="V1004" s="333"/>
      <c r="W1004" s="333"/>
      <c r="X1004" s="333"/>
      <c r="Y1004" s="333"/>
      <c r="Z1004" s="242"/>
      <c r="AA1004" s="242"/>
      <c r="AB1004" s="242"/>
      <c r="AC1004" s="242"/>
      <c r="AD1004" s="242"/>
      <c r="AE1004" s="242"/>
      <c r="AF1004" s="242"/>
    </row>
    <row r="1005" spans="9:32" s="155" customFormat="1">
      <c r="I1005" s="315"/>
      <c r="J1005" s="333"/>
      <c r="K1005" s="333"/>
      <c r="L1005" s="339"/>
      <c r="M1005" s="333"/>
      <c r="N1005" s="333"/>
      <c r="O1005" s="333"/>
      <c r="P1005" s="333"/>
      <c r="Q1005" s="333"/>
      <c r="R1005" s="333"/>
      <c r="S1005" s="333"/>
      <c r="T1005" s="333"/>
      <c r="U1005" s="333"/>
      <c r="V1005" s="333"/>
      <c r="W1005" s="333"/>
      <c r="X1005" s="333"/>
      <c r="Y1005" s="333"/>
      <c r="Z1005" s="242"/>
      <c r="AA1005" s="242"/>
      <c r="AB1005" s="242"/>
      <c r="AC1005" s="242"/>
      <c r="AD1005" s="242"/>
      <c r="AE1005" s="242"/>
      <c r="AF1005" s="242"/>
    </row>
    <row r="1006" spans="9:32" s="155" customFormat="1">
      <c r="I1006" s="315"/>
      <c r="J1006" s="333"/>
      <c r="K1006" s="333"/>
      <c r="L1006" s="339"/>
      <c r="M1006" s="333"/>
      <c r="N1006" s="333"/>
      <c r="O1006" s="333"/>
      <c r="P1006" s="333"/>
      <c r="Q1006" s="333"/>
      <c r="R1006" s="333"/>
      <c r="S1006" s="333"/>
      <c r="T1006" s="333"/>
      <c r="U1006" s="333"/>
      <c r="V1006" s="333"/>
      <c r="W1006" s="333"/>
      <c r="X1006" s="333"/>
      <c r="Y1006" s="333"/>
      <c r="Z1006" s="242"/>
      <c r="AA1006" s="242"/>
      <c r="AB1006" s="242"/>
      <c r="AC1006" s="242"/>
      <c r="AD1006" s="242"/>
      <c r="AE1006" s="242"/>
      <c r="AF1006" s="242"/>
    </row>
    <row r="1007" spans="9:32" s="155" customFormat="1">
      <c r="I1007" s="315"/>
      <c r="J1007" s="333"/>
      <c r="K1007" s="333"/>
      <c r="L1007" s="339"/>
      <c r="M1007" s="333"/>
      <c r="N1007" s="333"/>
      <c r="O1007" s="333"/>
      <c r="P1007" s="333"/>
      <c r="Q1007" s="333"/>
      <c r="R1007" s="333"/>
      <c r="S1007" s="333"/>
      <c r="T1007" s="333"/>
      <c r="U1007" s="333"/>
      <c r="V1007" s="333"/>
      <c r="W1007" s="333"/>
      <c r="X1007" s="333"/>
      <c r="Y1007" s="333"/>
      <c r="Z1007" s="242"/>
      <c r="AA1007" s="242"/>
      <c r="AB1007" s="242"/>
      <c r="AC1007" s="242"/>
      <c r="AD1007" s="242"/>
      <c r="AE1007" s="242"/>
      <c r="AF1007" s="242"/>
    </row>
    <row r="1008" spans="9:32" s="155" customFormat="1">
      <c r="I1008" s="315"/>
      <c r="J1008" s="333"/>
      <c r="K1008" s="333"/>
      <c r="L1008" s="339"/>
      <c r="M1008" s="333"/>
      <c r="N1008" s="333"/>
      <c r="O1008" s="333"/>
      <c r="P1008" s="333"/>
      <c r="Q1008" s="333"/>
      <c r="R1008" s="333"/>
      <c r="S1008" s="333"/>
      <c r="T1008" s="333"/>
      <c r="U1008" s="333"/>
      <c r="V1008" s="333"/>
      <c r="W1008" s="333"/>
      <c r="X1008" s="333"/>
      <c r="Y1008" s="333"/>
      <c r="Z1008" s="242"/>
      <c r="AA1008" s="242"/>
      <c r="AB1008" s="242"/>
      <c r="AC1008" s="242"/>
      <c r="AD1008" s="242"/>
      <c r="AE1008" s="242"/>
      <c r="AF1008" s="242"/>
    </row>
    <row r="1009" spans="9:32" s="155" customFormat="1">
      <c r="I1009" s="315"/>
      <c r="J1009" s="333"/>
      <c r="K1009" s="333"/>
      <c r="L1009" s="339"/>
      <c r="M1009" s="333"/>
      <c r="N1009" s="333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  <c r="Z1009" s="242"/>
      <c r="AA1009" s="242"/>
      <c r="AB1009" s="242"/>
      <c r="AC1009" s="242"/>
      <c r="AD1009" s="242"/>
      <c r="AE1009" s="242"/>
      <c r="AF1009" s="242"/>
    </row>
    <row r="1010" spans="9:32" s="155" customFormat="1">
      <c r="I1010" s="315"/>
      <c r="J1010" s="333"/>
      <c r="K1010" s="333"/>
      <c r="L1010" s="339"/>
      <c r="M1010" s="333"/>
      <c r="N1010" s="333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  <c r="Z1010" s="242"/>
      <c r="AA1010" s="242"/>
      <c r="AB1010" s="242"/>
      <c r="AC1010" s="242"/>
      <c r="AD1010" s="242"/>
      <c r="AE1010" s="242"/>
      <c r="AF1010" s="242"/>
    </row>
    <row r="1011" spans="9:32" s="155" customFormat="1">
      <c r="I1011" s="315"/>
      <c r="J1011" s="333"/>
      <c r="K1011" s="333"/>
      <c r="L1011" s="339"/>
      <c r="M1011" s="333"/>
      <c r="N1011" s="333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  <c r="Z1011" s="242"/>
      <c r="AA1011" s="242"/>
      <c r="AB1011" s="242"/>
      <c r="AC1011" s="242"/>
      <c r="AD1011" s="242"/>
      <c r="AE1011" s="242"/>
      <c r="AF1011" s="242"/>
    </row>
    <row r="1012" spans="9:32" s="155" customFormat="1">
      <c r="I1012" s="315"/>
      <c r="J1012" s="333"/>
      <c r="K1012" s="333"/>
      <c r="L1012" s="339"/>
      <c r="M1012" s="333"/>
      <c r="N1012" s="333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  <c r="Z1012" s="242"/>
      <c r="AA1012" s="242"/>
      <c r="AB1012" s="242"/>
      <c r="AC1012" s="242"/>
      <c r="AD1012" s="242"/>
      <c r="AE1012" s="242"/>
      <c r="AF1012" s="242"/>
    </row>
    <row r="1013" spans="9:32" s="155" customFormat="1">
      <c r="I1013" s="315"/>
      <c r="J1013" s="333"/>
      <c r="K1013" s="333"/>
      <c r="L1013" s="339"/>
      <c r="M1013" s="333"/>
      <c r="N1013" s="333"/>
      <c r="O1013" s="333"/>
      <c r="P1013" s="333"/>
      <c r="Q1013" s="333"/>
      <c r="R1013" s="333"/>
      <c r="S1013" s="333"/>
      <c r="T1013" s="333"/>
      <c r="U1013" s="333"/>
      <c r="V1013" s="333"/>
      <c r="W1013" s="333"/>
      <c r="X1013" s="333"/>
      <c r="Y1013" s="333"/>
      <c r="Z1013" s="242"/>
      <c r="AA1013" s="242"/>
      <c r="AB1013" s="242"/>
      <c r="AC1013" s="242"/>
      <c r="AD1013" s="242"/>
      <c r="AE1013" s="242"/>
      <c r="AF1013" s="242"/>
    </row>
    <row r="1014" spans="9:32" s="155" customFormat="1">
      <c r="I1014" s="315"/>
      <c r="J1014" s="333"/>
      <c r="K1014" s="333"/>
      <c r="L1014" s="339"/>
      <c r="M1014" s="333"/>
      <c r="N1014" s="333"/>
      <c r="O1014" s="333"/>
      <c r="P1014" s="333"/>
      <c r="Q1014" s="333"/>
      <c r="R1014" s="333"/>
      <c r="S1014" s="333"/>
      <c r="T1014" s="333"/>
      <c r="U1014" s="333"/>
      <c r="V1014" s="333"/>
      <c r="W1014" s="333"/>
      <c r="X1014" s="333"/>
      <c r="Y1014" s="333"/>
      <c r="Z1014" s="242"/>
      <c r="AA1014" s="242"/>
      <c r="AB1014" s="242"/>
      <c r="AC1014" s="242"/>
      <c r="AD1014" s="242"/>
      <c r="AE1014" s="242"/>
      <c r="AF1014" s="242"/>
    </row>
    <row r="1015" spans="9:32" s="155" customFormat="1">
      <c r="I1015" s="315"/>
      <c r="J1015" s="333"/>
      <c r="K1015" s="333"/>
      <c r="L1015" s="339"/>
      <c r="M1015" s="333"/>
      <c r="N1015" s="333"/>
      <c r="O1015" s="333"/>
      <c r="P1015" s="333"/>
      <c r="Q1015" s="333"/>
      <c r="R1015" s="333"/>
      <c r="S1015" s="333"/>
      <c r="T1015" s="333"/>
      <c r="U1015" s="333"/>
      <c r="V1015" s="333"/>
      <c r="W1015" s="333"/>
      <c r="X1015" s="333"/>
      <c r="Y1015" s="333"/>
      <c r="Z1015" s="242"/>
      <c r="AA1015" s="242"/>
      <c r="AB1015" s="242"/>
      <c r="AC1015" s="242"/>
      <c r="AD1015" s="242"/>
      <c r="AE1015" s="242"/>
      <c r="AF1015" s="242"/>
    </row>
    <row r="1016" spans="9:32" s="155" customFormat="1">
      <c r="I1016" s="315"/>
      <c r="J1016" s="333"/>
      <c r="K1016" s="333"/>
      <c r="L1016" s="339"/>
      <c r="M1016" s="333"/>
      <c r="N1016" s="333"/>
      <c r="O1016" s="333"/>
      <c r="P1016" s="333"/>
      <c r="Q1016" s="333"/>
      <c r="R1016" s="333"/>
      <c r="S1016" s="333"/>
      <c r="T1016" s="333"/>
      <c r="U1016" s="333"/>
      <c r="V1016" s="333"/>
      <c r="W1016" s="333"/>
      <c r="X1016" s="333"/>
      <c r="Y1016" s="333"/>
      <c r="Z1016" s="242"/>
      <c r="AA1016" s="242"/>
      <c r="AB1016" s="242"/>
      <c r="AC1016" s="242"/>
      <c r="AD1016" s="242"/>
      <c r="AE1016" s="242"/>
      <c r="AF1016" s="242"/>
    </row>
    <row r="1017" spans="9:32" s="155" customFormat="1">
      <c r="I1017" s="315"/>
      <c r="J1017" s="333"/>
      <c r="K1017" s="333"/>
      <c r="L1017" s="339"/>
      <c r="M1017" s="333"/>
      <c r="N1017" s="333"/>
      <c r="O1017" s="333"/>
      <c r="P1017" s="333"/>
      <c r="Q1017" s="333"/>
      <c r="R1017" s="333"/>
      <c r="S1017" s="333"/>
      <c r="T1017" s="333"/>
      <c r="U1017" s="333"/>
      <c r="V1017" s="333"/>
      <c r="W1017" s="333"/>
      <c r="X1017" s="333"/>
      <c r="Y1017" s="333"/>
      <c r="Z1017" s="242"/>
      <c r="AA1017" s="242"/>
      <c r="AB1017" s="242"/>
      <c r="AC1017" s="242"/>
      <c r="AD1017" s="242"/>
      <c r="AE1017" s="242"/>
      <c r="AF1017" s="242"/>
    </row>
    <row r="1018" spans="9:32" s="155" customFormat="1">
      <c r="I1018" s="315"/>
      <c r="J1018" s="333"/>
      <c r="K1018" s="333"/>
      <c r="L1018" s="339"/>
      <c r="M1018" s="333"/>
      <c r="N1018" s="333"/>
      <c r="O1018" s="333"/>
      <c r="P1018" s="333"/>
      <c r="Q1018" s="333"/>
      <c r="R1018" s="333"/>
      <c r="S1018" s="333"/>
      <c r="T1018" s="333"/>
      <c r="U1018" s="333"/>
      <c r="V1018" s="333"/>
      <c r="W1018" s="333"/>
      <c r="X1018" s="333"/>
      <c r="Y1018" s="333"/>
      <c r="Z1018" s="242"/>
      <c r="AA1018" s="242"/>
      <c r="AB1018" s="242"/>
      <c r="AC1018" s="242"/>
      <c r="AD1018" s="242"/>
      <c r="AE1018" s="242"/>
      <c r="AF1018" s="242"/>
    </row>
    <row r="1019" spans="9:32" s="155" customFormat="1">
      <c r="I1019" s="315"/>
      <c r="J1019" s="333"/>
      <c r="K1019" s="333"/>
      <c r="L1019" s="339"/>
      <c r="M1019" s="333"/>
      <c r="N1019" s="333"/>
      <c r="O1019" s="333"/>
      <c r="P1019" s="333"/>
      <c r="Q1019" s="333"/>
      <c r="R1019" s="333"/>
      <c r="S1019" s="333"/>
      <c r="T1019" s="333"/>
      <c r="U1019" s="333"/>
      <c r="V1019" s="333"/>
      <c r="W1019" s="333"/>
      <c r="X1019" s="333"/>
      <c r="Y1019" s="333"/>
      <c r="Z1019" s="242"/>
      <c r="AA1019" s="242"/>
      <c r="AB1019" s="242"/>
      <c r="AC1019" s="242"/>
      <c r="AD1019" s="242"/>
      <c r="AE1019" s="242"/>
      <c r="AF1019" s="242"/>
    </row>
    <row r="1020" spans="9:32" s="155" customFormat="1">
      <c r="I1020" s="315"/>
      <c r="J1020" s="333"/>
      <c r="K1020" s="333"/>
      <c r="L1020" s="339"/>
      <c r="M1020" s="333"/>
      <c r="N1020" s="333"/>
      <c r="O1020" s="333"/>
      <c r="P1020" s="333"/>
      <c r="Q1020" s="333"/>
      <c r="R1020" s="333"/>
      <c r="S1020" s="333"/>
      <c r="T1020" s="333"/>
      <c r="U1020" s="333"/>
      <c r="V1020" s="333"/>
      <c r="W1020" s="333"/>
      <c r="X1020" s="333"/>
      <c r="Y1020" s="333"/>
      <c r="Z1020" s="242"/>
      <c r="AA1020" s="242"/>
      <c r="AB1020" s="242"/>
      <c r="AC1020" s="242"/>
      <c r="AD1020" s="242"/>
      <c r="AE1020" s="242"/>
      <c r="AF1020" s="242"/>
    </row>
    <row r="1021" spans="9:32" s="155" customFormat="1">
      <c r="I1021" s="315"/>
      <c r="J1021" s="333"/>
      <c r="K1021" s="333"/>
      <c r="L1021" s="339"/>
      <c r="M1021" s="333"/>
      <c r="N1021" s="333"/>
      <c r="O1021" s="333"/>
      <c r="P1021" s="333"/>
      <c r="Q1021" s="333"/>
      <c r="R1021" s="333"/>
      <c r="S1021" s="333"/>
      <c r="T1021" s="333"/>
      <c r="U1021" s="333"/>
      <c r="V1021" s="333"/>
      <c r="W1021" s="333"/>
      <c r="X1021" s="333"/>
      <c r="Y1021" s="333"/>
      <c r="Z1021" s="242"/>
      <c r="AA1021" s="242"/>
      <c r="AB1021" s="242"/>
      <c r="AC1021" s="242"/>
      <c r="AD1021" s="242"/>
      <c r="AE1021" s="242"/>
      <c r="AF1021" s="242"/>
    </row>
    <row r="1022" spans="9:32" s="155" customFormat="1">
      <c r="I1022" s="315"/>
      <c r="J1022" s="333"/>
      <c r="K1022" s="333"/>
      <c r="L1022" s="339"/>
      <c r="M1022" s="333"/>
      <c r="N1022" s="333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  <c r="Z1022" s="242"/>
      <c r="AA1022" s="242"/>
      <c r="AB1022" s="242"/>
      <c r="AC1022" s="242"/>
      <c r="AD1022" s="242"/>
      <c r="AE1022" s="242"/>
      <c r="AF1022" s="242"/>
    </row>
    <row r="1023" spans="9:32" s="155" customFormat="1">
      <c r="I1023" s="315"/>
      <c r="J1023" s="333"/>
      <c r="K1023" s="333"/>
      <c r="L1023" s="339"/>
      <c r="M1023" s="333"/>
      <c r="N1023" s="333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  <c r="Z1023" s="242"/>
      <c r="AA1023" s="242"/>
      <c r="AB1023" s="242"/>
      <c r="AC1023" s="242"/>
      <c r="AD1023" s="242"/>
      <c r="AE1023" s="242"/>
      <c r="AF1023" s="242"/>
    </row>
    <row r="1024" spans="9:32" s="155" customFormat="1">
      <c r="I1024" s="315"/>
      <c r="J1024" s="333"/>
      <c r="K1024" s="333"/>
      <c r="L1024" s="339"/>
      <c r="M1024" s="333"/>
      <c r="N1024" s="333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  <c r="Z1024" s="242"/>
      <c r="AA1024" s="242"/>
      <c r="AB1024" s="242"/>
      <c r="AC1024" s="242"/>
      <c r="AD1024" s="242"/>
      <c r="AE1024" s="242"/>
      <c r="AF1024" s="242"/>
    </row>
    <row r="1025" spans="9:32" s="155" customFormat="1">
      <c r="I1025" s="315"/>
      <c r="J1025" s="333"/>
      <c r="K1025" s="333"/>
      <c r="L1025" s="339"/>
      <c r="M1025" s="333"/>
      <c r="N1025" s="333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  <c r="Z1025" s="242"/>
      <c r="AA1025" s="242"/>
      <c r="AB1025" s="242"/>
      <c r="AC1025" s="242"/>
      <c r="AD1025" s="242"/>
      <c r="AE1025" s="242"/>
      <c r="AF1025" s="242"/>
    </row>
    <row r="1026" spans="9:32" s="155" customFormat="1">
      <c r="I1026" s="315"/>
      <c r="J1026" s="333"/>
      <c r="K1026" s="333"/>
      <c r="L1026" s="339"/>
      <c r="M1026" s="333"/>
      <c r="N1026" s="333"/>
      <c r="O1026" s="333"/>
      <c r="P1026" s="333"/>
      <c r="Q1026" s="333"/>
      <c r="R1026" s="333"/>
      <c r="S1026" s="333"/>
      <c r="T1026" s="333"/>
      <c r="U1026" s="333"/>
      <c r="V1026" s="333"/>
      <c r="W1026" s="333"/>
      <c r="X1026" s="333"/>
      <c r="Y1026" s="333"/>
      <c r="Z1026" s="242"/>
      <c r="AA1026" s="242"/>
      <c r="AB1026" s="242"/>
      <c r="AC1026" s="242"/>
      <c r="AD1026" s="242"/>
      <c r="AE1026" s="242"/>
      <c r="AF1026" s="242"/>
    </row>
    <row r="1027" spans="9:32" s="155" customFormat="1">
      <c r="I1027" s="315"/>
      <c r="J1027" s="333"/>
      <c r="K1027" s="333"/>
      <c r="L1027" s="339"/>
      <c r="M1027" s="333"/>
      <c r="N1027" s="333"/>
      <c r="O1027" s="333"/>
      <c r="P1027" s="333"/>
      <c r="Q1027" s="333"/>
      <c r="R1027" s="333"/>
      <c r="S1027" s="333"/>
      <c r="T1027" s="333"/>
      <c r="U1027" s="333"/>
      <c r="V1027" s="333"/>
      <c r="W1027" s="333"/>
      <c r="X1027" s="333"/>
      <c r="Y1027" s="333"/>
      <c r="Z1027" s="242"/>
      <c r="AA1027" s="242"/>
      <c r="AB1027" s="242"/>
      <c r="AC1027" s="242"/>
      <c r="AD1027" s="242"/>
      <c r="AE1027" s="242"/>
      <c r="AF1027" s="242"/>
    </row>
    <row r="1028" spans="9:32" s="155" customFormat="1">
      <c r="I1028" s="315"/>
      <c r="J1028" s="333"/>
      <c r="K1028" s="333"/>
      <c r="L1028" s="339"/>
      <c r="M1028" s="333"/>
      <c r="N1028" s="333"/>
      <c r="O1028" s="333"/>
      <c r="P1028" s="333"/>
      <c r="Q1028" s="333"/>
      <c r="R1028" s="333"/>
      <c r="S1028" s="333"/>
      <c r="T1028" s="333"/>
      <c r="U1028" s="333"/>
      <c r="V1028" s="333"/>
      <c r="W1028" s="333"/>
      <c r="X1028" s="333"/>
      <c r="Y1028" s="333"/>
      <c r="Z1028" s="242"/>
      <c r="AA1028" s="242"/>
      <c r="AB1028" s="242"/>
      <c r="AC1028" s="242"/>
      <c r="AD1028" s="242"/>
      <c r="AE1028" s="242"/>
      <c r="AF1028" s="242"/>
    </row>
    <row r="1029" spans="9:32" s="155" customFormat="1">
      <c r="I1029" s="315"/>
      <c r="J1029" s="333"/>
      <c r="K1029" s="333"/>
      <c r="L1029" s="339"/>
      <c r="M1029" s="333"/>
      <c r="N1029" s="333"/>
      <c r="O1029" s="333"/>
      <c r="P1029" s="333"/>
      <c r="Q1029" s="333"/>
      <c r="R1029" s="333"/>
      <c r="S1029" s="333"/>
      <c r="T1029" s="333"/>
      <c r="U1029" s="333"/>
      <c r="V1029" s="333"/>
      <c r="W1029" s="333"/>
      <c r="X1029" s="333"/>
      <c r="Y1029" s="333"/>
      <c r="Z1029" s="242"/>
      <c r="AA1029" s="242"/>
      <c r="AB1029" s="242"/>
      <c r="AC1029" s="242"/>
      <c r="AD1029" s="242"/>
      <c r="AE1029" s="242"/>
      <c r="AF1029" s="242"/>
    </row>
    <row r="1030" spans="9:32" s="155" customFormat="1">
      <c r="I1030" s="315"/>
      <c r="J1030" s="333"/>
      <c r="K1030" s="333"/>
      <c r="L1030" s="339"/>
      <c r="M1030" s="333"/>
      <c r="N1030" s="333"/>
      <c r="O1030" s="333"/>
      <c r="P1030" s="333"/>
      <c r="Q1030" s="333"/>
      <c r="R1030" s="333"/>
      <c r="S1030" s="333"/>
      <c r="T1030" s="333"/>
      <c r="U1030" s="333"/>
      <c r="V1030" s="333"/>
      <c r="W1030" s="333"/>
      <c r="X1030" s="333"/>
      <c r="Y1030" s="333"/>
      <c r="Z1030" s="242"/>
      <c r="AA1030" s="242"/>
      <c r="AB1030" s="242"/>
      <c r="AC1030" s="242"/>
      <c r="AD1030" s="242"/>
      <c r="AE1030" s="242"/>
      <c r="AF1030" s="242"/>
    </row>
    <row r="1031" spans="9:32" s="155" customFormat="1">
      <c r="I1031" s="315"/>
      <c r="J1031" s="333"/>
      <c r="K1031" s="333"/>
      <c r="L1031" s="339"/>
      <c r="M1031" s="333"/>
      <c r="N1031" s="333"/>
      <c r="O1031" s="333"/>
      <c r="P1031" s="333"/>
      <c r="Q1031" s="333"/>
      <c r="R1031" s="333"/>
      <c r="S1031" s="333"/>
      <c r="T1031" s="333"/>
      <c r="U1031" s="333"/>
      <c r="V1031" s="333"/>
      <c r="W1031" s="333"/>
      <c r="X1031" s="333"/>
      <c r="Y1031" s="333"/>
      <c r="Z1031" s="242"/>
      <c r="AA1031" s="242"/>
      <c r="AB1031" s="242"/>
      <c r="AC1031" s="242"/>
      <c r="AD1031" s="242"/>
      <c r="AE1031" s="242"/>
      <c r="AF1031" s="242"/>
    </row>
    <row r="1032" spans="9:32" s="155" customFormat="1">
      <c r="I1032" s="315"/>
      <c r="J1032" s="333"/>
      <c r="K1032" s="333"/>
      <c r="L1032" s="339"/>
      <c r="M1032" s="333"/>
      <c r="N1032" s="333"/>
      <c r="O1032" s="333"/>
      <c r="P1032" s="333"/>
      <c r="Q1032" s="333"/>
      <c r="R1032" s="333"/>
      <c r="S1032" s="333"/>
      <c r="T1032" s="333"/>
      <c r="U1032" s="333"/>
      <c r="V1032" s="333"/>
      <c r="W1032" s="333"/>
      <c r="X1032" s="333"/>
      <c r="Y1032" s="333"/>
      <c r="Z1032" s="242"/>
      <c r="AA1032" s="242"/>
      <c r="AB1032" s="242"/>
      <c r="AC1032" s="242"/>
      <c r="AD1032" s="242"/>
      <c r="AE1032" s="242"/>
      <c r="AF1032" s="242"/>
    </row>
    <row r="1033" spans="9:32" s="155" customFormat="1">
      <c r="I1033" s="315"/>
      <c r="J1033" s="333"/>
      <c r="K1033" s="333"/>
      <c r="L1033" s="339"/>
      <c r="M1033" s="333"/>
      <c r="N1033" s="333"/>
      <c r="O1033" s="333"/>
      <c r="P1033" s="333"/>
      <c r="Q1033" s="333"/>
      <c r="R1033" s="333"/>
      <c r="S1033" s="333"/>
      <c r="T1033" s="333"/>
      <c r="U1033" s="333"/>
      <c r="V1033" s="333"/>
      <c r="W1033" s="333"/>
      <c r="X1033" s="333"/>
      <c r="Y1033" s="333"/>
      <c r="Z1033" s="242"/>
      <c r="AA1033" s="242"/>
      <c r="AB1033" s="242"/>
      <c r="AC1033" s="242"/>
      <c r="AD1033" s="242"/>
      <c r="AE1033" s="242"/>
      <c r="AF1033" s="242"/>
    </row>
    <row r="1034" spans="9:32" s="155" customFormat="1">
      <c r="I1034" s="315"/>
      <c r="J1034" s="333"/>
      <c r="K1034" s="333"/>
      <c r="L1034" s="339"/>
      <c r="M1034" s="333"/>
      <c r="N1034" s="333"/>
      <c r="O1034" s="333"/>
      <c r="P1034" s="333"/>
      <c r="Q1034" s="333"/>
      <c r="R1034" s="333"/>
      <c r="S1034" s="333"/>
      <c r="T1034" s="333"/>
      <c r="U1034" s="333"/>
      <c r="V1034" s="333"/>
      <c r="W1034" s="333"/>
      <c r="X1034" s="333"/>
      <c r="Y1034" s="333"/>
      <c r="Z1034" s="242"/>
      <c r="AA1034" s="242"/>
      <c r="AB1034" s="242"/>
      <c r="AC1034" s="242"/>
      <c r="AD1034" s="242"/>
      <c r="AE1034" s="242"/>
      <c r="AF1034" s="242"/>
    </row>
    <row r="1035" spans="9:32" s="155" customFormat="1">
      <c r="I1035" s="315"/>
      <c r="J1035" s="333"/>
      <c r="K1035" s="333"/>
      <c r="L1035" s="339"/>
      <c r="M1035" s="333"/>
      <c r="N1035" s="333"/>
      <c r="O1035" s="333"/>
      <c r="P1035" s="333"/>
      <c r="Q1035" s="333"/>
      <c r="R1035" s="333"/>
      <c r="S1035" s="333"/>
      <c r="T1035" s="333"/>
      <c r="U1035" s="333"/>
      <c r="V1035" s="333"/>
      <c r="W1035" s="333"/>
      <c r="X1035" s="333"/>
      <c r="Y1035" s="333"/>
      <c r="Z1035" s="242"/>
      <c r="AA1035" s="242"/>
      <c r="AB1035" s="242"/>
      <c r="AC1035" s="242"/>
      <c r="AD1035" s="242"/>
      <c r="AE1035" s="242"/>
      <c r="AF1035" s="242"/>
    </row>
    <row r="1036" spans="9:32" s="155" customFormat="1">
      <c r="I1036" s="315"/>
      <c r="J1036" s="333"/>
      <c r="K1036" s="333"/>
      <c r="L1036" s="339"/>
      <c r="M1036" s="333"/>
      <c r="N1036" s="333"/>
      <c r="O1036" s="333"/>
      <c r="P1036" s="333"/>
      <c r="Q1036" s="333"/>
      <c r="R1036" s="333"/>
      <c r="S1036" s="333"/>
      <c r="T1036" s="333"/>
      <c r="U1036" s="333"/>
      <c r="V1036" s="333"/>
      <c r="W1036" s="333"/>
      <c r="X1036" s="333"/>
      <c r="Y1036" s="333"/>
      <c r="Z1036" s="242"/>
      <c r="AA1036" s="242"/>
      <c r="AB1036" s="242"/>
      <c r="AC1036" s="242"/>
      <c r="AD1036" s="242"/>
      <c r="AE1036" s="242"/>
      <c r="AF1036" s="242"/>
    </row>
    <row r="1037" spans="9:32" s="155" customFormat="1">
      <c r="I1037" s="315"/>
      <c r="J1037" s="333"/>
      <c r="K1037" s="333"/>
      <c r="L1037" s="339"/>
      <c r="M1037" s="333"/>
      <c r="N1037" s="333"/>
      <c r="O1037" s="333"/>
      <c r="P1037" s="333"/>
      <c r="Q1037" s="333"/>
      <c r="R1037" s="333"/>
      <c r="S1037" s="333"/>
      <c r="T1037" s="333"/>
      <c r="U1037" s="333"/>
      <c r="V1037" s="333"/>
      <c r="W1037" s="333"/>
      <c r="X1037" s="333"/>
      <c r="Y1037" s="333"/>
      <c r="Z1037" s="242"/>
      <c r="AA1037" s="242"/>
      <c r="AB1037" s="242"/>
      <c r="AC1037" s="242"/>
      <c r="AD1037" s="242"/>
      <c r="AE1037" s="242"/>
      <c r="AF1037" s="242"/>
    </row>
    <row r="1038" spans="9:32" s="155" customFormat="1">
      <c r="I1038" s="315"/>
      <c r="J1038" s="333"/>
      <c r="K1038" s="333"/>
      <c r="L1038" s="339"/>
      <c r="M1038" s="333"/>
      <c r="N1038" s="333"/>
      <c r="O1038" s="333"/>
      <c r="P1038" s="333"/>
      <c r="Q1038" s="333"/>
      <c r="R1038" s="333"/>
      <c r="S1038" s="333"/>
      <c r="T1038" s="333"/>
      <c r="U1038" s="333"/>
      <c r="V1038" s="333"/>
      <c r="W1038" s="333"/>
      <c r="X1038" s="333"/>
      <c r="Y1038" s="333"/>
      <c r="Z1038" s="242"/>
      <c r="AA1038" s="242"/>
      <c r="AB1038" s="242"/>
      <c r="AC1038" s="242"/>
      <c r="AD1038" s="242"/>
      <c r="AE1038" s="242"/>
      <c r="AF1038" s="242"/>
    </row>
    <row r="1039" spans="9:32" s="155" customFormat="1">
      <c r="I1039" s="315"/>
      <c r="J1039" s="333"/>
      <c r="K1039" s="333"/>
      <c r="L1039" s="339"/>
      <c r="M1039" s="333"/>
      <c r="N1039" s="333"/>
      <c r="O1039" s="333"/>
      <c r="P1039" s="333"/>
      <c r="Q1039" s="333"/>
      <c r="R1039" s="333"/>
      <c r="S1039" s="333"/>
      <c r="T1039" s="333"/>
      <c r="U1039" s="333"/>
      <c r="V1039" s="333"/>
      <c r="W1039" s="333"/>
      <c r="X1039" s="333"/>
      <c r="Y1039" s="333"/>
      <c r="Z1039" s="242"/>
      <c r="AA1039" s="242"/>
      <c r="AB1039" s="242"/>
      <c r="AC1039" s="242"/>
      <c r="AD1039" s="242"/>
      <c r="AE1039" s="242"/>
      <c r="AF1039" s="242"/>
    </row>
    <row r="1040" spans="9:32" s="155" customFormat="1">
      <c r="I1040" s="315"/>
      <c r="J1040" s="333"/>
      <c r="K1040" s="333"/>
      <c r="L1040" s="339"/>
      <c r="M1040" s="333"/>
      <c r="N1040" s="333"/>
      <c r="O1040" s="333"/>
      <c r="P1040" s="333"/>
      <c r="Q1040" s="333"/>
      <c r="R1040" s="333"/>
      <c r="S1040" s="333"/>
      <c r="T1040" s="333"/>
      <c r="U1040" s="333"/>
      <c r="V1040" s="333"/>
      <c r="W1040" s="333"/>
      <c r="X1040" s="333"/>
      <c r="Y1040" s="333"/>
      <c r="Z1040" s="242"/>
      <c r="AA1040" s="242"/>
      <c r="AB1040" s="242"/>
      <c r="AC1040" s="242"/>
      <c r="AD1040" s="242"/>
      <c r="AE1040" s="242"/>
      <c r="AF1040" s="242"/>
    </row>
    <row r="1041" spans="1:133" s="155" customFormat="1">
      <c r="I1041" s="315"/>
      <c r="J1041" s="333"/>
      <c r="K1041" s="333"/>
      <c r="L1041" s="339"/>
      <c r="M1041" s="333"/>
      <c r="N1041" s="333"/>
      <c r="O1041" s="333"/>
      <c r="P1041" s="333"/>
      <c r="Q1041" s="333"/>
      <c r="R1041" s="333"/>
      <c r="S1041" s="333"/>
      <c r="T1041" s="333"/>
      <c r="U1041" s="333"/>
      <c r="V1041" s="333"/>
      <c r="W1041" s="333"/>
      <c r="X1041" s="333"/>
      <c r="Y1041" s="333"/>
      <c r="Z1041" s="242"/>
      <c r="AA1041" s="242"/>
      <c r="AB1041" s="242"/>
      <c r="AC1041" s="242"/>
      <c r="AD1041" s="242"/>
      <c r="AE1041" s="242"/>
      <c r="AF1041" s="242"/>
    </row>
    <row r="1042" spans="1:133" s="155" customFormat="1">
      <c r="I1042" s="315"/>
      <c r="J1042" s="333"/>
      <c r="K1042" s="333"/>
      <c r="L1042" s="339"/>
      <c r="M1042" s="333"/>
      <c r="N1042" s="333"/>
      <c r="O1042" s="333"/>
      <c r="P1042" s="333"/>
      <c r="Q1042" s="333"/>
      <c r="R1042" s="333"/>
      <c r="S1042" s="333"/>
      <c r="T1042" s="333"/>
      <c r="U1042" s="333"/>
      <c r="V1042" s="333"/>
      <c r="W1042" s="333"/>
      <c r="X1042" s="333"/>
      <c r="Y1042" s="333"/>
      <c r="Z1042" s="242"/>
      <c r="AA1042" s="242"/>
      <c r="AB1042" s="242"/>
      <c r="AC1042" s="242"/>
      <c r="AD1042" s="242"/>
      <c r="AE1042" s="242"/>
      <c r="AF1042" s="242"/>
    </row>
    <row r="1043" spans="1:133" s="155" customFormat="1">
      <c r="I1043" s="315"/>
      <c r="J1043" s="333"/>
      <c r="K1043" s="333"/>
      <c r="L1043" s="339"/>
      <c r="M1043" s="333"/>
      <c r="N1043" s="333"/>
      <c r="O1043" s="333"/>
      <c r="P1043" s="333"/>
      <c r="Q1043" s="333"/>
      <c r="R1043" s="333"/>
      <c r="S1043" s="333"/>
      <c r="T1043" s="333"/>
      <c r="U1043" s="333"/>
      <c r="V1043" s="333"/>
      <c r="W1043" s="333"/>
      <c r="X1043" s="333"/>
      <c r="Y1043" s="333"/>
      <c r="Z1043" s="242"/>
      <c r="AA1043" s="242"/>
      <c r="AB1043" s="242"/>
      <c r="AC1043" s="242"/>
      <c r="AD1043" s="242"/>
      <c r="AE1043" s="242"/>
      <c r="AF1043" s="242"/>
    </row>
    <row r="1044" spans="1:133" s="155" customFormat="1">
      <c r="I1044" s="315"/>
      <c r="J1044" s="333"/>
      <c r="K1044" s="333"/>
      <c r="L1044" s="339"/>
      <c r="M1044" s="333"/>
      <c r="N1044" s="333"/>
      <c r="O1044" s="333"/>
      <c r="P1044" s="333"/>
      <c r="Q1044" s="333"/>
      <c r="R1044" s="333"/>
      <c r="S1044" s="333"/>
      <c r="T1044" s="333"/>
      <c r="U1044" s="333"/>
      <c r="V1044" s="333"/>
      <c r="W1044" s="333"/>
      <c r="X1044" s="333"/>
      <c r="Y1044" s="333"/>
      <c r="Z1044" s="242"/>
      <c r="AA1044" s="242"/>
      <c r="AB1044" s="242"/>
      <c r="AC1044" s="242"/>
      <c r="AD1044" s="242"/>
      <c r="AE1044" s="242"/>
      <c r="AF1044" s="242"/>
    </row>
    <row r="1045" spans="1:133" s="155" customFormat="1">
      <c r="I1045" s="315"/>
      <c r="J1045" s="333"/>
      <c r="K1045" s="333"/>
      <c r="L1045" s="339"/>
      <c r="M1045" s="333"/>
      <c r="N1045" s="333"/>
      <c r="O1045" s="333"/>
      <c r="P1045" s="333"/>
      <c r="Q1045" s="333"/>
      <c r="R1045" s="333"/>
      <c r="S1045" s="333"/>
      <c r="T1045" s="333"/>
      <c r="U1045" s="333"/>
      <c r="V1045" s="333"/>
      <c r="W1045" s="333"/>
      <c r="X1045" s="333"/>
      <c r="Y1045" s="333"/>
      <c r="Z1045" s="242"/>
      <c r="AA1045" s="242"/>
      <c r="AB1045" s="242"/>
      <c r="AC1045" s="242"/>
      <c r="AD1045" s="242"/>
      <c r="AE1045" s="242"/>
      <c r="AF1045" s="242"/>
    </row>
    <row r="1046" spans="1:133" s="155" customFormat="1">
      <c r="I1046" s="315"/>
      <c r="J1046" s="333"/>
      <c r="K1046" s="333"/>
      <c r="L1046" s="339"/>
      <c r="M1046" s="333"/>
      <c r="N1046" s="333"/>
      <c r="O1046" s="333"/>
      <c r="P1046" s="333"/>
      <c r="Q1046" s="333"/>
      <c r="R1046" s="333"/>
      <c r="S1046" s="333"/>
      <c r="T1046" s="333"/>
      <c r="U1046" s="333"/>
      <c r="V1046" s="333"/>
      <c r="W1046" s="333"/>
      <c r="X1046" s="333"/>
      <c r="Y1046" s="333"/>
      <c r="Z1046" s="242"/>
      <c r="AA1046" s="242"/>
      <c r="AB1046" s="242"/>
      <c r="AC1046" s="242"/>
      <c r="AD1046" s="242"/>
      <c r="AE1046" s="242"/>
      <c r="AF1046" s="242"/>
    </row>
    <row r="1047" spans="1:133" s="155" customFormat="1">
      <c r="I1047" s="315"/>
      <c r="J1047" s="333"/>
      <c r="K1047" s="333"/>
      <c r="L1047" s="339"/>
      <c r="M1047" s="333"/>
      <c r="N1047" s="333"/>
      <c r="O1047" s="333"/>
      <c r="P1047" s="333"/>
      <c r="Q1047" s="333"/>
      <c r="R1047" s="333"/>
      <c r="S1047" s="333"/>
      <c r="T1047" s="333"/>
      <c r="U1047" s="333"/>
      <c r="V1047" s="333"/>
      <c r="W1047" s="333"/>
      <c r="X1047" s="333"/>
      <c r="Y1047" s="333"/>
      <c r="Z1047" s="242"/>
      <c r="AA1047" s="242"/>
      <c r="AB1047" s="242"/>
      <c r="AC1047" s="242"/>
      <c r="AD1047" s="242"/>
      <c r="AE1047" s="242"/>
      <c r="AF1047" s="242"/>
    </row>
    <row r="1048" spans="1:133" s="155" customFormat="1">
      <c r="I1048" s="315"/>
      <c r="J1048" s="333"/>
      <c r="K1048" s="333"/>
      <c r="L1048" s="339"/>
      <c r="M1048" s="333"/>
      <c r="N1048" s="333"/>
      <c r="O1048" s="333"/>
      <c r="P1048" s="333"/>
      <c r="Q1048" s="333"/>
      <c r="R1048" s="333"/>
      <c r="S1048" s="333"/>
      <c r="T1048" s="333"/>
      <c r="U1048" s="333"/>
      <c r="V1048" s="333"/>
      <c r="W1048" s="333"/>
      <c r="X1048" s="333"/>
      <c r="Y1048" s="333"/>
      <c r="Z1048" s="242"/>
      <c r="AA1048" s="242"/>
      <c r="AB1048" s="242"/>
      <c r="AC1048" s="242"/>
      <c r="AD1048" s="242"/>
      <c r="AE1048" s="242"/>
      <c r="AF1048" s="242"/>
    </row>
    <row r="1049" spans="1:133" s="155" customFormat="1">
      <c r="I1049" s="315"/>
      <c r="J1049" s="333"/>
      <c r="K1049" s="333"/>
      <c r="L1049" s="339"/>
      <c r="M1049" s="333"/>
      <c r="N1049" s="333"/>
      <c r="O1049" s="333"/>
      <c r="P1049" s="333"/>
      <c r="Q1049" s="333"/>
      <c r="R1049" s="333"/>
      <c r="S1049" s="333"/>
      <c r="T1049" s="333"/>
      <c r="U1049" s="333"/>
      <c r="V1049" s="333"/>
      <c r="W1049" s="333"/>
      <c r="X1049" s="333"/>
      <c r="Y1049" s="333"/>
      <c r="Z1049" s="242"/>
      <c r="AA1049" s="242"/>
      <c r="AB1049" s="242"/>
      <c r="AC1049" s="242"/>
      <c r="AD1049" s="242"/>
      <c r="AE1049" s="242"/>
      <c r="AF1049" s="242"/>
    </row>
    <row r="1050" spans="1:133" s="93" customFormat="1">
      <c r="A1050" s="155"/>
      <c r="B1050" s="155"/>
      <c r="C1050" s="155"/>
      <c r="D1050" s="155"/>
      <c r="E1050" s="155"/>
      <c r="F1050" s="155"/>
      <c r="G1050" s="155"/>
      <c r="H1050" s="155"/>
      <c r="I1050" s="315"/>
      <c r="J1050" s="333"/>
      <c r="K1050" s="333"/>
      <c r="L1050" s="339"/>
      <c r="M1050" s="333"/>
      <c r="N1050" s="333"/>
      <c r="O1050" s="333"/>
      <c r="P1050" s="333"/>
      <c r="Q1050" s="333"/>
      <c r="R1050" s="333"/>
      <c r="S1050" s="333"/>
      <c r="T1050" s="333"/>
      <c r="U1050" s="333"/>
      <c r="V1050" s="333"/>
      <c r="W1050" s="333"/>
      <c r="X1050" s="333"/>
      <c r="Y1050" s="333"/>
      <c r="Z1050" s="242"/>
      <c r="AA1050" s="242"/>
      <c r="AB1050" s="242"/>
      <c r="AC1050" s="242"/>
      <c r="AD1050" s="242"/>
      <c r="AE1050" s="242"/>
      <c r="AF1050" s="242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  <c r="AS1050" s="155"/>
      <c r="AT1050" s="155"/>
      <c r="AU1050" s="155"/>
      <c r="AV1050" s="155"/>
      <c r="AW1050" s="155"/>
      <c r="AX1050" s="155"/>
      <c r="AY1050" s="155"/>
      <c r="AZ1050" s="155"/>
      <c r="BA1050" s="155"/>
      <c r="BB1050" s="155"/>
      <c r="BC1050" s="155"/>
      <c r="BD1050" s="155"/>
      <c r="BE1050" s="155"/>
      <c r="BF1050" s="155"/>
      <c r="BG1050" s="155"/>
      <c r="BH1050" s="155"/>
      <c r="BI1050" s="155"/>
      <c r="BJ1050" s="155"/>
      <c r="BK1050" s="155"/>
      <c r="BL1050" s="155"/>
      <c r="BM1050" s="155"/>
      <c r="BN1050" s="155"/>
      <c r="BO1050" s="155"/>
      <c r="BP1050" s="155"/>
      <c r="BQ1050" s="155"/>
      <c r="BR1050" s="155"/>
      <c r="BS1050" s="155"/>
      <c r="BT1050" s="155"/>
      <c r="BU1050" s="155"/>
      <c r="BV1050" s="155"/>
      <c r="BW1050" s="155"/>
      <c r="BX1050" s="155"/>
      <c r="BY1050" s="155"/>
      <c r="BZ1050" s="155"/>
      <c r="CA1050" s="155"/>
      <c r="CB1050" s="155"/>
      <c r="CC1050" s="155"/>
      <c r="CD1050" s="155"/>
      <c r="CE1050" s="155"/>
      <c r="CF1050" s="155"/>
      <c r="CG1050" s="155"/>
      <c r="CH1050" s="155"/>
      <c r="CI1050" s="155"/>
      <c r="CJ1050" s="155"/>
      <c r="CK1050" s="155"/>
      <c r="CL1050" s="155"/>
      <c r="CM1050" s="155"/>
      <c r="CN1050" s="155"/>
      <c r="CO1050" s="155"/>
      <c r="CP1050" s="155"/>
      <c r="CQ1050" s="155"/>
      <c r="CR1050" s="155"/>
      <c r="CS1050" s="155"/>
      <c r="CT1050" s="155"/>
      <c r="CU1050" s="155"/>
      <c r="CV1050" s="155"/>
      <c r="CW1050" s="155"/>
      <c r="CX1050" s="155"/>
      <c r="CY1050" s="155"/>
      <c r="CZ1050" s="155"/>
      <c r="DA1050" s="155"/>
      <c r="DB1050" s="155"/>
      <c r="DC1050" s="155"/>
      <c r="DD1050" s="155"/>
      <c r="DE1050" s="155"/>
      <c r="DF1050" s="155"/>
      <c r="DG1050" s="155"/>
      <c r="DH1050" s="155"/>
      <c r="DI1050" s="155"/>
      <c r="DJ1050" s="155"/>
      <c r="DK1050" s="155"/>
      <c r="DL1050" s="155"/>
      <c r="DM1050" s="155"/>
      <c r="DN1050" s="155"/>
      <c r="DO1050" s="155"/>
      <c r="DP1050" s="155"/>
      <c r="DQ1050" s="155"/>
      <c r="DR1050" s="155"/>
      <c r="DS1050" s="155"/>
      <c r="DT1050" s="155"/>
      <c r="DU1050" s="155"/>
      <c r="DV1050" s="155"/>
      <c r="DW1050" s="155"/>
      <c r="DX1050" s="155"/>
      <c r="DY1050" s="155"/>
      <c r="DZ1050" s="155"/>
      <c r="EA1050" s="155"/>
      <c r="EB1050" s="155"/>
      <c r="EC1050" s="155"/>
    </row>
    <row r="1051" spans="1:133" s="93" customFormat="1">
      <c r="A1051" s="155"/>
      <c r="B1051" s="155"/>
      <c r="C1051" s="155"/>
      <c r="D1051" s="155"/>
      <c r="E1051" s="155"/>
      <c r="F1051" s="155"/>
      <c r="G1051" s="155"/>
      <c r="H1051" s="155"/>
      <c r="I1051" s="315"/>
      <c r="J1051" s="333"/>
      <c r="K1051" s="333"/>
      <c r="L1051" s="339"/>
      <c r="M1051" s="333"/>
      <c r="N1051" s="333"/>
      <c r="O1051" s="333"/>
      <c r="P1051" s="333"/>
      <c r="Q1051" s="333"/>
      <c r="R1051" s="333"/>
      <c r="S1051" s="333"/>
      <c r="T1051" s="333"/>
      <c r="U1051" s="333"/>
      <c r="V1051" s="333"/>
      <c r="W1051" s="333"/>
      <c r="X1051" s="333"/>
      <c r="Y1051" s="333"/>
      <c r="Z1051" s="242"/>
      <c r="AA1051" s="242"/>
      <c r="AB1051" s="242"/>
      <c r="AC1051" s="242"/>
      <c r="AD1051" s="242"/>
      <c r="AE1051" s="242"/>
      <c r="AF1051" s="242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  <c r="AS1051" s="155"/>
      <c r="AT1051" s="155"/>
      <c r="AU1051" s="155"/>
      <c r="AV1051" s="155"/>
      <c r="AW1051" s="155"/>
      <c r="AX1051" s="155"/>
      <c r="AY1051" s="155"/>
      <c r="AZ1051" s="155"/>
      <c r="BA1051" s="155"/>
      <c r="BB1051" s="155"/>
      <c r="BC1051" s="155"/>
      <c r="BD1051" s="155"/>
      <c r="BE1051" s="155"/>
      <c r="BF1051" s="155"/>
      <c r="BG1051" s="155"/>
      <c r="BH1051" s="155"/>
      <c r="BI1051" s="155"/>
      <c r="BJ1051" s="155"/>
      <c r="BK1051" s="155"/>
      <c r="BL1051" s="155"/>
      <c r="BM1051" s="155"/>
      <c r="BN1051" s="155"/>
      <c r="BO1051" s="155"/>
      <c r="BP1051" s="155"/>
      <c r="BQ1051" s="155"/>
      <c r="BR1051" s="155"/>
      <c r="BS1051" s="155"/>
      <c r="BT1051" s="155"/>
      <c r="BU1051" s="155"/>
      <c r="BV1051" s="155"/>
      <c r="BW1051" s="155"/>
      <c r="BX1051" s="155"/>
      <c r="BY1051" s="155"/>
      <c r="BZ1051" s="155"/>
      <c r="CA1051" s="155"/>
      <c r="CB1051" s="155"/>
      <c r="CC1051" s="155"/>
      <c r="CD1051" s="155"/>
      <c r="CE1051" s="155"/>
      <c r="CF1051" s="155"/>
      <c r="CG1051" s="155"/>
      <c r="CH1051" s="155"/>
      <c r="CI1051" s="155"/>
      <c r="CJ1051" s="155"/>
      <c r="CK1051" s="155"/>
      <c r="CL1051" s="155"/>
      <c r="CM1051" s="155"/>
      <c r="CN1051" s="155"/>
      <c r="CO1051" s="155"/>
      <c r="CP1051" s="155"/>
      <c r="CQ1051" s="155"/>
      <c r="CR1051" s="155"/>
      <c r="CS1051" s="155"/>
      <c r="CT1051" s="155"/>
      <c r="CU1051" s="155"/>
      <c r="CV1051" s="155"/>
      <c r="CW1051" s="155"/>
      <c r="CX1051" s="155"/>
      <c r="CY1051" s="155"/>
      <c r="CZ1051" s="155"/>
      <c r="DA1051" s="155"/>
      <c r="DB1051" s="155"/>
      <c r="DC1051" s="155"/>
      <c r="DD1051" s="155"/>
      <c r="DE1051" s="155"/>
      <c r="DF1051" s="155"/>
      <c r="DG1051" s="155"/>
      <c r="DH1051" s="155"/>
      <c r="DI1051" s="155"/>
      <c r="DJ1051" s="155"/>
      <c r="DK1051" s="155"/>
      <c r="DL1051" s="155"/>
      <c r="DM1051" s="155"/>
      <c r="DN1051" s="155"/>
      <c r="DO1051" s="155"/>
      <c r="DP1051" s="155"/>
      <c r="DQ1051" s="155"/>
      <c r="DR1051" s="155"/>
      <c r="DS1051" s="155"/>
      <c r="DT1051" s="155"/>
      <c r="DU1051" s="155"/>
      <c r="DV1051" s="155"/>
      <c r="DW1051" s="155"/>
      <c r="DX1051" s="155"/>
      <c r="DY1051" s="155"/>
      <c r="DZ1051" s="155"/>
      <c r="EA1051" s="155"/>
      <c r="EB1051" s="155"/>
      <c r="EC1051" s="155"/>
    </row>
    <row r="1052" spans="1:133" s="93" customFormat="1">
      <c r="A1052" s="155"/>
      <c r="B1052" s="155"/>
      <c r="C1052" s="155"/>
      <c r="D1052" s="155"/>
      <c r="E1052" s="155"/>
      <c r="F1052" s="155"/>
      <c r="G1052" s="155"/>
      <c r="H1052" s="155"/>
      <c r="I1052" s="315"/>
      <c r="J1052" s="333"/>
      <c r="K1052" s="333"/>
      <c r="L1052" s="339"/>
      <c r="M1052" s="333"/>
      <c r="N1052" s="333"/>
      <c r="O1052" s="333"/>
      <c r="P1052" s="333"/>
      <c r="Q1052" s="333"/>
      <c r="R1052" s="333"/>
      <c r="S1052" s="333"/>
      <c r="T1052" s="333"/>
      <c r="U1052" s="333"/>
      <c r="V1052" s="333"/>
      <c r="W1052" s="333"/>
      <c r="X1052" s="333"/>
      <c r="Y1052" s="333"/>
      <c r="Z1052" s="242"/>
      <c r="AA1052" s="242"/>
      <c r="AB1052" s="242"/>
      <c r="AC1052" s="242"/>
      <c r="AD1052" s="242"/>
      <c r="AE1052" s="242"/>
      <c r="AF1052" s="242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  <c r="AS1052" s="155"/>
      <c r="AT1052" s="155"/>
      <c r="AU1052" s="155"/>
      <c r="AV1052" s="155"/>
      <c r="AW1052" s="155"/>
      <c r="AX1052" s="155"/>
      <c r="AY1052" s="155"/>
      <c r="AZ1052" s="155"/>
      <c r="BA1052" s="155"/>
      <c r="BB1052" s="155"/>
      <c r="BC1052" s="155"/>
      <c r="BD1052" s="155"/>
      <c r="BE1052" s="155"/>
      <c r="BF1052" s="155"/>
      <c r="BG1052" s="155"/>
      <c r="BH1052" s="155"/>
      <c r="BI1052" s="155"/>
      <c r="BJ1052" s="155"/>
      <c r="BK1052" s="155"/>
      <c r="BL1052" s="155"/>
      <c r="BM1052" s="155"/>
      <c r="BN1052" s="155"/>
      <c r="BO1052" s="155"/>
      <c r="BP1052" s="155"/>
      <c r="BQ1052" s="155"/>
      <c r="BR1052" s="155"/>
      <c r="BS1052" s="155"/>
      <c r="BT1052" s="155"/>
      <c r="BU1052" s="155"/>
      <c r="BV1052" s="155"/>
      <c r="BW1052" s="155"/>
      <c r="BX1052" s="155"/>
      <c r="BY1052" s="155"/>
      <c r="BZ1052" s="155"/>
      <c r="CA1052" s="155"/>
      <c r="CB1052" s="155"/>
      <c r="CC1052" s="155"/>
      <c r="CD1052" s="155"/>
      <c r="CE1052" s="155"/>
      <c r="CF1052" s="155"/>
      <c r="CG1052" s="155"/>
      <c r="CH1052" s="155"/>
      <c r="CI1052" s="155"/>
      <c r="CJ1052" s="155"/>
      <c r="CK1052" s="155"/>
      <c r="CL1052" s="155"/>
      <c r="CM1052" s="155"/>
      <c r="CN1052" s="155"/>
      <c r="CO1052" s="155"/>
      <c r="CP1052" s="155"/>
      <c r="CQ1052" s="155"/>
      <c r="CR1052" s="155"/>
      <c r="CS1052" s="155"/>
      <c r="CT1052" s="155"/>
      <c r="CU1052" s="155"/>
      <c r="CV1052" s="155"/>
      <c r="CW1052" s="155"/>
      <c r="CX1052" s="155"/>
      <c r="CY1052" s="155"/>
      <c r="CZ1052" s="155"/>
      <c r="DA1052" s="155"/>
      <c r="DB1052" s="155"/>
      <c r="DC1052" s="155"/>
      <c r="DD1052" s="155"/>
      <c r="DE1052" s="155"/>
      <c r="DF1052" s="155"/>
      <c r="DG1052" s="155"/>
      <c r="DH1052" s="155"/>
      <c r="DI1052" s="155"/>
      <c r="DJ1052" s="155"/>
      <c r="DK1052" s="155"/>
      <c r="DL1052" s="155"/>
      <c r="DM1052" s="155"/>
      <c r="DN1052" s="155"/>
      <c r="DO1052" s="155"/>
      <c r="DP1052" s="155"/>
      <c r="DQ1052" s="155"/>
      <c r="DR1052" s="155"/>
      <c r="DS1052" s="155"/>
      <c r="DT1052" s="155"/>
      <c r="DU1052" s="155"/>
      <c r="DV1052" s="155"/>
      <c r="DW1052" s="155"/>
      <c r="DX1052" s="155"/>
      <c r="DY1052" s="155"/>
      <c r="DZ1052" s="155"/>
      <c r="EA1052" s="155"/>
      <c r="EB1052" s="155"/>
      <c r="EC1052" s="155"/>
    </row>
    <row r="1053" spans="1:133" s="93" customFormat="1">
      <c r="A1053" s="155"/>
      <c r="B1053" s="155"/>
      <c r="C1053" s="155"/>
      <c r="D1053" s="155"/>
      <c r="E1053" s="155"/>
      <c r="F1053" s="155"/>
      <c r="G1053" s="155"/>
      <c r="H1053" s="155"/>
      <c r="I1053" s="315"/>
      <c r="J1053" s="333"/>
      <c r="K1053" s="333"/>
      <c r="L1053" s="339"/>
      <c r="M1053" s="333"/>
      <c r="N1053" s="333"/>
      <c r="O1053" s="333"/>
      <c r="P1053" s="333"/>
      <c r="Q1053" s="333"/>
      <c r="R1053" s="333"/>
      <c r="S1053" s="333"/>
      <c r="T1053" s="333"/>
      <c r="U1053" s="333"/>
      <c r="V1053" s="333"/>
      <c r="W1053" s="333"/>
      <c r="X1053" s="333"/>
      <c r="Y1053" s="333"/>
      <c r="Z1053" s="242"/>
      <c r="AA1053" s="242"/>
      <c r="AB1053" s="242"/>
      <c r="AC1053" s="242"/>
      <c r="AD1053" s="242"/>
      <c r="AE1053" s="242"/>
      <c r="AF1053" s="242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  <c r="AS1053" s="155"/>
      <c r="AT1053" s="155"/>
      <c r="AU1053" s="155"/>
      <c r="AV1053" s="155"/>
      <c r="AW1053" s="155"/>
      <c r="AX1053" s="155"/>
      <c r="AY1053" s="155"/>
      <c r="AZ1053" s="155"/>
      <c r="BA1053" s="155"/>
      <c r="BB1053" s="155"/>
      <c r="BC1053" s="155"/>
      <c r="BD1053" s="155"/>
      <c r="BE1053" s="155"/>
      <c r="BF1053" s="155"/>
      <c r="BG1053" s="155"/>
      <c r="BH1053" s="155"/>
      <c r="BI1053" s="155"/>
      <c r="BJ1053" s="155"/>
      <c r="BK1053" s="155"/>
      <c r="BL1053" s="155"/>
      <c r="BM1053" s="155"/>
      <c r="BN1053" s="155"/>
      <c r="BO1053" s="155"/>
      <c r="BP1053" s="155"/>
      <c r="BQ1053" s="155"/>
      <c r="BR1053" s="155"/>
      <c r="BS1053" s="155"/>
      <c r="BT1053" s="155"/>
      <c r="BU1053" s="155"/>
      <c r="BV1053" s="155"/>
      <c r="BW1053" s="155"/>
      <c r="BX1053" s="155"/>
      <c r="BY1053" s="155"/>
      <c r="BZ1053" s="155"/>
      <c r="CA1053" s="155"/>
      <c r="CB1053" s="155"/>
      <c r="CC1053" s="155"/>
      <c r="CD1053" s="155"/>
      <c r="CE1053" s="155"/>
      <c r="CF1053" s="155"/>
      <c r="CG1053" s="155"/>
      <c r="CH1053" s="155"/>
      <c r="CI1053" s="155"/>
      <c r="CJ1053" s="155"/>
      <c r="CK1053" s="155"/>
      <c r="CL1053" s="155"/>
      <c r="CM1053" s="155"/>
      <c r="CN1053" s="155"/>
      <c r="CO1053" s="155"/>
      <c r="CP1053" s="155"/>
      <c r="CQ1053" s="155"/>
      <c r="CR1053" s="155"/>
      <c r="CS1053" s="155"/>
      <c r="CT1053" s="155"/>
      <c r="CU1053" s="155"/>
      <c r="CV1053" s="155"/>
      <c r="CW1053" s="155"/>
      <c r="CX1053" s="155"/>
      <c r="CY1053" s="155"/>
      <c r="CZ1053" s="155"/>
      <c r="DA1053" s="155"/>
      <c r="DB1053" s="155"/>
      <c r="DC1053" s="155"/>
      <c r="DD1053" s="155"/>
      <c r="DE1053" s="155"/>
      <c r="DF1053" s="155"/>
      <c r="DG1053" s="155"/>
      <c r="DH1053" s="155"/>
      <c r="DI1053" s="155"/>
      <c r="DJ1053" s="155"/>
      <c r="DK1053" s="155"/>
      <c r="DL1053" s="155"/>
      <c r="DM1053" s="155"/>
      <c r="DN1053" s="155"/>
      <c r="DO1053" s="155"/>
      <c r="DP1053" s="155"/>
      <c r="DQ1053" s="155"/>
      <c r="DR1053" s="155"/>
      <c r="DS1053" s="155"/>
      <c r="DT1053" s="155"/>
      <c r="DU1053" s="155"/>
      <c r="DV1053" s="155"/>
      <c r="DW1053" s="155"/>
      <c r="DX1053" s="155"/>
      <c r="DY1053" s="155"/>
      <c r="DZ1053" s="155"/>
      <c r="EA1053" s="155"/>
      <c r="EB1053" s="155"/>
      <c r="EC1053" s="155"/>
    </row>
    <row r="1054" spans="1:133" s="93" customFormat="1">
      <c r="A1054" s="155"/>
      <c r="B1054" s="155"/>
      <c r="C1054" s="155"/>
      <c r="D1054" s="155"/>
      <c r="E1054" s="155"/>
      <c r="F1054" s="155"/>
      <c r="G1054" s="155"/>
      <c r="H1054" s="155"/>
      <c r="I1054" s="315"/>
      <c r="J1054" s="333"/>
      <c r="K1054" s="333"/>
      <c r="L1054" s="339"/>
      <c r="M1054" s="333"/>
      <c r="N1054" s="333"/>
      <c r="O1054" s="333"/>
      <c r="P1054" s="333"/>
      <c r="Q1054" s="333"/>
      <c r="R1054" s="333"/>
      <c r="S1054" s="333"/>
      <c r="T1054" s="333"/>
      <c r="U1054" s="333"/>
      <c r="V1054" s="333"/>
      <c r="W1054" s="333"/>
      <c r="X1054" s="333"/>
      <c r="Y1054" s="333"/>
      <c r="Z1054" s="242"/>
      <c r="AA1054" s="242"/>
      <c r="AB1054" s="242"/>
      <c r="AC1054" s="242"/>
      <c r="AD1054" s="242"/>
      <c r="AE1054" s="242"/>
      <c r="AF1054" s="242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  <c r="AS1054" s="155"/>
      <c r="AT1054" s="155"/>
      <c r="AU1054" s="155"/>
      <c r="AV1054" s="155"/>
      <c r="AW1054" s="155"/>
      <c r="AX1054" s="155"/>
      <c r="AY1054" s="155"/>
      <c r="AZ1054" s="155"/>
      <c r="BA1054" s="155"/>
      <c r="BB1054" s="155"/>
      <c r="BC1054" s="155"/>
      <c r="BD1054" s="155"/>
      <c r="BE1054" s="155"/>
      <c r="BF1054" s="155"/>
      <c r="BG1054" s="155"/>
      <c r="BH1054" s="155"/>
      <c r="BI1054" s="155"/>
      <c r="BJ1054" s="155"/>
      <c r="BK1054" s="155"/>
      <c r="BL1054" s="155"/>
      <c r="BM1054" s="155"/>
      <c r="BN1054" s="155"/>
      <c r="BO1054" s="155"/>
      <c r="BP1054" s="155"/>
      <c r="BQ1054" s="155"/>
      <c r="BR1054" s="155"/>
      <c r="BS1054" s="155"/>
      <c r="BT1054" s="155"/>
      <c r="BU1054" s="155"/>
      <c r="BV1054" s="155"/>
      <c r="BW1054" s="155"/>
      <c r="BX1054" s="155"/>
      <c r="BY1054" s="155"/>
      <c r="BZ1054" s="155"/>
      <c r="CA1054" s="155"/>
      <c r="CB1054" s="155"/>
      <c r="CC1054" s="155"/>
      <c r="CD1054" s="155"/>
      <c r="CE1054" s="155"/>
      <c r="CF1054" s="155"/>
      <c r="CG1054" s="155"/>
      <c r="CH1054" s="155"/>
      <c r="CI1054" s="155"/>
      <c r="CJ1054" s="155"/>
      <c r="CK1054" s="155"/>
      <c r="CL1054" s="155"/>
      <c r="CM1054" s="155"/>
      <c r="CN1054" s="155"/>
      <c r="CO1054" s="155"/>
      <c r="CP1054" s="155"/>
      <c r="CQ1054" s="155"/>
      <c r="CR1054" s="155"/>
      <c r="CS1054" s="155"/>
      <c r="CT1054" s="155"/>
      <c r="CU1054" s="155"/>
      <c r="CV1054" s="155"/>
      <c r="CW1054" s="155"/>
      <c r="CX1054" s="155"/>
      <c r="CY1054" s="155"/>
      <c r="CZ1054" s="155"/>
      <c r="DA1054" s="155"/>
      <c r="DB1054" s="155"/>
      <c r="DC1054" s="155"/>
      <c r="DD1054" s="155"/>
      <c r="DE1054" s="155"/>
      <c r="DF1054" s="155"/>
      <c r="DG1054" s="155"/>
      <c r="DH1054" s="155"/>
      <c r="DI1054" s="155"/>
      <c r="DJ1054" s="155"/>
      <c r="DK1054" s="155"/>
      <c r="DL1054" s="155"/>
      <c r="DM1054" s="155"/>
      <c r="DN1054" s="155"/>
      <c r="DO1054" s="155"/>
      <c r="DP1054" s="155"/>
      <c r="DQ1054" s="155"/>
      <c r="DR1054" s="155"/>
      <c r="DS1054" s="155"/>
      <c r="DT1054" s="155"/>
      <c r="DU1054" s="155"/>
      <c r="DV1054" s="155"/>
      <c r="DW1054" s="155"/>
      <c r="DX1054" s="155"/>
      <c r="DY1054" s="155"/>
      <c r="DZ1054" s="155"/>
      <c r="EA1054" s="155"/>
      <c r="EB1054" s="155"/>
      <c r="EC1054" s="155"/>
    </row>
    <row r="1055" spans="1:133" s="93" customFormat="1">
      <c r="A1055" s="155"/>
      <c r="B1055" s="155"/>
      <c r="C1055" s="155"/>
      <c r="D1055" s="155"/>
      <c r="E1055" s="155"/>
      <c r="F1055" s="155"/>
      <c r="G1055" s="155"/>
      <c r="H1055" s="155"/>
      <c r="I1055" s="315"/>
      <c r="J1055" s="333"/>
      <c r="K1055" s="333"/>
      <c r="L1055" s="339"/>
      <c r="M1055" s="333"/>
      <c r="N1055" s="333"/>
      <c r="O1055" s="333"/>
      <c r="P1055" s="333"/>
      <c r="Q1055" s="333"/>
      <c r="R1055" s="333"/>
      <c r="S1055" s="333"/>
      <c r="T1055" s="333"/>
      <c r="U1055" s="333"/>
      <c r="V1055" s="333"/>
      <c r="W1055" s="333"/>
      <c r="X1055" s="333"/>
      <c r="Y1055" s="333"/>
      <c r="Z1055" s="242"/>
      <c r="AA1055" s="242"/>
      <c r="AB1055" s="242"/>
      <c r="AC1055" s="242"/>
      <c r="AD1055" s="242"/>
      <c r="AE1055" s="242"/>
      <c r="AF1055" s="242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  <c r="AS1055" s="155"/>
      <c r="AT1055" s="155"/>
      <c r="AU1055" s="155"/>
      <c r="AV1055" s="155"/>
      <c r="AW1055" s="155"/>
      <c r="AX1055" s="155"/>
      <c r="AY1055" s="155"/>
      <c r="AZ1055" s="155"/>
      <c r="BA1055" s="155"/>
      <c r="BB1055" s="155"/>
      <c r="BC1055" s="155"/>
      <c r="BD1055" s="155"/>
      <c r="BE1055" s="155"/>
      <c r="BF1055" s="155"/>
      <c r="BG1055" s="155"/>
      <c r="BH1055" s="155"/>
      <c r="BI1055" s="155"/>
      <c r="BJ1055" s="155"/>
      <c r="BK1055" s="155"/>
      <c r="BL1055" s="155"/>
      <c r="BM1055" s="155"/>
      <c r="BN1055" s="155"/>
      <c r="BO1055" s="155"/>
      <c r="BP1055" s="155"/>
      <c r="BQ1055" s="155"/>
      <c r="BR1055" s="155"/>
      <c r="BS1055" s="155"/>
      <c r="BT1055" s="155"/>
      <c r="BU1055" s="155"/>
      <c r="BV1055" s="155"/>
      <c r="BW1055" s="155"/>
      <c r="BX1055" s="155"/>
      <c r="BY1055" s="155"/>
      <c r="BZ1055" s="155"/>
      <c r="CA1055" s="155"/>
      <c r="CB1055" s="155"/>
      <c r="CC1055" s="155"/>
      <c r="CD1055" s="155"/>
      <c r="CE1055" s="155"/>
      <c r="CF1055" s="155"/>
      <c r="CG1055" s="155"/>
      <c r="CH1055" s="155"/>
      <c r="CI1055" s="155"/>
      <c r="CJ1055" s="155"/>
      <c r="CK1055" s="155"/>
      <c r="CL1055" s="155"/>
      <c r="CM1055" s="155"/>
      <c r="CN1055" s="155"/>
      <c r="CO1055" s="155"/>
      <c r="CP1055" s="155"/>
      <c r="CQ1055" s="155"/>
      <c r="CR1055" s="155"/>
      <c r="CS1055" s="155"/>
      <c r="CT1055" s="155"/>
      <c r="CU1055" s="155"/>
      <c r="CV1055" s="155"/>
      <c r="CW1055" s="155"/>
      <c r="CX1055" s="155"/>
      <c r="CY1055" s="155"/>
      <c r="CZ1055" s="155"/>
      <c r="DA1055" s="155"/>
      <c r="DB1055" s="155"/>
      <c r="DC1055" s="155"/>
      <c r="DD1055" s="155"/>
      <c r="DE1055" s="155"/>
      <c r="DF1055" s="155"/>
      <c r="DG1055" s="155"/>
      <c r="DH1055" s="155"/>
      <c r="DI1055" s="155"/>
      <c r="DJ1055" s="155"/>
      <c r="DK1055" s="155"/>
      <c r="DL1055" s="155"/>
      <c r="DM1055" s="155"/>
      <c r="DN1055" s="155"/>
      <c r="DO1055" s="155"/>
      <c r="DP1055" s="155"/>
      <c r="DQ1055" s="155"/>
      <c r="DR1055" s="155"/>
      <c r="DS1055" s="155"/>
      <c r="DT1055" s="155"/>
      <c r="DU1055" s="155"/>
      <c r="DV1055" s="155"/>
      <c r="DW1055" s="155"/>
      <c r="DX1055" s="155"/>
      <c r="DY1055" s="155"/>
      <c r="DZ1055" s="155"/>
      <c r="EA1055" s="155"/>
      <c r="EB1055" s="155"/>
      <c r="EC1055" s="155"/>
    </row>
    <row r="1056" spans="1:133" s="93" customFormat="1">
      <c r="A1056" s="155"/>
      <c r="B1056" s="155"/>
      <c r="C1056" s="155"/>
      <c r="D1056" s="155"/>
      <c r="E1056" s="155"/>
      <c r="F1056" s="155"/>
      <c r="G1056" s="155"/>
      <c r="H1056" s="155"/>
      <c r="I1056" s="315"/>
      <c r="J1056" s="333"/>
      <c r="K1056" s="333"/>
      <c r="L1056" s="339"/>
      <c r="M1056" s="333"/>
      <c r="N1056" s="333"/>
      <c r="O1056" s="333"/>
      <c r="P1056" s="333"/>
      <c r="Q1056" s="333"/>
      <c r="R1056" s="333"/>
      <c r="S1056" s="333"/>
      <c r="T1056" s="333"/>
      <c r="U1056" s="333"/>
      <c r="V1056" s="333"/>
      <c r="W1056" s="333"/>
      <c r="X1056" s="333"/>
      <c r="Y1056" s="333"/>
      <c r="Z1056" s="242"/>
      <c r="AA1056" s="242"/>
      <c r="AB1056" s="242"/>
      <c r="AC1056" s="242"/>
      <c r="AD1056" s="242"/>
      <c r="AE1056" s="242"/>
      <c r="AF1056" s="242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  <c r="AS1056" s="155"/>
      <c r="AT1056" s="155"/>
      <c r="AU1056" s="155"/>
      <c r="AV1056" s="155"/>
      <c r="AW1056" s="155"/>
      <c r="AX1056" s="155"/>
      <c r="AY1056" s="155"/>
      <c r="AZ1056" s="155"/>
      <c r="BA1056" s="155"/>
      <c r="BB1056" s="155"/>
      <c r="BC1056" s="155"/>
      <c r="BD1056" s="155"/>
      <c r="BE1056" s="155"/>
      <c r="BF1056" s="155"/>
      <c r="BG1056" s="155"/>
      <c r="BH1056" s="155"/>
      <c r="BI1056" s="155"/>
      <c r="BJ1056" s="155"/>
      <c r="BK1056" s="155"/>
      <c r="BL1056" s="155"/>
      <c r="BM1056" s="155"/>
      <c r="BN1056" s="155"/>
      <c r="BO1056" s="155"/>
      <c r="BP1056" s="155"/>
      <c r="BQ1056" s="155"/>
      <c r="BR1056" s="155"/>
      <c r="BS1056" s="155"/>
      <c r="BT1056" s="155"/>
      <c r="BU1056" s="155"/>
      <c r="BV1056" s="155"/>
      <c r="BW1056" s="155"/>
      <c r="BX1056" s="155"/>
      <c r="BY1056" s="155"/>
      <c r="BZ1056" s="155"/>
      <c r="CA1056" s="155"/>
      <c r="CB1056" s="155"/>
      <c r="CC1056" s="155"/>
      <c r="CD1056" s="155"/>
      <c r="CE1056" s="155"/>
      <c r="CF1056" s="155"/>
      <c r="CG1056" s="155"/>
      <c r="CH1056" s="155"/>
      <c r="CI1056" s="155"/>
      <c r="CJ1056" s="155"/>
      <c r="CK1056" s="155"/>
      <c r="CL1056" s="155"/>
      <c r="CM1056" s="155"/>
      <c r="CN1056" s="155"/>
      <c r="CO1056" s="155"/>
      <c r="CP1056" s="155"/>
      <c r="CQ1056" s="155"/>
      <c r="CR1056" s="155"/>
      <c r="CS1056" s="155"/>
      <c r="CT1056" s="155"/>
      <c r="CU1056" s="155"/>
      <c r="CV1056" s="155"/>
      <c r="CW1056" s="155"/>
      <c r="CX1056" s="155"/>
      <c r="CY1056" s="155"/>
      <c r="CZ1056" s="155"/>
      <c r="DA1056" s="155"/>
      <c r="DB1056" s="155"/>
      <c r="DC1056" s="155"/>
      <c r="DD1056" s="155"/>
      <c r="DE1056" s="155"/>
      <c r="DF1056" s="155"/>
      <c r="DG1056" s="155"/>
      <c r="DH1056" s="155"/>
      <c r="DI1056" s="155"/>
      <c r="DJ1056" s="155"/>
      <c r="DK1056" s="155"/>
      <c r="DL1056" s="155"/>
      <c r="DM1056" s="155"/>
      <c r="DN1056" s="155"/>
      <c r="DO1056" s="155"/>
      <c r="DP1056" s="155"/>
      <c r="DQ1056" s="155"/>
      <c r="DR1056" s="155"/>
      <c r="DS1056" s="155"/>
      <c r="DT1056" s="155"/>
      <c r="DU1056" s="155"/>
      <c r="DV1056" s="155"/>
      <c r="DW1056" s="155"/>
      <c r="DX1056" s="155"/>
      <c r="DY1056" s="155"/>
      <c r="DZ1056" s="155"/>
      <c r="EA1056" s="155"/>
      <c r="EB1056" s="155"/>
      <c r="EC1056" s="155"/>
    </row>
    <row r="1057" spans="1:133" s="93" customFormat="1">
      <c r="A1057" s="155"/>
      <c r="B1057" s="155"/>
      <c r="C1057" s="155"/>
      <c r="D1057" s="155"/>
      <c r="E1057" s="155"/>
      <c r="F1057" s="155"/>
      <c r="G1057" s="155"/>
      <c r="H1057" s="155"/>
      <c r="I1057" s="315"/>
      <c r="J1057" s="333"/>
      <c r="K1057" s="333"/>
      <c r="L1057" s="339"/>
      <c r="M1057" s="333"/>
      <c r="N1057" s="333"/>
      <c r="O1057" s="333"/>
      <c r="P1057" s="333"/>
      <c r="Q1057" s="333"/>
      <c r="R1057" s="333"/>
      <c r="S1057" s="333"/>
      <c r="T1057" s="333"/>
      <c r="U1057" s="333"/>
      <c r="V1057" s="333"/>
      <c r="W1057" s="333"/>
      <c r="X1057" s="333"/>
      <c r="Y1057" s="333"/>
      <c r="Z1057" s="242"/>
      <c r="AA1057" s="242"/>
      <c r="AB1057" s="242"/>
      <c r="AC1057" s="242"/>
      <c r="AD1057" s="242"/>
      <c r="AE1057" s="242"/>
      <c r="AF1057" s="242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  <c r="AS1057" s="155"/>
      <c r="AT1057" s="155"/>
      <c r="AU1057" s="155"/>
      <c r="AV1057" s="155"/>
      <c r="AW1057" s="155"/>
      <c r="AX1057" s="155"/>
      <c r="AY1057" s="155"/>
      <c r="AZ1057" s="155"/>
      <c r="BA1057" s="155"/>
      <c r="BB1057" s="155"/>
      <c r="BC1057" s="155"/>
      <c r="BD1057" s="155"/>
      <c r="BE1057" s="155"/>
      <c r="BF1057" s="155"/>
      <c r="BG1057" s="155"/>
      <c r="BH1057" s="155"/>
      <c r="BI1057" s="155"/>
      <c r="BJ1057" s="155"/>
      <c r="BK1057" s="155"/>
      <c r="BL1057" s="155"/>
      <c r="BM1057" s="155"/>
      <c r="BN1057" s="155"/>
      <c r="BO1057" s="155"/>
      <c r="BP1057" s="155"/>
      <c r="BQ1057" s="155"/>
      <c r="BR1057" s="155"/>
      <c r="BS1057" s="155"/>
      <c r="BT1057" s="155"/>
      <c r="BU1057" s="155"/>
      <c r="BV1057" s="155"/>
      <c r="BW1057" s="155"/>
      <c r="BX1057" s="155"/>
      <c r="BY1057" s="155"/>
      <c r="BZ1057" s="155"/>
      <c r="CA1057" s="155"/>
      <c r="CB1057" s="155"/>
      <c r="CC1057" s="155"/>
      <c r="CD1057" s="155"/>
      <c r="CE1057" s="155"/>
      <c r="CF1057" s="155"/>
      <c r="CG1057" s="155"/>
      <c r="CH1057" s="155"/>
      <c r="CI1057" s="155"/>
      <c r="CJ1057" s="155"/>
      <c r="CK1057" s="155"/>
      <c r="CL1057" s="155"/>
      <c r="CM1057" s="155"/>
      <c r="CN1057" s="155"/>
      <c r="CO1057" s="155"/>
      <c r="CP1057" s="155"/>
      <c r="CQ1057" s="155"/>
      <c r="CR1057" s="155"/>
      <c r="CS1057" s="155"/>
      <c r="CT1057" s="155"/>
      <c r="CU1057" s="155"/>
      <c r="CV1057" s="155"/>
      <c r="CW1057" s="155"/>
      <c r="CX1057" s="155"/>
      <c r="CY1057" s="155"/>
      <c r="CZ1057" s="155"/>
      <c r="DA1057" s="155"/>
      <c r="DB1057" s="155"/>
      <c r="DC1057" s="155"/>
      <c r="DD1057" s="155"/>
      <c r="DE1057" s="155"/>
      <c r="DF1057" s="155"/>
      <c r="DG1057" s="155"/>
      <c r="DH1057" s="155"/>
      <c r="DI1057" s="155"/>
      <c r="DJ1057" s="155"/>
      <c r="DK1057" s="155"/>
      <c r="DL1057" s="155"/>
      <c r="DM1057" s="155"/>
      <c r="DN1057" s="155"/>
      <c r="DO1057" s="155"/>
      <c r="DP1057" s="155"/>
      <c r="DQ1057" s="155"/>
      <c r="DR1057" s="155"/>
      <c r="DS1057" s="155"/>
      <c r="DT1057" s="155"/>
      <c r="DU1057" s="155"/>
      <c r="DV1057" s="155"/>
      <c r="DW1057" s="155"/>
      <c r="DX1057" s="155"/>
      <c r="DY1057" s="155"/>
      <c r="DZ1057" s="155"/>
      <c r="EA1057" s="155"/>
      <c r="EB1057" s="155"/>
      <c r="EC1057" s="155"/>
    </row>
    <row r="1058" spans="1:133" s="93" customFormat="1">
      <c r="A1058" s="155"/>
      <c r="B1058" s="155"/>
      <c r="C1058" s="155"/>
      <c r="D1058" s="155"/>
      <c r="E1058" s="155"/>
      <c r="F1058" s="155"/>
      <c r="G1058" s="155"/>
      <c r="H1058" s="155"/>
      <c r="I1058" s="315"/>
      <c r="J1058" s="333"/>
      <c r="K1058" s="333"/>
      <c r="L1058" s="339"/>
      <c r="M1058" s="333"/>
      <c r="N1058" s="333"/>
      <c r="O1058" s="333"/>
      <c r="P1058" s="333"/>
      <c r="Q1058" s="333"/>
      <c r="R1058" s="333"/>
      <c r="S1058" s="333"/>
      <c r="T1058" s="333"/>
      <c r="U1058" s="333"/>
      <c r="V1058" s="333"/>
      <c r="W1058" s="333"/>
      <c r="X1058" s="333"/>
      <c r="Y1058" s="333"/>
      <c r="Z1058" s="242"/>
      <c r="AA1058" s="242"/>
      <c r="AB1058" s="242"/>
      <c r="AC1058" s="242"/>
      <c r="AD1058" s="242"/>
      <c r="AE1058" s="242"/>
      <c r="AF1058" s="242"/>
      <c r="AG1058" s="155"/>
      <c r="AH1058" s="155"/>
      <c r="AI1058" s="155"/>
      <c r="AJ1058" s="155"/>
      <c r="AK1058" s="155"/>
      <c r="AL1058" s="155"/>
      <c r="AM1058" s="155"/>
      <c r="AN1058" s="155"/>
      <c r="AO1058" s="155"/>
      <c r="AP1058" s="155"/>
      <c r="AQ1058" s="155"/>
      <c r="AR1058" s="155"/>
      <c r="AS1058" s="155"/>
      <c r="AT1058" s="155"/>
      <c r="AU1058" s="155"/>
      <c r="AV1058" s="155"/>
      <c r="AW1058" s="155"/>
      <c r="AX1058" s="155"/>
      <c r="AY1058" s="155"/>
      <c r="AZ1058" s="155"/>
      <c r="BA1058" s="155"/>
      <c r="BB1058" s="155"/>
      <c r="BC1058" s="155"/>
      <c r="BD1058" s="155"/>
      <c r="BE1058" s="155"/>
      <c r="BF1058" s="155"/>
      <c r="BG1058" s="155"/>
      <c r="BH1058" s="155"/>
      <c r="BI1058" s="155"/>
      <c r="BJ1058" s="155"/>
      <c r="BK1058" s="155"/>
      <c r="BL1058" s="155"/>
      <c r="BM1058" s="155"/>
      <c r="BN1058" s="155"/>
      <c r="BO1058" s="155"/>
      <c r="BP1058" s="155"/>
      <c r="BQ1058" s="155"/>
      <c r="BR1058" s="155"/>
      <c r="BS1058" s="155"/>
      <c r="BT1058" s="155"/>
      <c r="BU1058" s="155"/>
      <c r="BV1058" s="155"/>
      <c r="BW1058" s="155"/>
      <c r="BX1058" s="155"/>
      <c r="BY1058" s="155"/>
      <c r="BZ1058" s="155"/>
      <c r="CA1058" s="155"/>
      <c r="CB1058" s="155"/>
      <c r="CC1058" s="155"/>
      <c r="CD1058" s="155"/>
      <c r="CE1058" s="155"/>
      <c r="CF1058" s="155"/>
      <c r="CG1058" s="155"/>
      <c r="CH1058" s="155"/>
      <c r="CI1058" s="155"/>
      <c r="CJ1058" s="155"/>
      <c r="CK1058" s="155"/>
      <c r="CL1058" s="155"/>
      <c r="CM1058" s="155"/>
      <c r="CN1058" s="155"/>
      <c r="CO1058" s="155"/>
      <c r="CP1058" s="155"/>
      <c r="CQ1058" s="155"/>
      <c r="CR1058" s="155"/>
      <c r="CS1058" s="155"/>
      <c r="CT1058" s="155"/>
      <c r="CU1058" s="155"/>
      <c r="CV1058" s="155"/>
      <c r="CW1058" s="155"/>
      <c r="CX1058" s="155"/>
      <c r="CY1058" s="155"/>
      <c r="CZ1058" s="155"/>
      <c r="DA1058" s="155"/>
      <c r="DB1058" s="155"/>
      <c r="DC1058" s="155"/>
      <c r="DD1058" s="155"/>
      <c r="DE1058" s="155"/>
      <c r="DF1058" s="155"/>
      <c r="DG1058" s="155"/>
      <c r="DH1058" s="155"/>
      <c r="DI1058" s="155"/>
      <c r="DJ1058" s="155"/>
      <c r="DK1058" s="155"/>
      <c r="DL1058" s="155"/>
      <c r="DM1058" s="155"/>
      <c r="DN1058" s="155"/>
      <c r="DO1058" s="155"/>
      <c r="DP1058" s="155"/>
      <c r="DQ1058" s="155"/>
      <c r="DR1058" s="155"/>
      <c r="DS1058" s="155"/>
      <c r="DT1058" s="155"/>
      <c r="DU1058" s="155"/>
      <c r="DV1058" s="155"/>
      <c r="DW1058" s="155"/>
      <c r="DX1058" s="155"/>
      <c r="DY1058" s="155"/>
      <c r="DZ1058" s="155"/>
      <c r="EA1058" s="155"/>
      <c r="EB1058" s="155"/>
      <c r="EC1058" s="155"/>
    </row>
    <row r="1059" spans="1:133" s="93" customFormat="1">
      <c r="A1059" s="155"/>
      <c r="B1059" s="155"/>
      <c r="C1059" s="155"/>
      <c r="D1059" s="155"/>
      <c r="E1059" s="155"/>
      <c r="F1059" s="155"/>
      <c r="G1059" s="155"/>
      <c r="H1059" s="155"/>
      <c r="I1059" s="315"/>
      <c r="J1059" s="333"/>
      <c r="K1059" s="333"/>
      <c r="L1059" s="339"/>
      <c r="M1059" s="333"/>
      <c r="N1059" s="333"/>
      <c r="O1059" s="333"/>
      <c r="P1059" s="333"/>
      <c r="Q1059" s="333"/>
      <c r="R1059" s="333"/>
      <c r="S1059" s="333"/>
      <c r="T1059" s="333"/>
      <c r="U1059" s="333"/>
      <c r="V1059" s="333"/>
      <c r="W1059" s="333"/>
      <c r="X1059" s="333"/>
      <c r="Y1059" s="333"/>
      <c r="Z1059" s="242"/>
      <c r="AA1059" s="242"/>
      <c r="AB1059" s="242"/>
      <c r="AC1059" s="242"/>
      <c r="AD1059" s="242"/>
      <c r="AE1059" s="242"/>
      <c r="AF1059" s="242"/>
      <c r="AG1059" s="155"/>
      <c r="AH1059" s="155"/>
      <c r="AI1059" s="155"/>
      <c r="AJ1059" s="155"/>
      <c r="AK1059" s="155"/>
      <c r="AL1059" s="155"/>
      <c r="AM1059" s="155"/>
      <c r="AN1059" s="155"/>
      <c r="AO1059" s="155"/>
      <c r="AP1059" s="155"/>
      <c r="AQ1059" s="155"/>
      <c r="AR1059" s="155"/>
      <c r="AS1059" s="155"/>
      <c r="AT1059" s="155"/>
      <c r="AU1059" s="155"/>
      <c r="AV1059" s="155"/>
      <c r="AW1059" s="155"/>
      <c r="AX1059" s="155"/>
      <c r="AY1059" s="155"/>
      <c r="AZ1059" s="155"/>
      <c r="BA1059" s="155"/>
      <c r="BB1059" s="155"/>
      <c r="BC1059" s="155"/>
      <c r="BD1059" s="155"/>
      <c r="BE1059" s="155"/>
      <c r="BF1059" s="155"/>
      <c r="BG1059" s="155"/>
      <c r="BH1059" s="155"/>
      <c r="BI1059" s="155"/>
      <c r="BJ1059" s="155"/>
      <c r="BK1059" s="155"/>
      <c r="BL1059" s="155"/>
      <c r="BM1059" s="155"/>
      <c r="BN1059" s="155"/>
      <c r="BO1059" s="155"/>
      <c r="BP1059" s="155"/>
      <c r="BQ1059" s="155"/>
      <c r="BR1059" s="155"/>
      <c r="BS1059" s="155"/>
      <c r="BT1059" s="155"/>
      <c r="BU1059" s="155"/>
      <c r="BV1059" s="155"/>
      <c r="BW1059" s="155"/>
      <c r="BX1059" s="155"/>
      <c r="BY1059" s="155"/>
      <c r="BZ1059" s="155"/>
      <c r="CA1059" s="155"/>
      <c r="CB1059" s="155"/>
      <c r="CC1059" s="155"/>
      <c r="CD1059" s="155"/>
      <c r="CE1059" s="155"/>
      <c r="CF1059" s="155"/>
      <c r="CG1059" s="155"/>
      <c r="CH1059" s="155"/>
      <c r="CI1059" s="155"/>
      <c r="CJ1059" s="155"/>
      <c r="CK1059" s="155"/>
      <c r="CL1059" s="155"/>
      <c r="CM1059" s="155"/>
      <c r="CN1059" s="155"/>
      <c r="CO1059" s="155"/>
      <c r="CP1059" s="155"/>
      <c r="CQ1059" s="155"/>
      <c r="CR1059" s="155"/>
      <c r="CS1059" s="155"/>
      <c r="CT1059" s="155"/>
      <c r="CU1059" s="155"/>
      <c r="CV1059" s="155"/>
      <c r="CW1059" s="155"/>
      <c r="CX1059" s="155"/>
      <c r="CY1059" s="155"/>
      <c r="CZ1059" s="155"/>
      <c r="DA1059" s="155"/>
      <c r="DB1059" s="155"/>
      <c r="DC1059" s="155"/>
      <c r="DD1059" s="155"/>
      <c r="DE1059" s="155"/>
      <c r="DF1059" s="155"/>
      <c r="DG1059" s="155"/>
      <c r="DH1059" s="155"/>
      <c r="DI1059" s="155"/>
      <c r="DJ1059" s="155"/>
      <c r="DK1059" s="155"/>
      <c r="DL1059" s="155"/>
      <c r="DM1059" s="155"/>
      <c r="DN1059" s="155"/>
      <c r="DO1059" s="155"/>
      <c r="DP1059" s="155"/>
      <c r="DQ1059" s="155"/>
      <c r="DR1059" s="155"/>
      <c r="DS1059" s="155"/>
      <c r="DT1059" s="155"/>
      <c r="DU1059" s="155"/>
      <c r="DV1059" s="155"/>
      <c r="DW1059" s="155"/>
      <c r="DX1059" s="155"/>
      <c r="DY1059" s="155"/>
      <c r="DZ1059" s="155"/>
      <c r="EA1059" s="155"/>
      <c r="EB1059" s="155"/>
      <c r="EC1059" s="155"/>
    </row>
    <row r="1060" spans="1:133" s="93" customFormat="1">
      <c r="A1060" s="155"/>
      <c r="B1060" s="155"/>
      <c r="C1060" s="155"/>
      <c r="D1060" s="155"/>
      <c r="E1060" s="155"/>
      <c r="F1060" s="155"/>
      <c r="G1060" s="155"/>
      <c r="H1060" s="155"/>
      <c r="I1060" s="315"/>
      <c r="J1060" s="333"/>
      <c r="K1060" s="333"/>
      <c r="L1060" s="339"/>
      <c r="M1060" s="333"/>
      <c r="N1060" s="333"/>
      <c r="O1060" s="333"/>
      <c r="P1060" s="333"/>
      <c r="Q1060" s="333"/>
      <c r="R1060" s="333"/>
      <c r="S1060" s="333"/>
      <c r="T1060" s="333"/>
      <c r="U1060" s="333"/>
      <c r="V1060" s="333"/>
      <c r="W1060" s="333"/>
      <c r="X1060" s="333"/>
      <c r="Y1060" s="333"/>
      <c r="Z1060" s="242"/>
      <c r="AA1060" s="242"/>
      <c r="AB1060" s="242"/>
      <c r="AC1060" s="242"/>
      <c r="AD1060" s="242"/>
      <c r="AE1060" s="242"/>
      <c r="AF1060" s="242"/>
      <c r="AG1060" s="155"/>
      <c r="AH1060" s="155"/>
      <c r="AI1060" s="155"/>
      <c r="AJ1060" s="155"/>
      <c r="AK1060" s="155"/>
      <c r="AL1060" s="155"/>
      <c r="AM1060" s="155"/>
      <c r="AN1060" s="155"/>
      <c r="AO1060" s="155"/>
      <c r="AP1060" s="155"/>
      <c r="AQ1060" s="155"/>
      <c r="AR1060" s="155"/>
      <c r="AS1060" s="155"/>
      <c r="AT1060" s="155"/>
      <c r="AU1060" s="155"/>
      <c r="AV1060" s="155"/>
      <c r="AW1060" s="155"/>
      <c r="AX1060" s="155"/>
      <c r="AY1060" s="155"/>
      <c r="AZ1060" s="155"/>
      <c r="BA1060" s="155"/>
      <c r="BB1060" s="155"/>
      <c r="BC1060" s="155"/>
      <c r="BD1060" s="155"/>
      <c r="BE1060" s="155"/>
      <c r="BF1060" s="155"/>
      <c r="BG1060" s="155"/>
      <c r="BH1060" s="155"/>
      <c r="BI1060" s="155"/>
      <c r="BJ1060" s="155"/>
      <c r="BK1060" s="155"/>
      <c r="BL1060" s="155"/>
      <c r="BM1060" s="155"/>
      <c r="BN1060" s="155"/>
      <c r="BO1060" s="155"/>
      <c r="BP1060" s="155"/>
      <c r="BQ1060" s="155"/>
      <c r="BR1060" s="155"/>
      <c r="BS1060" s="155"/>
      <c r="BT1060" s="155"/>
      <c r="BU1060" s="155"/>
      <c r="BV1060" s="155"/>
      <c r="BW1060" s="155"/>
      <c r="BX1060" s="155"/>
      <c r="BY1060" s="155"/>
      <c r="BZ1060" s="155"/>
      <c r="CA1060" s="155"/>
      <c r="CB1060" s="155"/>
      <c r="CC1060" s="155"/>
      <c r="CD1060" s="155"/>
      <c r="CE1060" s="155"/>
      <c r="CF1060" s="155"/>
      <c r="CG1060" s="155"/>
      <c r="CH1060" s="155"/>
      <c r="CI1060" s="155"/>
      <c r="CJ1060" s="155"/>
      <c r="CK1060" s="155"/>
      <c r="CL1060" s="155"/>
      <c r="CM1060" s="155"/>
      <c r="CN1060" s="155"/>
      <c r="CO1060" s="155"/>
      <c r="CP1060" s="155"/>
      <c r="CQ1060" s="155"/>
      <c r="CR1060" s="155"/>
      <c r="CS1060" s="155"/>
      <c r="CT1060" s="155"/>
      <c r="CU1060" s="155"/>
      <c r="CV1060" s="155"/>
      <c r="CW1060" s="155"/>
      <c r="CX1060" s="155"/>
      <c r="CY1060" s="155"/>
      <c r="CZ1060" s="155"/>
      <c r="DA1060" s="155"/>
      <c r="DB1060" s="155"/>
      <c r="DC1060" s="155"/>
      <c r="DD1060" s="155"/>
      <c r="DE1060" s="155"/>
      <c r="DF1060" s="155"/>
      <c r="DG1060" s="155"/>
      <c r="DH1060" s="155"/>
      <c r="DI1060" s="155"/>
      <c r="DJ1060" s="155"/>
      <c r="DK1060" s="155"/>
      <c r="DL1060" s="155"/>
      <c r="DM1060" s="155"/>
      <c r="DN1060" s="155"/>
      <c r="DO1060" s="155"/>
      <c r="DP1060" s="155"/>
      <c r="DQ1060" s="155"/>
      <c r="DR1060" s="155"/>
      <c r="DS1060" s="155"/>
      <c r="DT1060" s="155"/>
      <c r="DU1060" s="155"/>
      <c r="DV1060" s="155"/>
      <c r="DW1060" s="155"/>
      <c r="DX1060" s="155"/>
      <c r="DY1060" s="155"/>
      <c r="DZ1060" s="155"/>
      <c r="EA1060" s="155"/>
      <c r="EB1060" s="155"/>
      <c r="EC1060" s="155"/>
    </row>
    <row r="1061" spans="1:133" s="93" customFormat="1">
      <c r="A1061" s="155"/>
      <c r="B1061" s="155"/>
      <c r="C1061" s="155"/>
      <c r="D1061" s="155"/>
      <c r="E1061" s="155"/>
      <c r="F1061" s="155"/>
      <c r="G1061" s="155"/>
      <c r="H1061" s="155"/>
      <c r="I1061" s="315"/>
      <c r="J1061" s="333"/>
      <c r="K1061" s="333"/>
      <c r="L1061" s="339"/>
      <c r="M1061" s="333"/>
      <c r="N1061" s="333"/>
      <c r="O1061" s="333"/>
      <c r="P1061" s="333"/>
      <c r="Q1061" s="333"/>
      <c r="R1061" s="333"/>
      <c r="S1061" s="333"/>
      <c r="T1061" s="333"/>
      <c r="U1061" s="333"/>
      <c r="V1061" s="333"/>
      <c r="W1061" s="333"/>
      <c r="X1061" s="333"/>
      <c r="Y1061" s="333"/>
      <c r="Z1061" s="242"/>
      <c r="AA1061" s="242"/>
      <c r="AB1061" s="242"/>
      <c r="AC1061" s="242"/>
      <c r="AD1061" s="242"/>
      <c r="AE1061" s="242"/>
      <c r="AF1061" s="242"/>
      <c r="AG1061" s="155"/>
      <c r="AH1061" s="155"/>
      <c r="AI1061" s="155"/>
      <c r="AJ1061" s="155"/>
      <c r="AK1061" s="155"/>
      <c r="AL1061" s="155"/>
      <c r="AM1061" s="155"/>
      <c r="AN1061" s="155"/>
      <c r="AO1061" s="155"/>
      <c r="AP1061" s="155"/>
      <c r="AQ1061" s="155"/>
      <c r="AR1061" s="155"/>
      <c r="AS1061" s="155"/>
      <c r="AT1061" s="155"/>
      <c r="AU1061" s="155"/>
      <c r="AV1061" s="155"/>
      <c r="AW1061" s="155"/>
      <c r="AX1061" s="155"/>
      <c r="AY1061" s="155"/>
      <c r="AZ1061" s="155"/>
      <c r="BA1061" s="155"/>
      <c r="BB1061" s="155"/>
      <c r="BC1061" s="155"/>
      <c r="BD1061" s="155"/>
      <c r="BE1061" s="155"/>
      <c r="BF1061" s="155"/>
      <c r="BG1061" s="155"/>
      <c r="BH1061" s="155"/>
      <c r="BI1061" s="155"/>
      <c r="BJ1061" s="155"/>
      <c r="BK1061" s="155"/>
      <c r="BL1061" s="155"/>
      <c r="BM1061" s="155"/>
      <c r="BN1061" s="155"/>
      <c r="BO1061" s="155"/>
      <c r="BP1061" s="155"/>
      <c r="BQ1061" s="155"/>
      <c r="BR1061" s="155"/>
      <c r="BS1061" s="155"/>
      <c r="BT1061" s="155"/>
      <c r="BU1061" s="155"/>
      <c r="BV1061" s="155"/>
      <c r="BW1061" s="155"/>
      <c r="BX1061" s="155"/>
      <c r="BY1061" s="155"/>
      <c r="BZ1061" s="155"/>
      <c r="CA1061" s="155"/>
      <c r="CB1061" s="155"/>
      <c r="CC1061" s="155"/>
      <c r="CD1061" s="155"/>
      <c r="CE1061" s="155"/>
      <c r="CF1061" s="155"/>
      <c r="CG1061" s="155"/>
      <c r="CH1061" s="155"/>
      <c r="CI1061" s="155"/>
      <c r="CJ1061" s="155"/>
      <c r="CK1061" s="155"/>
      <c r="CL1061" s="155"/>
      <c r="CM1061" s="155"/>
      <c r="CN1061" s="155"/>
      <c r="CO1061" s="155"/>
      <c r="CP1061" s="155"/>
      <c r="CQ1061" s="155"/>
      <c r="CR1061" s="155"/>
      <c r="CS1061" s="155"/>
      <c r="CT1061" s="155"/>
      <c r="CU1061" s="155"/>
      <c r="CV1061" s="155"/>
      <c r="CW1061" s="155"/>
      <c r="CX1061" s="155"/>
      <c r="CY1061" s="155"/>
      <c r="CZ1061" s="155"/>
      <c r="DA1061" s="155"/>
      <c r="DB1061" s="155"/>
      <c r="DC1061" s="155"/>
      <c r="DD1061" s="155"/>
      <c r="DE1061" s="155"/>
      <c r="DF1061" s="155"/>
      <c r="DG1061" s="155"/>
      <c r="DH1061" s="155"/>
      <c r="DI1061" s="155"/>
      <c r="DJ1061" s="155"/>
      <c r="DK1061" s="155"/>
      <c r="DL1061" s="155"/>
      <c r="DM1061" s="155"/>
      <c r="DN1061" s="155"/>
      <c r="DO1061" s="155"/>
      <c r="DP1061" s="155"/>
      <c r="DQ1061" s="155"/>
      <c r="DR1061" s="155"/>
      <c r="DS1061" s="155"/>
      <c r="DT1061" s="155"/>
      <c r="DU1061" s="155"/>
      <c r="DV1061" s="155"/>
      <c r="DW1061" s="155"/>
      <c r="DX1061" s="155"/>
      <c r="DY1061" s="155"/>
      <c r="DZ1061" s="155"/>
      <c r="EA1061" s="155"/>
      <c r="EB1061" s="155"/>
      <c r="EC1061" s="155"/>
    </row>
    <row r="1062" spans="1:133" s="93" customFormat="1">
      <c r="A1062" s="155"/>
      <c r="B1062" s="155"/>
      <c r="C1062" s="155"/>
      <c r="D1062" s="155"/>
      <c r="E1062" s="155"/>
      <c r="F1062" s="155"/>
      <c r="G1062" s="155"/>
      <c r="H1062" s="155"/>
      <c r="I1062" s="315"/>
      <c r="J1062" s="333"/>
      <c r="K1062" s="333"/>
      <c r="L1062" s="339"/>
      <c r="M1062" s="333"/>
      <c r="N1062" s="333"/>
      <c r="O1062" s="333"/>
      <c r="P1062" s="333"/>
      <c r="Q1062" s="333"/>
      <c r="R1062" s="333"/>
      <c r="S1062" s="333"/>
      <c r="T1062" s="333"/>
      <c r="U1062" s="333"/>
      <c r="V1062" s="333"/>
      <c r="W1062" s="333"/>
      <c r="X1062" s="333"/>
      <c r="Y1062" s="333"/>
      <c r="Z1062" s="242"/>
      <c r="AA1062" s="242"/>
      <c r="AB1062" s="242"/>
      <c r="AC1062" s="242"/>
      <c r="AD1062" s="242"/>
      <c r="AE1062" s="242"/>
      <c r="AF1062" s="242"/>
      <c r="AG1062" s="155"/>
      <c r="AH1062" s="155"/>
      <c r="AI1062" s="155"/>
      <c r="AJ1062" s="155"/>
      <c r="AK1062" s="155"/>
      <c r="AL1062" s="155"/>
      <c r="AM1062" s="155"/>
      <c r="AN1062" s="155"/>
      <c r="AO1062" s="155"/>
      <c r="AP1062" s="155"/>
      <c r="AQ1062" s="155"/>
      <c r="AR1062" s="155"/>
      <c r="AS1062" s="155"/>
      <c r="AT1062" s="155"/>
      <c r="AU1062" s="155"/>
      <c r="AV1062" s="155"/>
      <c r="AW1062" s="155"/>
      <c r="AX1062" s="155"/>
      <c r="AY1062" s="155"/>
      <c r="AZ1062" s="155"/>
      <c r="BA1062" s="155"/>
      <c r="BB1062" s="155"/>
      <c r="BC1062" s="155"/>
      <c r="BD1062" s="155"/>
      <c r="BE1062" s="155"/>
      <c r="BF1062" s="155"/>
      <c r="BG1062" s="155"/>
      <c r="BH1062" s="155"/>
      <c r="BI1062" s="155"/>
      <c r="BJ1062" s="155"/>
      <c r="BK1062" s="155"/>
      <c r="BL1062" s="155"/>
      <c r="BM1062" s="155"/>
      <c r="BN1062" s="155"/>
      <c r="BO1062" s="155"/>
      <c r="BP1062" s="155"/>
      <c r="BQ1062" s="155"/>
      <c r="BR1062" s="155"/>
      <c r="BS1062" s="155"/>
      <c r="BT1062" s="155"/>
      <c r="BU1062" s="155"/>
      <c r="BV1062" s="155"/>
      <c r="BW1062" s="155"/>
      <c r="BX1062" s="155"/>
      <c r="BY1062" s="155"/>
      <c r="BZ1062" s="155"/>
      <c r="CA1062" s="155"/>
      <c r="CB1062" s="155"/>
      <c r="CC1062" s="155"/>
      <c r="CD1062" s="155"/>
      <c r="CE1062" s="155"/>
      <c r="CF1062" s="155"/>
      <c r="CG1062" s="155"/>
      <c r="CH1062" s="155"/>
      <c r="CI1062" s="155"/>
      <c r="CJ1062" s="155"/>
      <c r="CK1062" s="155"/>
      <c r="CL1062" s="155"/>
      <c r="CM1062" s="155"/>
      <c r="CN1062" s="155"/>
      <c r="CO1062" s="155"/>
      <c r="CP1062" s="155"/>
      <c r="CQ1062" s="155"/>
      <c r="CR1062" s="155"/>
      <c r="CS1062" s="155"/>
      <c r="CT1062" s="155"/>
      <c r="CU1062" s="155"/>
      <c r="CV1062" s="155"/>
      <c r="CW1062" s="155"/>
      <c r="CX1062" s="155"/>
      <c r="CY1062" s="155"/>
      <c r="CZ1062" s="155"/>
      <c r="DA1062" s="155"/>
      <c r="DB1062" s="155"/>
      <c r="DC1062" s="155"/>
      <c r="DD1062" s="155"/>
      <c r="DE1062" s="155"/>
      <c r="DF1062" s="155"/>
      <c r="DG1062" s="155"/>
      <c r="DH1062" s="155"/>
      <c r="DI1062" s="155"/>
      <c r="DJ1062" s="155"/>
      <c r="DK1062" s="155"/>
      <c r="DL1062" s="155"/>
      <c r="DM1062" s="155"/>
      <c r="DN1062" s="155"/>
      <c r="DO1062" s="155"/>
      <c r="DP1062" s="155"/>
      <c r="DQ1062" s="155"/>
      <c r="DR1062" s="155"/>
      <c r="DS1062" s="155"/>
      <c r="DT1062" s="155"/>
      <c r="DU1062" s="155"/>
      <c r="DV1062" s="155"/>
      <c r="DW1062" s="155"/>
      <c r="DX1062" s="155"/>
      <c r="DY1062" s="155"/>
      <c r="DZ1062" s="155"/>
      <c r="EA1062" s="155"/>
      <c r="EB1062" s="155"/>
      <c r="EC1062" s="155"/>
    </row>
    <row r="1063" spans="1:133" s="93" customFormat="1">
      <c r="A1063" s="155"/>
      <c r="B1063" s="155"/>
      <c r="C1063" s="155"/>
      <c r="D1063" s="155"/>
      <c r="E1063" s="155"/>
      <c r="F1063" s="155"/>
      <c r="G1063" s="155"/>
      <c r="H1063" s="155"/>
      <c r="I1063" s="315"/>
      <c r="J1063" s="333"/>
      <c r="K1063" s="333"/>
      <c r="L1063" s="339"/>
      <c r="M1063" s="333"/>
      <c r="N1063" s="333"/>
      <c r="O1063" s="333"/>
      <c r="P1063" s="333"/>
      <c r="Q1063" s="333"/>
      <c r="R1063" s="333"/>
      <c r="S1063" s="333"/>
      <c r="T1063" s="333"/>
      <c r="U1063" s="333"/>
      <c r="V1063" s="333"/>
      <c r="W1063" s="333"/>
      <c r="X1063" s="333"/>
      <c r="Y1063" s="333"/>
      <c r="Z1063" s="242"/>
      <c r="AA1063" s="242"/>
      <c r="AB1063" s="242"/>
      <c r="AC1063" s="242"/>
      <c r="AD1063" s="242"/>
      <c r="AE1063" s="242"/>
      <c r="AF1063" s="242"/>
      <c r="AG1063" s="155"/>
      <c r="AH1063" s="155"/>
      <c r="AI1063" s="155"/>
      <c r="AJ1063" s="155"/>
      <c r="AK1063" s="155"/>
      <c r="AL1063" s="155"/>
      <c r="AM1063" s="155"/>
      <c r="AN1063" s="155"/>
      <c r="AO1063" s="155"/>
      <c r="AP1063" s="155"/>
      <c r="AQ1063" s="155"/>
      <c r="AR1063" s="155"/>
      <c r="AS1063" s="155"/>
      <c r="AT1063" s="155"/>
      <c r="AU1063" s="155"/>
      <c r="AV1063" s="155"/>
      <c r="AW1063" s="155"/>
      <c r="AX1063" s="155"/>
      <c r="AY1063" s="155"/>
      <c r="AZ1063" s="155"/>
      <c r="BA1063" s="155"/>
      <c r="BB1063" s="155"/>
      <c r="BC1063" s="155"/>
      <c r="BD1063" s="155"/>
      <c r="BE1063" s="155"/>
      <c r="BF1063" s="155"/>
      <c r="BG1063" s="155"/>
      <c r="BH1063" s="155"/>
      <c r="BI1063" s="155"/>
      <c r="BJ1063" s="155"/>
      <c r="BK1063" s="155"/>
      <c r="BL1063" s="155"/>
      <c r="BM1063" s="155"/>
      <c r="BN1063" s="155"/>
      <c r="BO1063" s="155"/>
      <c r="BP1063" s="155"/>
      <c r="BQ1063" s="155"/>
      <c r="BR1063" s="155"/>
      <c r="BS1063" s="155"/>
      <c r="BT1063" s="155"/>
      <c r="BU1063" s="155"/>
      <c r="BV1063" s="155"/>
      <c r="BW1063" s="155"/>
      <c r="BX1063" s="155"/>
      <c r="BY1063" s="155"/>
      <c r="BZ1063" s="155"/>
      <c r="CA1063" s="155"/>
      <c r="CB1063" s="155"/>
      <c r="CC1063" s="155"/>
      <c r="CD1063" s="155"/>
      <c r="CE1063" s="155"/>
      <c r="CF1063" s="155"/>
      <c r="CG1063" s="155"/>
      <c r="CH1063" s="155"/>
      <c r="CI1063" s="155"/>
      <c r="CJ1063" s="155"/>
      <c r="CK1063" s="155"/>
      <c r="CL1063" s="155"/>
      <c r="CM1063" s="155"/>
      <c r="CN1063" s="155"/>
      <c r="CO1063" s="155"/>
      <c r="CP1063" s="155"/>
      <c r="CQ1063" s="155"/>
      <c r="CR1063" s="155"/>
      <c r="CS1063" s="155"/>
      <c r="CT1063" s="155"/>
      <c r="CU1063" s="155"/>
      <c r="CV1063" s="155"/>
      <c r="CW1063" s="155"/>
      <c r="CX1063" s="155"/>
      <c r="CY1063" s="155"/>
      <c r="CZ1063" s="155"/>
      <c r="DA1063" s="155"/>
      <c r="DB1063" s="155"/>
      <c r="DC1063" s="155"/>
      <c r="DD1063" s="155"/>
      <c r="DE1063" s="155"/>
      <c r="DF1063" s="155"/>
      <c r="DG1063" s="155"/>
      <c r="DH1063" s="155"/>
      <c r="DI1063" s="155"/>
      <c r="DJ1063" s="155"/>
      <c r="DK1063" s="155"/>
      <c r="DL1063" s="155"/>
      <c r="DM1063" s="155"/>
      <c r="DN1063" s="155"/>
      <c r="DO1063" s="155"/>
      <c r="DP1063" s="155"/>
      <c r="DQ1063" s="155"/>
      <c r="DR1063" s="155"/>
      <c r="DS1063" s="155"/>
      <c r="DT1063" s="155"/>
      <c r="DU1063" s="155"/>
      <c r="DV1063" s="155"/>
      <c r="DW1063" s="155"/>
      <c r="DX1063" s="155"/>
      <c r="DY1063" s="155"/>
      <c r="DZ1063" s="155"/>
      <c r="EA1063" s="155"/>
      <c r="EB1063" s="155"/>
      <c r="EC1063" s="155"/>
    </row>
    <row r="1064" spans="1:133" s="93" customFormat="1">
      <c r="A1064" s="155"/>
      <c r="B1064" s="155"/>
      <c r="C1064" s="155"/>
      <c r="D1064" s="155"/>
      <c r="E1064" s="155"/>
      <c r="F1064" s="155"/>
      <c r="G1064" s="155"/>
      <c r="H1064" s="155"/>
      <c r="I1064" s="315"/>
      <c r="J1064" s="333"/>
      <c r="K1064" s="333"/>
      <c r="L1064" s="339"/>
      <c r="M1064" s="333"/>
      <c r="N1064" s="333"/>
      <c r="O1064" s="333"/>
      <c r="P1064" s="333"/>
      <c r="Q1064" s="333"/>
      <c r="R1064" s="333"/>
      <c r="S1064" s="333"/>
      <c r="T1064" s="333"/>
      <c r="U1064" s="333"/>
      <c r="V1064" s="333"/>
      <c r="W1064" s="333"/>
      <c r="X1064" s="333"/>
      <c r="Y1064" s="333"/>
      <c r="Z1064" s="242"/>
      <c r="AA1064" s="242"/>
      <c r="AB1064" s="242"/>
      <c r="AC1064" s="242"/>
      <c r="AD1064" s="242"/>
      <c r="AE1064" s="242"/>
      <c r="AF1064" s="242"/>
      <c r="AG1064" s="155"/>
      <c r="AH1064" s="155"/>
      <c r="AI1064" s="155"/>
      <c r="AJ1064" s="155"/>
      <c r="AK1064" s="155"/>
      <c r="AL1064" s="155"/>
      <c r="AM1064" s="155"/>
      <c r="AN1064" s="155"/>
      <c r="AO1064" s="155"/>
      <c r="AP1064" s="155"/>
      <c r="AQ1064" s="155"/>
      <c r="AR1064" s="155"/>
      <c r="AS1064" s="155"/>
      <c r="AT1064" s="155"/>
      <c r="AU1064" s="155"/>
      <c r="AV1064" s="155"/>
      <c r="AW1064" s="155"/>
      <c r="AX1064" s="155"/>
      <c r="AY1064" s="155"/>
      <c r="AZ1064" s="155"/>
      <c r="BA1064" s="155"/>
      <c r="BB1064" s="155"/>
      <c r="BC1064" s="155"/>
      <c r="BD1064" s="155"/>
      <c r="BE1064" s="155"/>
      <c r="BF1064" s="155"/>
      <c r="BG1064" s="155"/>
      <c r="BH1064" s="155"/>
      <c r="BI1064" s="155"/>
      <c r="BJ1064" s="155"/>
      <c r="BK1064" s="155"/>
      <c r="BL1064" s="155"/>
      <c r="BM1064" s="155"/>
      <c r="BN1064" s="155"/>
      <c r="BO1064" s="155"/>
      <c r="BP1064" s="155"/>
      <c r="BQ1064" s="155"/>
      <c r="BR1064" s="155"/>
      <c r="BS1064" s="155"/>
      <c r="BT1064" s="155"/>
      <c r="BU1064" s="155"/>
      <c r="BV1064" s="155"/>
      <c r="BW1064" s="155"/>
      <c r="BX1064" s="155"/>
      <c r="BY1064" s="155"/>
      <c r="BZ1064" s="155"/>
      <c r="CA1064" s="155"/>
      <c r="CB1064" s="155"/>
      <c r="CC1064" s="155"/>
      <c r="CD1064" s="155"/>
      <c r="CE1064" s="155"/>
      <c r="CF1064" s="155"/>
      <c r="CG1064" s="155"/>
      <c r="CH1064" s="155"/>
      <c r="CI1064" s="155"/>
      <c r="CJ1064" s="155"/>
      <c r="CK1064" s="155"/>
      <c r="CL1064" s="155"/>
      <c r="CM1064" s="155"/>
      <c r="CN1064" s="155"/>
      <c r="CO1064" s="155"/>
      <c r="CP1064" s="155"/>
      <c r="CQ1064" s="155"/>
      <c r="CR1064" s="155"/>
      <c r="CS1064" s="155"/>
      <c r="CT1064" s="155"/>
      <c r="CU1064" s="155"/>
      <c r="CV1064" s="155"/>
      <c r="CW1064" s="155"/>
      <c r="CX1064" s="155"/>
      <c r="CY1064" s="155"/>
      <c r="CZ1064" s="155"/>
      <c r="DA1064" s="155"/>
      <c r="DB1064" s="155"/>
      <c r="DC1064" s="155"/>
      <c r="DD1064" s="155"/>
      <c r="DE1064" s="155"/>
      <c r="DF1064" s="155"/>
      <c r="DG1064" s="155"/>
      <c r="DH1064" s="155"/>
      <c r="DI1064" s="155"/>
      <c r="DJ1064" s="155"/>
      <c r="DK1064" s="155"/>
      <c r="DL1064" s="155"/>
      <c r="DM1064" s="155"/>
      <c r="DN1064" s="155"/>
      <c r="DO1064" s="155"/>
      <c r="DP1064" s="155"/>
      <c r="DQ1064" s="155"/>
      <c r="DR1064" s="155"/>
      <c r="DS1064" s="155"/>
      <c r="DT1064" s="155"/>
      <c r="DU1064" s="155"/>
      <c r="DV1064" s="155"/>
      <c r="DW1064" s="155"/>
      <c r="DX1064" s="155"/>
      <c r="DY1064" s="155"/>
      <c r="DZ1064" s="155"/>
      <c r="EA1064" s="155"/>
      <c r="EB1064" s="155"/>
      <c r="EC1064" s="155"/>
    </row>
    <row r="1065" spans="1:133" s="93" customFormat="1">
      <c r="A1065" s="155"/>
      <c r="B1065" s="155"/>
      <c r="C1065" s="155"/>
      <c r="D1065" s="155"/>
      <c r="E1065" s="155"/>
      <c r="F1065" s="155"/>
      <c r="G1065" s="155"/>
      <c r="H1065" s="155"/>
      <c r="I1065" s="315"/>
      <c r="J1065" s="333"/>
      <c r="K1065" s="333"/>
      <c r="L1065" s="339"/>
      <c r="M1065" s="333"/>
      <c r="N1065" s="333"/>
      <c r="O1065" s="333"/>
      <c r="P1065" s="333"/>
      <c r="Q1065" s="333"/>
      <c r="R1065" s="333"/>
      <c r="S1065" s="333"/>
      <c r="T1065" s="333"/>
      <c r="U1065" s="333"/>
      <c r="V1065" s="333"/>
      <c r="W1065" s="333"/>
      <c r="X1065" s="333"/>
      <c r="Y1065" s="333"/>
      <c r="Z1065" s="242"/>
      <c r="AA1065" s="242"/>
      <c r="AB1065" s="242"/>
      <c r="AC1065" s="242"/>
      <c r="AD1065" s="242"/>
      <c r="AE1065" s="242"/>
      <c r="AF1065" s="242"/>
      <c r="AG1065" s="155"/>
      <c r="AH1065" s="155"/>
      <c r="AI1065" s="155"/>
      <c r="AJ1065" s="155"/>
      <c r="AK1065" s="155"/>
      <c r="AL1065" s="155"/>
      <c r="AM1065" s="155"/>
      <c r="AN1065" s="155"/>
      <c r="AO1065" s="155"/>
      <c r="AP1065" s="155"/>
      <c r="AQ1065" s="155"/>
      <c r="AR1065" s="155"/>
      <c r="AS1065" s="155"/>
      <c r="AT1065" s="155"/>
      <c r="AU1065" s="155"/>
      <c r="AV1065" s="155"/>
      <c r="AW1065" s="155"/>
      <c r="AX1065" s="155"/>
      <c r="AY1065" s="155"/>
      <c r="AZ1065" s="155"/>
      <c r="BA1065" s="155"/>
      <c r="BB1065" s="155"/>
      <c r="BC1065" s="155"/>
      <c r="BD1065" s="155"/>
      <c r="BE1065" s="155"/>
      <c r="BF1065" s="155"/>
      <c r="BG1065" s="155"/>
      <c r="BH1065" s="155"/>
      <c r="BI1065" s="155"/>
      <c r="BJ1065" s="155"/>
      <c r="BK1065" s="155"/>
      <c r="BL1065" s="155"/>
      <c r="BM1065" s="155"/>
      <c r="BN1065" s="155"/>
      <c r="BO1065" s="155"/>
      <c r="BP1065" s="155"/>
      <c r="BQ1065" s="155"/>
      <c r="BR1065" s="155"/>
      <c r="BS1065" s="155"/>
      <c r="BT1065" s="155"/>
      <c r="BU1065" s="155"/>
      <c r="BV1065" s="155"/>
      <c r="BW1065" s="155"/>
      <c r="BX1065" s="155"/>
      <c r="BY1065" s="155"/>
      <c r="BZ1065" s="155"/>
      <c r="CA1065" s="155"/>
      <c r="CB1065" s="155"/>
      <c r="CC1065" s="155"/>
      <c r="CD1065" s="155"/>
      <c r="CE1065" s="155"/>
      <c r="CF1065" s="155"/>
      <c r="CG1065" s="155"/>
      <c r="CH1065" s="155"/>
      <c r="CI1065" s="155"/>
      <c r="CJ1065" s="155"/>
      <c r="CK1065" s="155"/>
      <c r="CL1065" s="155"/>
      <c r="CM1065" s="155"/>
      <c r="CN1065" s="155"/>
      <c r="CO1065" s="155"/>
      <c r="CP1065" s="155"/>
      <c r="CQ1065" s="155"/>
      <c r="CR1065" s="155"/>
      <c r="CS1065" s="155"/>
      <c r="CT1065" s="155"/>
      <c r="CU1065" s="155"/>
      <c r="CV1065" s="155"/>
      <c r="CW1065" s="155"/>
      <c r="CX1065" s="155"/>
      <c r="CY1065" s="155"/>
      <c r="CZ1065" s="155"/>
      <c r="DA1065" s="155"/>
      <c r="DB1065" s="155"/>
      <c r="DC1065" s="155"/>
      <c r="DD1065" s="155"/>
      <c r="DE1065" s="155"/>
      <c r="DF1065" s="155"/>
      <c r="DG1065" s="155"/>
      <c r="DH1065" s="155"/>
      <c r="DI1065" s="155"/>
      <c r="DJ1065" s="155"/>
      <c r="DK1065" s="155"/>
      <c r="DL1065" s="155"/>
      <c r="DM1065" s="155"/>
      <c r="DN1065" s="155"/>
      <c r="DO1065" s="155"/>
      <c r="DP1065" s="155"/>
      <c r="DQ1065" s="155"/>
      <c r="DR1065" s="155"/>
      <c r="DS1065" s="155"/>
      <c r="DT1065" s="155"/>
      <c r="DU1065" s="155"/>
      <c r="DV1065" s="155"/>
      <c r="DW1065" s="155"/>
      <c r="DX1065" s="155"/>
      <c r="DY1065" s="155"/>
      <c r="DZ1065" s="155"/>
      <c r="EA1065" s="155"/>
      <c r="EB1065" s="155"/>
      <c r="EC1065" s="155"/>
    </row>
    <row r="1066" spans="1:133" s="93" customFormat="1">
      <c r="A1066" s="155"/>
      <c r="B1066" s="155"/>
      <c r="C1066" s="155"/>
      <c r="D1066" s="155"/>
      <c r="E1066" s="155"/>
      <c r="F1066" s="155"/>
      <c r="G1066" s="155"/>
      <c r="H1066" s="155"/>
      <c r="I1066" s="315"/>
      <c r="J1066" s="333"/>
      <c r="K1066" s="333"/>
      <c r="L1066" s="339"/>
      <c r="M1066" s="333"/>
      <c r="N1066" s="333"/>
      <c r="O1066" s="333"/>
      <c r="P1066" s="333"/>
      <c r="Q1066" s="333"/>
      <c r="R1066" s="333"/>
      <c r="S1066" s="333"/>
      <c r="T1066" s="333"/>
      <c r="U1066" s="333"/>
      <c r="V1066" s="333"/>
      <c r="W1066" s="333"/>
      <c r="X1066" s="333"/>
      <c r="Y1066" s="333"/>
      <c r="Z1066" s="242"/>
      <c r="AA1066" s="242"/>
      <c r="AB1066" s="242"/>
      <c r="AC1066" s="242"/>
      <c r="AD1066" s="242"/>
      <c r="AE1066" s="242"/>
      <c r="AF1066" s="242"/>
      <c r="AG1066" s="155"/>
      <c r="AH1066" s="155"/>
      <c r="AI1066" s="155"/>
      <c r="AJ1066" s="155"/>
      <c r="AK1066" s="155"/>
      <c r="AL1066" s="155"/>
      <c r="AM1066" s="155"/>
      <c r="AN1066" s="155"/>
      <c r="AO1066" s="155"/>
      <c r="AP1066" s="155"/>
      <c r="AQ1066" s="155"/>
      <c r="AR1066" s="155"/>
      <c r="AS1066" s="155"/>
      <c r="AT1066" s="155"/>
      <c r="AU1066" s="155"/>
      <c r="AV1066" s="155"/>
      <c r="AW1066" s="155"/>
      <c r="AX1066" s="155"/>
      <c r="AY1066" s="155"/>
      <c r="AZ1066" s="155"/>
      <c r="BA1066" s="155"/>
      <c r="BB1066" s="155"/>
      <c r="BC1066" s="155"/>
      <c r="BD1066" s="155"/>
      <c r="BE1066" s="155"/>
      <c r="BF1066" s="155"/>
      <c r="BG1066" s="155"/>
      <c r="BH1066" s="155"/>
      <c r="BI1066" s="155"/>
      <c r="BJ1066" s="155"/>
      <c r="BK1066" s="155"/>
      <c r="BL1066" s="155"/>
      <c r="BM1066" s="155"/>
      <c r="BN1066" s="155"/>
      <c r="BO1066" s="155"/>
      <c r="BP1066" s="155"/>
      <c r="BQ1066" s="155"/>
      <c r="BR1066" s="155"/>
      <c r="BS1066" s="155"/>
      <c r="BT1066" s="155"/>
      <c r="BU1066" s="155"/>
      <c r="BV1066" s="155"/>
      <c r="BW1066" s="155"/>
      <c r="BX1066" s="155"/>
      <c r="BY1066" s="155"/>
      <c r="BZ1066" s="155"/>
      <c r="CA1066" s="155"/>
      <c r="CB1066" s="155"/>
      <c r="CC1066" s="155"/>
      <c r="CD1066" s="155"/>
      <c r="CE1066" s="155"/>
      <c r="CF1066" s="155"/>
      <c r="CG1066" s="155"/>
      <c r="CH1066" s="155"/>
      <c r="CI1066" s="155"/>
      <c r="CJ1066" s="155"/>
      <c r="CK1066" s="155"/>
      <c r="CL1066" s="155"/>
      <c r="CM1066" s="155"/>
      <c r="CN1066" s="155"/>
      <c r="CO1066" s="155"/>
      <c r="CP1066" s="155"/>
      <c r="CQ1066" s="155"/>
      <c r="CR1066" s="155"/>
      <c r="CS1066" s="155"/>
      <c r="CT1066" s="155"/>
      <c r="CU1066" s="155"/>
      <c r="CV1066" s="155"/>
      <c r="CW1066" s="155"/>
      <c r="CX1066" s="155"/>
      <c r="CY1066" s="155"/>
      <c r="CZ1066" s="155"/>
      <c r="DA1066" s="155"/>
      <c r="DB1066" s="155"/>
      <c r="DC1066" s="155"/>
      <c r="DD1066" s="155"/>
      <c r="DE1066" s="155"/>
      <c r="DF1066" s="155"/>
      <c r="DG1066" s="155"/>
      <c r="DH1066" s="155"/>
      <c r="DI1066" s="155"/>
      <c r="DJ1066" s="155"/>
      <c r="DK1066" s="155"/>
      <c r="DL1066" s="155"/>
      <c r="DM1066" s="155"/>
      <c r="DN1066" s="155"/>
      <c r="DO1066" s="155"/>
      <c r="DP1066" s="155"/>
      <c r="DQ1066" s="155"/>
      <c r="DR1066" s="155"/>
      <c r="DS1066" s="155"/>
      <c r="DT1066" s="155"/>
      <c r="DU1066" s="155"/>
      <c r="DV1066" s="155"/>
      <c r="DW1066" s="155"/>
      <c r="DX1066" s="155"/>
      <c r="DY1066" s="155"/>
      <c r="DZ1066" s="155"/>
      <c r="EA1066" s="155"/>
      <c r="EB1066" s="155"/>
      <c r="EC1066" s="155"/>
    </row>
    <row r="1067" spans="1:133" s="93" customFormat="1">
      <c r="A1067" s="155"/>
      <c r="B1067" s="155"/>
      <c r="C1067" s="155"/>
      <c r="D1067" s="155"/>
      <c r="E1067" s="155"/>
      <c r="F1067" s="155"/>
      <c r="G1067" s="155"/>
      <c r="H1067" s="155"/>
      <c r="I1067" s="315"/>
      <c r="J1067" s="333"/>
      <c r="K1067" s="333"/>
      <c r="L1067" s="339"/>
      <c r="M1067" s="333"/>
      <c r="N1067" s="333"/>
      <c r="O1067" s="333"/>
      <c r="P1067" s="333"/>
      <c r="Q1067" s="333"/>
      <c r="R1067" s="333"/>
      <c r="S1067" s="333"/>
      <c r="T1067" s="333"/>
      <c r="U1067" s="333"/>
      <c r="V1067" s="333"/>
      <c r="W1067" s="333"/>
      <c r="X1067" s="333"/>
      <c r="Y1067" s="333"/>
      <c r="Z1067" s="242"/>
      <c r="AA1067" s="242"/>
      <c r="AB1067" s="242"/>
      <c r="AC1067" s="242"/>
      <c r="AD1067" s="242"/>
      <c r="AE1067" s="242"/>
      <c r="AF1067" s="242"/>
      <c r="AG1067" s="155"/>
      <c r="AH1067" s="155"/>
      <c r="AI1067" s="155"/>
      <c r="AJ1067" s="155"/>
      <c r="AK1067" s="155"/>
      <c r="AL1067" s="155"/>
      <c r="AM1067" s="155"/>
      <c r="AN1067" s="155"/>
      <c r="AO1067" s="155"/>
      <c r="AP1067" s="155"/>
      <c r="AQ1067" s="155"/>
      <c r="AR1067" s="155"/>
      <c r="AS1067" s="155"/>
      <c r="AT1067" s="155"/>
      <c r="AU1067" s="155"/>
      <c r="AV1067" s="155"/>
      <c r="AW1067" s="155"/>
      <c r="AX1067" s="155"/>
      <c r="AY1067" s="155"/>
      <c r="AZ1067" s="155"/>
      <c r="BA1067" s="155"/>
      <c r="BB1067" s="155"/>
      <c r="BC1067" s="155"/>
      <c r="BD1067" s="155"/>
      <c r="BE1067" s="155"/>
      <c r="BF1067" s="155"/>
      <c r="BG1067" s="155"/>
      <c r="BH1067" s="155"/>
      <c r="BI1067" s="155"/>
      <c r="BJ1067" s="155"/>
      <c r="BK1067" s="155"/>
      <c r="BL1067" s="155"/>
      <c r="BM1067" s="155"/>
      <c r="BN1067" s="155"/>
      <c r="BO1067" s="155"/>
      <c r="BP1067" s="155"/>
      <c r="BQ1067" s="155"/>
      <c r="BR1067" s="155"/>
      <c r="BS1067" s="155"/>
      <c r="BT1067" s="155"/>
      <c r="BU1067" s="155"/>
      <c r="BV1067" s="155"/>
      <c r="BW1067" s="155"/>
      <c r="BX1067" s="155"/>
      <c r="BY1067" s="155"/>
      <c r="BZ1067" s="155"/>
      <c r="CA1067" s="155"/>
      <c r="CB1067" s="155"/>
      <c r="CC1067" s="155"/>
      <c r="CD1067" s="155"/>
      <c r="CE1067" s="155"/>
      <c r="CF1067" s="155"/>
      <c r="CG1067" s="155"/>
      <c r="CH1067" s="155"/>
      <c r="CI1067" s="155"/>
      <c r="CJ1067" s="155"/>
      <c r="CK1067" s="155"/>
      <c r="CL1067" s="155"/>
      <c r="CM1067" s="155"/>
      <c r="CN1067" s="155"/>
      <c r="CO1067" s="155"/>
      <c r="CP1067" s="155"/>
      <c r="CQ1067" s="155"/>
      <c r="CR1067" s="155"/>
      <c r="CS1067" s="155"/>
      <c r="CT1067" s="155"/>
      <c r="CU1067" s="155"/>
      <c r="CV1067" s="155"/>
      <c r="CW1067" s="155"/>
      <c r="CX1067" s="155"/>
      <c r="CY1067" s="155"/>
      <c r="CZ1067" s="155"/>
      <c r="DA1067" s="155"/>
      <c r="DB1067" s="155"/>
      <c r="DC1067" s="155"/>
      <c r="DD1067" s="155"/>
      <c r="DE1067" s="155"/>
      <c r="DF1067" s="155"/>
      <c r="DG1067" s="155"/>
      <c r="DH1067" s="155"/>
      <c r="DI1067" s="155"/>
      <c r="DJ1067" s="155"/>
      <c r="DK1067" s="155"/>
      <c r="DL1067" s="155"/>
      <c r="DM1067" s="155"/>
      <c r="DN1067" s="155"/>
      <c r="DO1067" s="155"/>
      <c r="DP1067" s="155"/>
      <c r="DQ1067" s="155"/>
      <c r="DR1067" s="155"/>
      <c r="DS1067" s="155"/>
      <c r="DT1067" s="155"/>
      <c r="DU1067" s="155"/>
      <c r="DV1067" s="155"/>
      <c r="DW1067" s="155"/>
      <c r="DX1067" s="155"/>
      <c r="DY1067" s="155"/>
      <c r="DZ1067" s="155"/>
      <c r="EA1067" s="155"/>
      <c r="EB1067" s="155"/>
      <c r="EC1067" s="155"/>
    </row>
    <row r="1068" spans="1:133" s="93" customFormat="1">
      <c r="A1068" s="155"/>
      <c r="B1068" s="155"/>
      <c r="C1068" s="155"/>
      <c r="D1068" s="155"/>
      <c r="E1068" s="155"/>
      <c r="F1068" s="155"/>
      <c r="G1068" s="155"/>
      <c r="H1068" s="155"/>
      <c r="I1068" s="315"/>
      <c r="J1068" s="333"/>
      <c r="K1068" s="333"/>
      <c r="L1068" s="339"/>
      <c r="M1068" s="333"/>
      <c r="N1068" s="333"/>
      <c r="O1068" s="333"/>
      <c r="P1068" s="333"/>
      <c r="Q1068" s="333"/>
      <c r="R1068" s="333"/>
      <c r="S1068" s="333"/>
      <c r="T1068" s="333"/>
      <c r="U1068" s="333"/>
      <c r="V1068" s="333"/>
      <c r="W1068" s="333"/>
      <c r="X1068" s="333"/>
      <c r="Y1068" s="333"/>
      <c r="Z1068" s="242"/>
      <c r="AA1068" s="242"/>
      <c r="AB1068" s="242"/>
      <c r="AC1068" s="242"/>
      <c r="AD1068" s="242"/>
      <c r="AE1068" s="242"/>
      <c r="AF1068" s="242"/>
      <c r="AG1068" s="155"/>
      <c r="AH1068" s="155"/>
      <c r="AI1068" s="155"/>
      <c r="AJ1068" s="155"/>
      <c r="AK1068" s="155"/>
      <c r="AL1068" s="155"/>
      <c r="AM1068" s="155"/>
      <c r="AN1068" s="155"/>
      <c r="AO1068" s="155"/>
      <c r="AP1068" s="155"/>
      <c r="AQ1068" s="155"/>
      <c r="AR1068" s="155"/>
      <c r="AS1068" s="155"/>
      <c r="AT1068" s="155"/>
      <c r="AU1068" s="155"/>
      <c r="AV1068" s="155"/>
      <c r="AW1068" s="155"/>
      <c r="AX1068" s="155"/>
      <c r="AY1068" s="155"/>
      <c r="AZ1068" s="155"/>
      <c r="BA1068" s="155"/>
      <c r="BB1068" s="155"/>
      <c r="BC1068" s="155"/>
      <c r="BD1068" s="155"/>
      <c r="BE1068" s="155"/>
      <c r="BF1068" s="155"/>
      <c r="BG1068" s="155"/>
      <c r="BH1068" s="155"/>
      <c r="BI1068" s="155"/>
      <c r="BJ1068" s="155"/>
      <c r="BK1068" s="155"/>
      <c r="BL1068" s="155"/>
      <c r="BM1068" s="155"/>
      <c r="BN1068" s="155"/>
      <c r="BO1068" s="155"/>
      <c r="BP1068" s="155"/>
      <c r="BQ1068" s="155"/>
      <c r="BR1068" s="155"/>
      <c r="BS1068" s="155"/>
      <c r="BT1068" s="155"/>
      <c r="BU1068" s="155"/>
      <c r="BV1068" s="155"/>
      <c r="BW1068" s="155"/>
      <c r="BX1068" s="155"/>
      <c r="BY1068" s="155"/>
      <c r="BZ1068" s="155"/>
      <c r="CA1068" s="155"/>
      <c r="CB1068" s="155"/>
      <c r="CC1068" s="155"/>
      <c r="CD1068" s="155"/>
      <c r="CE1068" s="155"/>
      <c r="CF1068" s="155"/>
      <c r="CG1068" s="155"/>
      <c r="CH1068" s="155"/>
      <c r="CI1068" s="155"/>
      <c r="CJ1068" s="155"/>
      <c r="CK1068" s="155"/>
      <c r="CL1068" s="155"/>
      <c r="CM1068" s="155"/>
      <c r="CN1068" s="155"/>
      <c r="CO1068" s="155"/>
      <c r="CP1068" s="155"/>
      <c r="CQ1068" s="155"/>
      <c r="CR1068" s="155"/>
      <c r="CS1068" s="155"/>
      <c r="CT1068" s="155"/>
      <c r="CU1068" s="155"/>
      <c r="CV1068" s="155"/>
      <c r="CW1068" s="155"/>
      <c r="CX1068" s="155"/>
      <c r="CY1068" s="155"/>
      <c r="CZ1068" s="155"/>
      <c r="DA1068" s="155"/>
      <c r="DB1068" s="155"/>
      <c r="DC1068" s="155"/>
      <c r="DD1068" s="155"/>
      <c r="DE1068" s="155"/>
      <c r="DF1068" s="155"/>
      <c r="DG1068" s="155"/>
      <c r="DH1068" s="155"/>
      <c r="DI1068" s="155"/>
      <c r="DJ1068" s="155"/>
      <c r="DK1068" s="155"/>
      <c r="DL1068" s="155"/>
      <c r="DM1068" s="155"/>
      <c r="DN1068" s="155"/>
      <c r="DO1068" s="155"/>
      <c r="DP1068" s="155"/>
      <c r="DQ1068" s="155"/>
      <c r="DR1068" s="155"/>
      <c r="DS1068" s="155"/>
      <c r="DT1068" s="155"/>
      <c r="DU1068" s="155"/>
      <c r="DV1068" s="155"/>
      <c r="DW1068" s="155"/>
      <c r="DX1068" s="155"/>
      <c r="DY1068" s="155"/>
      <c r="DZ1068" s="155"/>
      <c r="EA1068" s="155"/>
      <c r="EB1068" s="155"/>
      <c r="EC1068" s="155"/>
    </row>
    <row r="1069" spans="1:133" s="93" customFormat="1">
      <c r="A1069" s="155"/>
      <c r="B1069" s="155"/>
      <c r="C1069" s="155"/>
      <c r="D1069" s="155"/>
      <c r="E1069" s="155"/>
      <c r="F1069" s="155"/>
      <c r="G1069" s="155"/>
      <c r="H1069" s="155"/>
      <c r="I1069" s="315"/>
      <c r="J1069" s="333"/>
      <c r="K1069" s="333"/>
      <c r="L1069" s="339"/>
      <c r="M1069" s="333"/>
      <c r="N1069" s="333"/>
      <c r="O1069" s="333"/>
      <c r="P1069" s="333"/>
      <c r="Q1069" s="333"/>
      <c r="R1069" s="333"/>
      <c r="S1069" s="333"/>
      <c r="T1069" s="333"/>
      <c r="U1069" s="333"/>
      <c r="V1069" s="333"/>
      <c r="W1069" s="333"/>
      <c r="X1069" s="333"/>
      <c r="Y1069" s="333"/>
      <c r="Z1069" s="242"/>
      <c r="AA1069" s="242"/>
      <c r="AB1069" s="242"/>
      <c r="AC1069" s="242"/>
      <c r="AD1069" s="242"/>
      <c r="AE1069" s="242"/>
      <c r="AF1069" s="242"/>
      <c r="AG1069" s="155"/>
      <c r="AH1069" s="155"/>
      <c r="AI1069" s="155"/>
      <c r="AJ1069" s="155"/>
      <c r="AK1069" s="155"/>
      <c r="AL1069" s="155"/>
      <c r="AM1069" s="155"/>
      <c r="AN1069" s="155"/>
      <c r="AO1069" s="155"/>
      <c r="AP1069" s="155"/>
      <c r="AQ1069" s="155"/>
      <c r="AR1069" s="155"/>
      <c r="AS1069" s="155"/>
      <c r="AT1069" s="155"/>
      <c r="AU1069" s="155"/>
      <c r="AV1069" s="155"/>
      <c r="AW1069" s="155"/>
      <c r="AX1069" s="155"/>
      <c r="AY1069" s="155"/>
      <c r="AZ1069" s="155"/>
      <c r="BA1069" s="155"/>
      <c r="BB1069" s="155"/>
      <c r="BC1069" s="155"/>
      <c r="BD1069" s="155"/>
      <c r="BE1069" s="155"/>
      <c r="BF1069" s="155"/>
      <c r="BG1069" s="155"/>
      <c r="BH1069" s="155"/>
      <c r="BI1069" s="155"/>
      <c r="BJ1069" s="155"/>
      <c r="BK1069" s="155"/>
      <c r="BL1069" s="155"/>
      <c r="BM1069" s="155"/>
      <c r="BN1069" s="155"/>
      <c r="BO1069" s="155"/>
      <c r="BP1069" s="155"/>
      <c r="BQ1069" s="155"/>
      <c r="BR1069" s="155"/>
      <c r="BS1069" s="155"/>
      <c r="BT1069" s="155"/>
      <c r="BU1069" s="155"/>
      <c r="BV1069" s="155"/>
      <c r="BW1069" s="155"/>
      <c r="BX1069" s="155"/>
      <c r="BY1069" s="155"/>
      <c r="BZ1069" s="155"/>
      <c r="CA1069" s="155"/>
      <c r="CB1069" s="155"/>
      <c r="CC1069" s="155"/>
      <c r="CD1069" s="155"/>
      <c r="CE1069" s="155"/>
      <c r="CF1069" s="155"/>
      <c r="CG1069" s="155"/>
      <c r="CH1069" s="155"/>
      <c r="CI1069" s="155"/>
      <c r="CJ1069" s="155"/>
      <c r="CK1069" s="155"/>
      <c r="CL1069" s="155"/>
      <c r="CM1069" s="155"/>
      <c r="CN1069" s="155"/>
      <c r="CO1069" s="155"/>
      <c r="CP1069" s="155"/>
      <c r="CQ1069" s="155"/>
      <c r="CR1069" s="155"/>
      <c r="CS1069" s="155"/>
      <c r="CT1069" s="155"/>
      <c r="CU1069" s="155"/>
      <c r="CV1069" s="155"/>
      <c r="CW1069" s="155"/>
      <c r="CX1069" s="155"/>
      <c r="CY1069" s="155"/>
      <c r="CZ1069" s="155"/>
      <c r="DA1069" s="155"/>
      <c r="DB1069" s="155"/>
      <c r="DC1069" s="155"/>
      <c r="DD1069" s="155"/>
      <c r="DE1069" s="155"/>
      <c r="DF1069" s="155"/>
      <c r="DG1069" s="155"/>
      <c r="DH1069" s="155"/>
      <c r="DI1069" s="155"/>
      <c r="DJ1069" s="155"/>
      <c r="DK1069" s="155"/>
      <c r="DL1069" s="155"/>
      <c r="DM1069" s="155"/>
      <c r="DN1069" s="155"/>
      <c r="DO1069" s="155"/>
      <c r="DP1069" s="155"/>
      <c r="DQ1069" s="155"/>
      <c r="DR1069" s="155"/>
      <c r="DS1069" s="155"/>
      <c r="DT1069" s="155"/>
      <c r="DU1069" s="155"/>
      <c r="DV1069" s="155"/>
      <c r="DW1069" s="155"/>
      <c r="DX1069" s="155"/>
      <c r="DY1069" s="155"/>
      <c r="DZ1069" s="155"/>
      <c r="EA1069" s="155"/>
      <c r="EB1069" s="155"/>
      <c r="EC1069" s="155"/>
    </row>
    <row r="1070" spans="1:133" s="93" customFormat="1">
      <c r="A1070" s="155"/>
      <c r="B1070" s="155"/>
      <c r="C1070" s="155"/>
      <c r="D1070" s="155"/>
      <c r="E1070" s="155"/>
      <c r="F1070" s="155"/>
      <c r="G1070" s="155"/>
      <c r="H1070" s="155"/>
      <c r="I1070" s="315"/>
      <c r="J1070" s="333"/>
      <c r="K1070" s="333"/>
      <c r="L1070" s="339"/>
      <c r="M1070" s="333"/>
      <c r="N1070" s="333"/>
      <c r="O1070" s="333"/>
      <c r="P1070" s="333"/>
      <c r="Q1070" s="333"/>
      <c r="R1070" s="333"/>
      <c r="S1070" s="333"/>
      <c r="T1070" s="333"/>
      <c r="U1070" s="333"/>
      <c r="V1070" s="333"/>
      <c r="W1070" s="333"/>
      <c r="X1070" s="333"/>
      <c r="Y1070" s="333"/>
      <c r="Z1070" s="242"/>
      <c r="AA1070" s="242"/>
      <c r="AB1070" s="242"/>
      <c r="AC1070" s="242"/>
      <c r="AD1070" s="242"/>
      <c r="AE1070" s="242"/>
      <c r="AF1070" s="242"/>
      <c r="AG1070" s="155"/>
      <c r="AH1070" s="155"/>
      <c r="AI1070" s="155"/>
      <c r="AJ1070" s="155"/>
      <c r="AK1070" s="155"/>
      <c r="AL1070" s="155"/>
      <c r="AM1070" s="155"/>
      <c r="AN1070" s="155"/>
      <c r="AO1070" s="155"/>
      <c r="AP1070" s="155"/>
      <c r="AQ1070" s="155"/>
      <c r="AR1070" s="155"/>
      <c r="AS1070" s="155"/>
      <c r="AT1070" s="155"/>
      <c r="AU1070" s="155"/>
      <c r="AV1070" s="155"/>
      <c r="AW1070" s="155"/>
      <c r="AX1070" s="155"/>
      <c r="AY1070" s="155"/>
      <c r="AZ1070" s="155"/>
      <c r="BA1070" s="155"/>
      <c r="BB1070" s="155"/>
      <c r="BC1070" s="155"/>
      <c r="BD1070" s="155"/>
      <c r="BE1070" s="155"/>
      <c r="BF1070" s="155"/>
      <c r="BG1070" s="155"/>
      <c r="BH1070" s="155"/>
      <c r="BI1070" s="155"/>
      <c r="BJ1070" s="155"/>
      <c r="BK1070" s="155"/>
      <c r="BL1070" s="155"/>
      <c r="BM1070" s="155"/>
      <c r="BN1070" s="155"/>
      <c r="BO1070" s="155"/>
      <c r="BP1070" s="155"/>
      <c r="BQ1070" s="155"/>
      <c r="BR1070" s="155"/>
      <c r="BS1070" s="155"/>
      <c r="BT1070" s="155"/>
      <c r="BU1070" s="155"/>
      <c r="BV1070" s="155"/>
      <c r="BW1070" s="155"/>
      <c r="BX1070" s="155"/>
      <c r="BY1070" s="155"/>
      <c r="BZ1070" s="155"/>
      <c r="CA1070" s="155"/>
      <c r="CB1070" s="155"/>
      <c r="CC1070" s="155"/>
      <c r="CD1070" s="155"/>
      <c r="CE1070" s="155"/>
      <c r="CF1070" s="155"/>
      <c r="CG1070" s="155"/>
      <c r="CH1070" s="155"/>
      <c r="CI1070" s="155"/>
      <c r="CJ1070" s="155"/>
      <c r="CK1070" s="155"/>
      <c r="CL1070" s="155"/>
      <c r="CM1070" s="155"/>
      <c r="CN1070" s="155"/>
      <c r="CO1070" s="155"/>
      <c r="CP1070" s="155"/>
      <c r="CQ1070" s="155"/>
      <c r="CR1070" s="155"/>
      <c r="CS1070" s="155"/>
      <c r="CT1070" s="155"/>
      <c r="CU1070" s="155"/>
      <c r="CV1070" s="155"/>
      <c r="CW1070" s="155"/>
      <c r="CX1070" s="155"/>
      <c r="CY1070" s="155"/>
      <c r="CZ1070" s="155"/>
      <c r="DA1070" s="155"/>
      <c r="DB1070" s="155"/>
      <c r="DC1070" s="155"/>
      <c r="DD1070" s="155"/>
      <c r="DE1070" s="155"/>
      <c r="DF1070" s="155"/>
      <c r="DG1070" s="155"/>
      <c r="DH1070" s="155"/>
      <c r="DI1070" s="155"/>
      <c r="DJ1070" s="155"/>
      <c r="DK1070" s="155"/>
      <c r="DL1070" s="155"/>
      <c r="DM1070" s="155"/>
      <c r="DN1070" s="155"/>
      <c r="DO1070" s="155"/>
      <c r="DP1070" s="155"/>
      <c r="DQ1070" s="155"/>
      <c r="DR1070" s="155"/>
      <c r="DS1070" s="155"/>
      <c r="DT1070" s="155"/>
      <c r="DU1070" s="155"/>
      <c r="DV1070" s="155"/>
      <c r="DW1070" s="155"/>
      <c r="DX1070" s="155"/>
      <c r="DY1070" s="155"/>
      <c r="DZ1070" s="155"/>
      <c r="EA1070" s="155"/>
      <c r="EB1070" s="155"/>
      <c r="EC1070" s="155"/>
    </row>
    <row r="1071" spans="1:133" s="93" customFormat="1">
      <c r="A1071" s="155"/>
      <c r="B1071" s="155"/>
      <c r="C1071" s="155"/>
      <c r="D1071" s="155"/>
      <c r="E1071" s="155"/>
      <c r="F1071" s="155"/>
      <c r="G1071" s="155"/>
      <c r="H1071" s="155"/>
      <c r="I1071" s="315"/>
      <c r="J1071" s="333"/>
      <c r="K1071" s="333"/>
      <c r="L1071" s="339"/>
      <c r="M1071" s="333"/>
      <c r="N1071" s="333"/>
      <c r="O1071" s="333"/>
      <c r="P1071" s="333"/>
      <c r="Q1071" s="333"/>
      <c r="R1071" s="333"/>
      <c r="S1071" s="333"/>
      <c r="T1071" s="333"/>
      <c r="U1071" s="333"/>
      <c r="V1071" s="333"/>
      <c r="W1071" s="333"/>
      <c r="X1071" s="333"/>
      <c r="Y1071" s="333"/>
      <c r="Z1071" s="242"/>
      <c r="AA1071" s="242"/>
      <c r="AB1071" s="242"/>
      <c r="AC1071" s="242"/>
      <c r="AD1071" s="242"/>
      <c r="AE1071" s="242"/>
      <c r="AF1071" s="242"/>
      <c r="AG1071" s="155"/>
      <c r="AH1071" s="155"/>
      <c r="AI1071" s="155"/>
      <c r="AJ1071" s="155"/>
      <c r="AK1071" s="155"/>
      <c r="AL1071" s="155"/>
      <c r="AM1071" s="155"/>
      <c r="AN1071" s="155"/>
      <c r="AO1071" s="155"/>
      <c r="AP1071" s="155"/>
      <c r="AQ1071" s="155"/>
      <c r="AR1071" s="155"/>
      <c r="AS1071" s="155"/>
      <c r="AT1071" s="155"/>
      <c r="AU1071" s="155"/>
      <c r="AV1071" s="155"/>
      <c r="AW1071" s="155"/>
      <c r="AX1071" s="155"/>
      <c r="AY1071" s="155"/>
      <c r="AZ1071" s="155"/>
      <c r="BA1071" s="155"/>
      <c r="BB1071" s="155"/>
      <c r="BC1071" s="155"/>
      <c r="BD1071" s="155"/>
      <c r="BE1071" s="155"/>
      <c r="BF1071" s="155"/>
      <c r="BG1071" s="155"/>
      <c r="BH1071" s="155"/>
      <c r="BI1071" s="155"/>
      <c r="BJ1071" s="155"/>
      <c r="BK1071" s="155"/>
      <c r="BL1071" s="155"/>
      <c r="BM1071" s="155"/>
      <c r="BN1071" s="155"/>
      <c r="BO1071" s="155"/>
      <c r="BP1071" s="155"/>
      <c r="BQ1071" s="155"/>
      <c r="BR1071" s="155"/>
      <c r="BS1071" s="155"/>
      <c r="BT1071" s="155"/>
      <c r="BU1071" s="155"/>
      <c r="BV1071" s="155"/>
      <c r="BW1071" s="155"/>
      <c r="BX1071" s="155"/>
      <c r="BY1071" s="155"/>
      <c r="BZ1071" s="155"/>
      <c r="CA1071" s="155"/>
      <c r="CB1071" s="155"/>
      <c r="CC1071" s="155"/>
      <c r="CD1071" s="155"/>
      <c r="CE1071" s="155"/>
      <c r="CF1071" s="155"/>
      <c r="CG1071" s="155"/>
      <c r="CH1071" s="155"/>
      <c r="CI1071" s="155"/>
      <c r="CJ1071" s="155"/>
      <c r="CK1071" s="155"/>
      <c r="CL1071" s="155"/>
      <c r="CM1071" s="155"/>
      <c r="CN1071" s="155"/>
      <c r="CO1071" s="155"/>
      <c r="CP1071" s="155"/>
      <c r="CQ1071" s="155"/>
      <c r="CR1071" s="155"/>
      <c r="CS1071" s="155"/>
      <c r="CT1071" s="155"/>
      <c r="CU1071" s="155"/>
      <c r="CV1071" s="155"/>
      <c r="CW1071" s="155"/>
      <c r="CX1071" s="155"/>
      <c r="CY1071" s="155"/>
      <c r="CZ1071" s="155"/>
      <c r="DA1071" s="155"/>
      <c r="DB1071" s="155"/>
      <c r="DC1071" s="155"/>
      <c r="DD1071" s="155"/>
      <c r="DE1071" s="155"/>
      <c r="DF1071" s="155"/>
      <c r="DG1071" s="155"/>
      <c r="DH1071" s="155"/>
      <c r="DI1071" s="155"/>
      <c r="DJ1071" s="155"/>
      <c r="DK1071" s="155"/>
      <c r="DL1071" s="155"/>
      <c r="DM1071" s="155"/>
      <c r="DN1071" s="155"/>
      <c r="DO1071" s="155"/>
      <c r="DP1071" s="155"/>
      <c r="DQ1071" s="155"/>
      <c r="DR1071" s="155"/>
      <c r="DS1071" s="155"/>
      <c r="DT1071" s="155"/>
      <c r="DU1071" s="155"/>
      <c r="DV1071" s="155"/>
      <c r="DW1071" s="155"/>
      <c r="DX1071" s="155"/>
      <c r="DY1071" s="155"/>
      <c r="DZ1071" s="155"/>
      <c r="EA1071" s="155"/>
      <c r="EB1071" s="155"/>
      <c r="EC1071" s="155"/>
    </row>
    <row r="1072" spans="1:133" s="93" customFormat="1">
      <c r="A1072" s="155"/>
      <c r="B1072" s="155"/>
      <c r="C1072" s="155"/>
      <c r="D1072" s="155"/>
      <c r="E1072" s="155"/>
      <c r="F1072" s="155"/>
      <c r="G1072" s="155"/>
      <c r="H1072" s="155"/>
      <c r="I1072" s="315"/>
      <c r="J1072" s="333"/>
      <c r="K1072" s="333"/>
      <c r="L1072" s="339"/>
      <c r="M1072" s="333"/>
      <c r="N1072" s="333"/>
      <c r="O1072" s="333"/>
      <c r="P1072" s="333"/>
      <c r="Q1072" s="333"/>
      <c r="R1072" s="333"/>
      <c r="S1072" s="333"/>
      <c r="T1072" s="333"/>
      <c r="U1072" s="333"/>
      <c r="V1072" s="333"/>
      <c r="W1072" s="333"/>
      <c r="X1072" s="333"/>
      <c r="Y1072" s="333"/>
      <c r="Z1072" s="242"/>
      <c r="AA1072" s="242"/>
      <c r="AB1072" s="242"/>
      <c r="AC1072" s="242"/>
      <c r="AD1072" s="242"/>
      <c r="AE1072" s="242"/>
      <c r="AF1072" s="242"/>
      <c r="AG1072" s="155"/>
      <c r="AH1072" s="155"/>
      <c r="AI1072" s="155"/>
      <c r="AJ1072" s="155"/>
      <c r="AK1072" s="155"/>
      <c r="AL1072" s="155"/>
      <c r="AM1072" s="155"/>
      <c r="AN1072" s="155"/>
      <c r="AO1072" s="155"/>
      <c r="AP1072" s="155"/>
      <c r="AQ1072" s="155"/>
      <c r="AR1072" s="155"/>
      <c r="AS1072" s="155"/>
      <c r="AT1072" s="155"/>
      <c r="AU1072" s="155"/>
      <c r="AV1072" s="155"/>
      <c r="AW1072" s="155"/>
      <c r="AX1072" s="155"/>
      <c r="AY1072" s="155"/>
      <c r="AZ1072" s="155"/>
      <c r="BA1072" s="155"/>
      <c r="BB1072" s="155"/>
      <c r="BC1072" s="155"/>
      <c r="BD1072" s="155"/>
      <c r="BE1072" s="155"/>
      <c r="BF1072" s="155"/>
      <c r="BG1072" s="155"/>
      <c r="BH1072" s="155"/>
      <c r="BI1072" s="155"/>
      <c r="BJ1072" s="155"/>
      <c r="BK1072" s="155"/>
      <c r="BL1072" s="155"/>
      <c r="BM1072" s="155"/>
      <c r="BN1072" s="155"/>
      <c r="BO1072" s="155"/>
      <c r="BP1072" s="155"/>
      <c r="BQ1072" s="155"/>
      <c r="BR1072" s="155"/>
      <c r="BS1072" s="155"/>
      <c r="BT1072" s="155"/>
      <c r="BU1072" s="155"/>
      <c r="BV1072" s="155"/>
      <c r="BW1072" s="155"/>
      <c r="BX1072" s="155"/>
      <c r="BY1072" s="155"/>
      <c r="BZ1072" s="155"/>
      <c r="CA1072" s="155"/>
      <c r="CB1072" s="155"/>
      <c r="CC1072" s="155"/>
      <c r="CD1072" s="155"/>
      <c r="CE1072" s="155"/>
      <c r="CF1072" s="155"/>
      <c r="CG1072" s="155"/>
      <c r="CH1072" s="155"/>
      <c r="CI1072" s="155"/>
      <c r="CJ1072" s="155"/>
      <c r="CK1072" s="155"/>
      <c r="CL1072" s="155"/>
      <c r="CM1072" s="155"/>
      <c r="CN1072" s="155"/>
      <c r="CO1072" s="155"/>
      <c r="CP1072" s="155"/>
      <c r="CQ1072" s="155"/>
      <c r="CR1072" s="155"/>
      <c r="CS1072" s="155"/>
      <c r="CT1072" s="155"/>
      <c r="CU1072" s="155"/>
      <c r="CV1072" s="155"/>
      <c r="CW1072" s="155"/>
      <c r="CX1072" s="155"/>
      <c r="CY1072" s="155"/>
      <c r="CZ1072" s="155"/>
      <c r="DA1072" s="155"/>
      <c r="DB1072" s="155"/>
      <c r="DC1072" s="155"/>
      <c r="DD1072" s="155"/>
      <c r="DE1072" s="155"/>
      <c r="DF1072" s="155"/>
      <c r="DG1072" s="155"/>
      <c r="DH1072" s="155"/>
      <c r="DI1072" s="155"/>
      <c r="DJ1072" s="155"/>
      <c r="DK1072" s="155"/>
      <c r="DL1072" s="155"/>
      <c r="DM1072" s="155"/>
      <c r="DN1072" s="155"/>
      <c r="DO1072" s="155"/>
      <c r="DP1072" s="155"/>
      <c r="DQ1072" s="155"/>
      <c r="DR1072" s="155"/>
      <c r="DS1072" s="155"/>
      <c r="DT1072" s="155"/>
      <c r="DU1072" s="155"/>
      <c r="DV1072" s="155"/>
      <c r="DW1072" s="155"/>
      <c r="DX1072" s="155"/>
      <c r="DY1072" s="155"/>
      <c r="DZ1072" s="155"/>
      <c r="EA1072" s="155"/>
      <c r="EB1072" s="155"/>
      <c r="EC1072" s="155"/>
    </row>
    <row r="1073" spans="1:133" s="93" customFormat="1">
      <c r="A1073" s="155"/>
      <c r="B1073" s="155"/>
      <c r="C1073" s="155"/>
      <c r="D1073" s="155"/>
      <c r="E1073" s="155"/>
      <c r="F1073" s="155"/>
      <c r="G1073" s="155"/>
      <c r="H1073" s="155"/>
      <c r="I1073" s="315"/>
      <c r="J1073" s="333"/>
      <c r="K1073" s="333"/>
      <c r="L1073" s="339"/>
      <c r="M1073" s="333"/>
      <c r="N1073" s="333"/>
      <c r="O1073" s="333"/>
      <c r="P1073" s="333"/>
      <c r="Q1073" s="333"/>
      <c r="R1073" s="333"/>
      <c r="S1073" s="333"/>
      <c r="T1073" s="333"/>
      <c r="U1073" s="333"/>
      <c r="V1073" s="333"/>
      <c r="W1073" s="333"/>
      <c r="X1073" s="333"/>
      <c r="Y1073" s="333"/>
      <c r="Z1073" s="242"/>
      <c r="AA1073" s="242"/>
      <c r="AB1073" s="242"/>
      <c r="AC1073" s="242"/>
      <c r="AD1073" s="242"/>
      <c r="AE1073" s="242"/>
      <c r="AF1073" s="242"/>
      <c r="AG1073" s="155"/>
      <c r="AH1073" s="155"/>
      <c r="AI1073" s="155"/>
      <c r="AJ1073" s="155"/>
      <c r="AK1073" s="155"/>
      <c r="AL1073" s="155"/>
      <c r="AM1073" s="155"/>
      <c r="AN1073" s="155"/>
      <c r="AO1073" s="155"/>
      <c r="AP1073" s="155"/>
      <c r="AQ1073" s="155"/>
      <c r="AR1073" s="155"/>
      <c r="AS1073" s="155"/>
      <c r="AT1073" s="155"/>
      <c r="AU1073" s="155"/>
      <c r="AV1073" s="155"/>
      <c r="AW1073" s="155"/>
      <c r="AX1073" s="155"/>
      <c r="AY1073" s="155"/>
      <c r="AZ1073" s="155"/>
      <c r="BA1073" s="155"/>
      <c r="BB1073" s="155"/>
      <c r="BC1073" s="155"/>
      <c r="BD1073" s="155"/>
      <c r="BE1073" s="155"/>
      <c r="BF1073" s="155"/>
      <c r="BG1073" s="155"/>
      <c r="BH1073" s="155"/>
      <c r="BI1073" s="155"/>
      <c r="BJ1073" s="155"/>
      <c r="BK1073" s="155"/>
      <c r="BL1073" s="155"/>
      <c r="BM1073" s="155"/>
      <c r="BN1073" s="155"/>
      <c r="BO1073" s="155"/>
      <c r="BP1073" s="155"/>
      <c r="BQ1073" s="155"/>
      <c r="BR1073" s="155"/>
      <c r="BS1073" s="155"/>
      <c r="BT1073" s="155"/>
      <c r="BU1073" s="155"/>
      <c r="BV1073" s="155"/>
      <c r="BW1073" s="155"/>
      <c r="BX1073" s="155"/>
      <c r="BY1073" s="155"/>
      <c r="BZ1073" s="155"/>
      <c r="CA1073" s="155"/>
      <c r="CB1073" s="155"/>
      <c r="CC1073" s="155"/>
      <c r="CD1073" s="155"/>
      <c r="CE1073" s="155"/>
      <c r="CF1073" s="155"/>
      <c r="CG1073" s="155"/>
      <c r="CH1073" s="155"/>
      <c r="CI1073" s="155"/>
      <c r="CJ1073" s="155"/>
      <c r="CK1073" s="155"/>
      <c r="CL1073" s="155"/>
      <c r="CM1073" s="155"/>
      <c r="CN1073" s="155"/>
      <c r="CO1073" s="155"/>
      <c r="CP1073" s="155"/>
      <c r="CQ1073" s="155"/>
      <c r="CR1073" s="155"/>
      <c r="CS1073" s="155"/>
      <c r="CT1073" s="155"/>
      <c r="CU1073" s="155"/>
      <c r="CV1073" s="155"/>
      <c r="CW1073" s="155"/>
      <c r="CX1073" s="155"/>
      <c r="CY1073" s="155"/>
      <c r="CZ1073" s="155"/>
      <c r="DA1073" s="155"/>
      <c r="DB1073" s="155"/>
      <c r="DC1073" s="155"/>
      <c r="DD1073" s="155"/>
      <c r="DE1073" s="155"/>
      <c r="DF1073" s="155"/>
      <c r="DG1073" s="155"/>
      <c r="DH1073" s="155"/>
      <c r="DI1073" s="155"/>
      <c r="DJ1073" s="155"/>
      <c r="DK1073" s="155"/>
      <c r="DL1073" s="155"/>
      <c r="DM1073" s="155"/>
      <c r="DN1073" s="155"/>
      <c r="DO1073" s="155"/>
      <c r="DP1073" s="155"/>
      <c r="DQ1073" s="155"/>
      <c r="DR1073" s="155"/>
      <c r="DS1073" s="155"/>
      <c r="DT1073" s="155"/>
      <c r="DU1073" s="155"/>
      <c r="DV1073" s="155"/>
      <c r="DW1073" s="155"/>
      <c r="DX1073" s="155"/>
      <c r="DY1073" s="155"/>
      <c r="DZ1073" s="155"/>
      <c r="EA1073" s="155"/>
      <c r="EB1073" s="155"/>
      <c r="EC1073" s="155"/>
    </row>
    <row r="1074" spans="1:133" s="93" customFormat="1">
      <c r="A1074" s="155"/>
      <c r="B1074" s="155"/>
      <c r="C1074" s="155"/>
      <c r="D1074" s="155"/>
      <c r="E1074" s="155"/>
      <c r="F1074" s="155"/>
      <c r="G1074" s="155"/>
      <c r="H1074" s="155"/>
      <c r="I1074" s="315"/>
      <c r="J1074" s="333"/>
      <c r="K1074" s="333"/>
      <c r="L1074" s="339"/>
      <c r="M1074" s="333"/>
      <c r="N1074" s="333"/>
      <c r="O1074" s="333"/>
      <c r="P1074" s="333"/>
      <c r="Q1074" s="333"/>
      <c r="R1074" s="333"/>
      <c r="S1074" s="333"/>
      <c r="T1074" s="333"/>
      <c r="U1074" s="333"/>
      <c r="V1074" s="333"/>
      <c r="W1074" s="333"/>
      <c r="X1074" s="333"/>
      <c r="Y1074" s="333"/>
      <c r="Z1074" s="242"/>
      <c r="AA1074" s="242"/>
      <c r="AB1074" s="242"/>
      <c r="AC1074" s="242"/>
      <c r="AD1074" s="242"/>
      <c r="AE1074" s="242"/>
      <c r="AF1074" s="242"/>
      <c r="AG1074" s="155"/>
      <c r="AH1074" s="155"/>
      <c r="AI1074" s="155"/>
      <c r="AJ1074" s="155"/>
      <c r="AK1074" s="155"/>
      <c r="AL1074" s="155"/>
      <c r="AM1074" s="155"/>
      <c r="AN1074" s="155"/>
      <c r="AO1074" s="155"/>
      <c r="AP1074" s="155"/>
      <c r="AQ1074" s="155"/>
      <c r="AR1074" s="155"/>
      <c r="AS1074" s="155"/>
      <c r="AT1074" s="155"/>
      <c r="AU1074" s="155"/>
      <c r="AV1074" s="155"/>
      <c r="AW1074" s="155"/>
      <c r="AX1074" s="155"/>
      <c r="AY1074" s="155"/>
      <c r="AZ1074" s="155"/>
      <c r="BA1074" s="155"/>
      <c r="BB1074" s="155"/>
      <c r="BC1074" s="155"/>
      <c r="BD1074" s="155"/>
      <c r="BE1074" s="155"/>
      <c r="BF1074" s="155"/>
      <c r="BG1074" s="155"/>
      <c r="BH1074" s="155"/>
      <c r="BI1074" s="155"/>
      <c r="BJ1074" s="155"/>
      <c r="BK1074" s="155"/>
      <c r="BL1074" s="155"/>
      <c r="BM1074" s="155"/>
      <c r="BN1074" s="155"/>
      <c r="BO1074" s="155"/>
      <c r="BP1074" s="155"/>
      <c r="BQ1074" s="155"/>
      <c r="BR1074" s="155"/>
      <c r="BS1074" s="155"/>
      <c r="BT1074" s="155"/>
      <c r="BU1074" s="155"/>
      <c r="BV1074" s="155"/>
      <c r="BW1074" s="155"/>
      <c r="BX1074" s="155"/>
      <c r="BY1074" s="155"/>
      <c r="BZ1074" s="155"/>
      <c r="CA1074" s="155"/>
      <c r="CB1074" s="155"/>
      <c r="CC1074" s="155"/>
      <c r="CD1074" s="155"/>
      <c r="CE1074" s="155"/>
      <c r="CF1074" s="155"/>
      <c r="CG1074" s="155"/>
      <c r="CH1074" s="155"/>
      <c r="CI1074" s="155"/>
      <c r="CJ1074" s="155"/>
      <c r="CK1074" s="155"/>
      <c r="CL1074" s="155"/>
      <c r="CM1074" s="155"/>
      <c r="CN1074" s="155"/>
      <c r="CO1074" s="155"/>
      <c r="CP1074" s="155"/>
      <c r="CQ1074" s="155"/>
      <c r="CR1074" s="155"/>
      <c r="CS1074" s="155"/>
      <c r="CT1074" s="155"/>
      <c r="CU1074" s="155"/>
      <c r="CV1074" s="155"/>
      <c r="CW1074" s="155"/>
      <c r="CX1074" s="155"/>
      <c r="CY1074" s="155"/>
      <c r="CZ1074" s="155"/>
      <c r="DA1074" s="155"/>
      <c r="DB1074" s="155"/>
      <c r="DC1074" s="155"/>
      <c r="DD1074" s="155"/>
      <c r="DE1074" s="155"/>
      <c r="DF1074" s="155"/>
      <c r="DG1074" s="155"/>
      <c r="DH1074" s="155"/>
      <c r="DI1074" s="155"/>
      <c r="DJ1074" s="155"/>
      <c r="DK1074" s="155"/>
      <c r="DL1074" s="155"/>
      <c r="DM1074" s="155"/>
      <c r="DN1074" s="155"/>
      <c r="DO1074" s="155"/>
      <c r="DP1074" s="155"/>
      <c r="DQ1074" s="155"/>
      <c r="DR1074" s="155"/>
      <c r="DS1074" s="155"/>
      <c r="DT1074" s="155"/>
      <c r="DU1074" s="155"/>
      <c r="DV1074" s="155"/>
      <c r="DW1074" s="155"/>
      <c r="DX1074" s="155"/>
      <c r="DY1074" s="155"/>
      <c r="DZ1074" s="155"/>
      <c r="EA1074" s="155"/>
      <c r="EB1074" s="155"/>
      <c r="EC1074" s="155"/>
    </row>
    <row r="1075" spans="1:133" s="93" customFormat="1">
      <c r="A1075" s="155"/>
      <c r="B1075" s="155"/>
      <c r="C1075" s="155"/>
      <c r="D1075" s="155"/>
      <c r="E1075" s="155"/>
      <c r="F1075" s="155"/>
      <c r="G1075" s="155"/>
      <c r="H1075" s="155"/>
      <c r="I1075" s="315"/>
      <c r="J1075" s="333"/>
      <c r="K1075" s="333"/>
      <c r="L1075" s="339"/>
      <c r="M1075" s="333"/>
      <c r="N1075" s="333"/>
      <c r="O1075" s="333"/>
      <c r="P1075" s="333"/>
      <c r="Q1075" s="333"/>
      <c r="R1075" s="333"/>
      <c r="S1075" s="333"/>
      <c r="T1075" s="333"/>
      <c r="U1075" s="333"/>
      <c r="V1075" s="333"/>
      <c r="W1075" s="333"/>
      <c r="X1075" s="333"/>
      <c r="Y1075" s="333"/>
      <c r="Z1075" s="242"/>
      <c r="AA1075" s="242"/>
      <c r="AB1075" s="242"/>
      <c r="AC1075" s="242"/>
      <c r="AD1075" s="242"/>
      <c r="AE1075" s="242"/>
      <c r="AF1075" s="242"/>
      <c r="AG1075" s="155"/>
      <c r="AH1075" s="155"/>
      <c r="AI1075" s="155"/>
      <c r="AJ1075" s="155"/>
      <c r="AK1075" s="155"/>
      <c r="AL1075" s="155"/>
      <c r="AM1075" s="155"/>
      <c r="AN1075" s="155"/>
      <c r="AO1075" s="155"/>
      <c r="AP1075" s="155"/>
      <c r="AQ1075" s="155"/>
      <c r="AR1075" s="155"/>
      <c r="AS1075" s="155"/>
      <c r="AT1075" s="155"/>
      <c r="AU1075" s="155"/>
      <c r="AV1075" s="155"/>
      <c r="AW1075" s="155"/>
      <c r="AX1075" s="155"/>
      <c r="AY1075" s="155"/>
      <c r="AZ1075" s="155"/>
      <c r="BA1075" s="155"/>
      <c r="BB1075" s="155"/>
      <c r="BC1075" s="155"/>
      <c r="BD1075" s="155"/>
      <c r="BE1075" s="155"/>
      <c r="BF1075" s="155"/>
      <c r="BG1075" s="155"/>
      <c r="BH1075" s="155"/>
      <c r="BI1075" s="155"/>
      <c r="BJ1075" s="155"/>
      <c r="BK1075" s="155"/>
      <c r="BL1075" s="155"/>
      <c r="BM1075" s="155"/>
      <c r="BN1075" s="155"/>
      <c r="BO1075" s="155"/>
      <c r="BP1075" s="155"/>
      <c r="BQ1075" s="155"/>
      <c r="BR1075" s="155"/>
      <c r="BS1075" s="155"/>
      <c r="BT1075" s="155"/>
      <c r="BU1075" s="155"/>
      <c r="BV1075" s="155"/>
      <c r="BW1075" s="155"/>
      <c r="BX1075" s="155"/>
      <c r="BY1075" s="155"/>
      <c r="BZ1075" s="155"/>
      <c r="CA1075" s="155"/>
      <c r="CB1075" s="155"/>
      <c r="CC1075" s="155"/>
      <c r="CD1075" s="155"/>
      <c r="CE1075" s="155"/>
      <c r="CF1075" s="155"/>
      <c r="CG1075" s="155"/>
      <c r="CH1075" s="155"/>
      <c r="CI1075" s="155"/>
      <c r="CJ1075" s="155"/>
      <c r="CK1075" s="155"/>
      <c r="CL1075" s="155"/>
      <c r="CM1075" s="155"/>
      <c r="CN1075" s="155"/>
      <c r="CO1075" s="155"/>
      <c r="CP1075" s="155"/>
      <c r="CQ1075" s="155"/>
      <c r="CR1075" s="155"/>
      <c r="CS1075" s="155"/>
      <c r="CT1075" s="155"/>
      <c r="CU1075" s="155"/>
      <c r="CV1075" s="155"/>
      <c r="CW1075" s="155"/>
      <c r="CX1075" s="155"/>
      <c r="CY1075" s="155"/>
      <c r="CZ1075" s="155"/>
      <c r="DA1075" s="155"/>
      <c r="DB1075" s="155"/>
      <c r="DC1075" s="155"/>
      <c r="DD1075" s="155"/>
      <c r="DE1075" s="155"/>
      <c r="DF1075" s="155"/>
      <c r="DG1075" s="155"/>
      <c r="DH1075" s="155"/>
      <c r="DI1075" s="155"/>
      <c r="DJ1075" s="155"/>
      <c r="DK1075" s="155"/>
      <c r="DL1075" s="155"/>
      <c r="DM1075" s="155"/>
      <c r="DN1075" s="155"/>
      <c r="DO1075" s="155"/>
      <c r="DP1075" s="155"/>
      <c r="DQ1075" s="155"/>
      <c r="DR1075" s="155"/>
      <c r="DS1075" s="155"/>
      <c r="DT1075" s="155"/>
      <c r="DU1075" s="155"/>
      <c r="DV1075" s="155"/>
      <c r="DW1075" s="155"/>
      <c r="DX1075" s="155"/>
      <c r="DY1075" s="155"/>
      <c r="DZ1075" s="155"/>
      <c r="EA1075" s="155"/>
      <c r="EB1075" s="155"/>
      <c r="EC1075" s="155"/>
    </row>
    <row r="1076" spans="1:133" s="93" customFormat="1">
      <c r="A1076" s="155"/>
      <c r="B1076" s="155"/>
      <c r="C1076" s="155"/>
      <c r="D1076" s="155"/>
      <c r="E1076" s="155"/>
      <c r="F1076" s="155"/>
      <c r="G1076" s="155"/>
      <c r="H1076" s="155"/>
      <c r="I1076" s="315"/>
      <c r="J1076" s="333"/>
      <c r="K1076" s="333"/>
      <c r="L1076" s="339"/>
      <c r="M1076" s="333"/>
      <c r="N1076" s="333"/>
      <c r="O1076" s="333"/>
      <c r="P1076" s="333"/>
      <c r="Q1076" s="333"/>
      <c r="R1076" s="333"/>
      <c r="S1076" s="333"/>
      <c r="T1076" s="333"/>
      <c r="U1076" s="333"/>
      <c r="V1076" s="333"/>
      <c r="W1076" s="333"/>
      <c r="X1076" s="333"/>
      <c r="Y1076" s="333"/>
      <c r="Z1076" s="242"/>
      <c r="AA1076" s="242"/>
      <c r="AB1076" s="242"/>
      <c r="AC1076" s="242"/>
      <c r="AD1076" s="242"/>
      <c r="AE1076" s="242"/>
      <c r="AF1076" s="242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  <c r="AS1076" s="155"/>
      <c r="AT1076" s="155"/>
      <c r="AU1076" s="155"/>
      <c r="AV1076" s="155"/>
      <c r="AW1076" s="155"/>
      <c r="AX1076" s="155"/>
      <c r="AY1076" s="155"/>
      <c r="AZ1076" s="155"/>
      <c r="BA1076" s="155"/>
      <c r="BB1076" s="155"/>
      <c r="BC1076" s="155"/>
      <c r="BD1076" s="155"/>
      <c r="BE1076" s="155"/>
      <c r="BF1076" s="155"/>
      <c r="BG1076" s="155"/>
      <c r="BH1076" s="155"/>
      <c r="BI1076" s="155"/>
      <c r="BJ1076" s="155"/>
      <c r="BK1076" s="155"/>
      <c r="BL1076" s="155"/>
      <c r="BM1076" s="155"/>
      <c r="BN1076" s="155"/>
      <c r="BO1076" s="155"/>
      <c r="BP1076" s="155"/>
      <c r="BQ1076" s="155"/>
      <c r="BR1076" s="155"/>
      <c r="BS1076" s="155"/>
      <c r="BT1076" s="155"/>
      <c r="BU1076" s="155"/>
      <c r="BV1076" s="155"/>
      <c r="BW1076" s="155"/>
      <c r="BX1076" s="155"/>
      <c r="BY1076" s="155"/>
      <c r="BZ1076" s="155"/>
      <c r="CA1076" s="155"/>
      <c r="CB1076" s="155"/>
      <c r="CC1076" s="155"/>
      <c r="CD1076" s="155"/>
      <c r="CE1076" s="155"/>
      <c r="CF1076" s="155"/>
      <c r="CG1076" s="155"/>
      <c r="CH1076" s="155"/>
      <c r="CI1076" s="155"/>
      <c r="CJ1076" s="155"/>
      <c r="CK1076" s="155"/>
      <c r="CL1076" s="155"/>
      <c r="CM1076" s="155"/>
      <c r="CN1076" s="155"/>
      <c r="CO1076" s="155"/>
      <c r="CP1076" s="155"/>
      <c r="CQ1076" s="155"/>
      <c r="CR1076" s="155"/>
      <c r="CS1076" s="155"/>
      <c r="CT1076" s="155"/>
      <c r="CU1076" s="155"/>
      <c r="CV1076" s="155"/>
      <c r="CW1076" s="155"/>
      <c r="CX1076" s="155"/>
      <c r="CY1076" s="155"/>
      <c r="CZ1076" s="155"/>
      <c r="DA1076" s="155"/>
      <c r="DB1076" s="155"/>
      <c r="DC1076" s="155"/>
      <c r="DD1076" s="155"/>
      <c r="DE1076" s="155"/>
      <c r="DF1076" s="155"/>
      <c r="DG1076" s="155"/>
      <c r="DH1076" s="155"/>
      <c r="DI1076" s="155"/>
      <c r="DJ1076" s="155"/>
      <c r="DK1076" s="155"/>
      <c r="DL1076" s="155"/>
      <c r="DM1076" s="155"/>
      <c r="DN1076" s="155"/>
      <c r="DO1076" s="155"/>
      <c r="DP1076" s="155"/>
      <c r="DQ1076" s="155"/>
      <c r="DR1076" s="155"/>
      <c r="DS1076" s="155"/>
      <c r="DT1076" s="155"/>
      <c r="DU1076" s="155"/>
      <c r="DV1076" s="155"/>
      <c r="DW1076" s="155"/>
      <c r="DX1076" s="155"/>
      <c r="DY1076" s="155"/>
      <c r="DZ1076" s="155"/>
      <c r="EA1076" s="155"/>
      <c r="EB1076" s="155"/>
      <c r="EC1076" s="155"/>
    </row>
    <row r="1077" spans="1:133" s="93" customFormat="1">
      <c r="A1077" s="155"/>
      <c r="B1077" s="155"/>
      <c r="C1077" s="155"/>
      <c r="D1077" s="155"/>
      <c r="E1077" s="155"/>
      <c r="F1077" s="155"/>
      <c r="G1077" s="155"/>
      <c r="H1077" s="155"/>
      <c r="I1077" s="315"/>
      <c r="J1077" s="333"/>
      <c r="K1077" s="333"/>
      <c r="L1077" s="339"/>
      <c r="M1077" s="333"/>
      <c r="N1077" s="333"/>
      <c r="O1077" s="333"/>
      <c r="P1077" s="333"/>
      <c r="Q1077" s="333"/>
      <c r="R1077" s="333"/>
      <c r="S1077" s="333"/>
      <c r="T1077" s="333"/>
      <c r="U1077" s="333"/>
      <c r="V1077" s="333"/>
      <c r="W1077" s="333"/>
      <c r="X1077" s="333"/>
      <c r="Y1077" s="333"/>
      <c r="Z1077" s="242"/>
      <c r="AA1077" s="242"/>
      <c r="AB1077" s="242"/>
      <c r="AC1077" s="242"/>
      <c r="AD1077" s="242"/>
      <c r="AE1077" s="242"/>
      <c r="AF1077" s="242"/>
      <c r="AG1077" s="155"/>
      <c r="AH1077" s="155"/>
      <c r="AI1077" s="155"/>
      <c r="AJ1077" s="155"/>
      <c r="AK1077" s="155"/>
      <c r="AL1077" s="155"/>
      <c r="AM1077" s="155"/>
      <c r="AN1077" s="155"/>
      <c r="AO1077" s="155"/>
      <c r="AP1077" s="155"/>
      <c r="AQ1077" s="155"/>
      <c r="AR1077" s="155"/>
      <c r="AS1077" s="155"/>
      <c r="AT1077" s="155"/>
      <c r="AU1077" s="155"/>
      <c r="AV1077" s="155"/>
      <c r="AW1077" s="155"/>
      <c r="AX1077" s="155"/>
      <c r="AY1077" s="155"/>
      <c r="AZ1077" s="155"/>
      <c r="BA1077" s="155"/>
      <c r="BB1077" s="155"/>
      <c r="BC1077" s="155"/>
      <c r="BD1077" s="155"/>
      <c r="BE1077" s="155"/>
      <c r="BF1077" s="155"/>
      <c r="BG1077" s="155"/>
      <c r="BH1077" s="155"/>
      <c r="BI1077" s="155"/>
      <c r="BJ1077" s="155"/>
      <c r="BK1077" s="155"/>
      <c r="BL1077" s="155"/>
      <c r="BM1077" s="155"/>
      <c r="BN1077" s="155"/>
      <c r="BO1077" s="155"/>
      <c r="BP1077" s="155"/>
      <c r="BQ1077" s="155"/>
      <c r="BR1077" s="155"/>
      <c r="BS1077" s="155"/>
      <c r="BT1077" s="155"/>
      <c r="BU1077" s="155"/>
      <c r="BV1077" s="155"/>
      <c r="BW1077" s="155"/>
      <c r="BX1077" s="155"/>
      <c r="BY1077" s="155"/>
      <c r="BZ1077" s="155"/>
      <c r="CA1077" s="155"/>
      <c r="CB1077" s="155"/>
      <c r="CC1077" s="155"/>
      <c r="CD1077" s="155"/>
      <c r="CE1077" s="155"/>
      <c r="CF1077" s="155"/>
      <c r="CG1077" s="155"/>
      <c r="CH1077" s="155"/>
      <c r="CI1077" s="155"/>
      <c r="CJ1077" s="155"/>
      <c r="CK1077" s="155"/>
      <c r="CL1077" s="155"/>
      <c r="CM1077" s="155"/>
      <c r="CN1077" s="155"/>
      <c r="CO1077" s="155"/>
      <c r="CP1077" s="155"/>
      <c r="CQ1077" s="155"/>
      <c r="CR1077" s="155"/>
      <c r="CS1077" s="155"/>
      <c r="CT1077" s="155"/>
      <c r="CU1077" s="155"/>
      <c r="CV1077" s="155"/>
      <c r="CW1077" s="155"/>
      <c r="CX1077" s="155"/>
      <c r="CY1077" s="155"/>
      <c r="CZ1077" s="155"/>
      <c r="DA1077" s="155"/>
      <c r="DB1077" s="155"/>
      <c r="DC1077" s="155"/>
      <c r="DD1077" s="155"/>
      <c r="DE1077" s="155"/>
      <c r="DF1077" s="155"/>
      <c r="DG1077" s="155"/>
      <c r="DH1077" s="155"/>
      <c r="DI1077" s="155"/>
      <c r="DJ1077" s="155"/>
      <c r="DK1077" s="155"/>
      <c r="DL1077" s="155"/>
      <c r="DM1077" s="155"/>
      <c r="DN1077" s="155"/>
      <c r="DO1077" s="155"/>
      <c r="DP1077" s="155"/>
      <c r="DQ1077" s="155"/>
      <c r="DR1077" s="155"/>
      <c r="DS1077" s="155"/>
      <c r="DT1077" s="155"/>
      <c r="DU1077" s="155"/>
      <c r="DV1077" s="155"/>
      <c r="DW1077" s="155"/>
      <c r="DX1077" s="155"/>
      <c r="DY1077" s="155"/>
      <c r="DZ1077" s="155"/>
      <c r="EA1077" s="155"/>
      <c r="EB1077" s="155"/>
      <c r="EC1077" s="155"/>
    </row>
    <row r="1078" spans="1:133" s="93" customFormat="1">
      <c r="A1078" s="155"/>
      <c r="B1078" s="155"/>
      <c r="C1078" s="155"/>
      <c r="D1078" s="155"/>
      <c r="E1078" s="155"/>
      <c r="F1078" s="155"/>
      <c r="G1078" s="155"/>
      <c r="H1078" s="155"/>
      <c r="I1078" s="315"/>
      <c r="J1078" s="333"/>
      <c r="K1078" s="333"/>
      <c r="L1078" s="339"/>
      <c r="M1078" s="333"/>
      <c r="N1078" s="333"/>
      <c r="O1078" s="333"/>
      <c r="P1078" s="333"/>
      <c r="Q1078" s="333"/>
      <c r="R1078" s="333"/>
      <c r="S1078" s="333"/>
      <c r="T1078" s="333"/>
      <c r="U1078" s="333"/>
      <c r="V1078" s="333"/>
      <c r="W1078" s="333"/>
      <c r="X1078" s="333"/>
      <c r="Y1078" s="333"/>
      <c r="Z1078" s="242"/>
      <c r="AA1078" s="242"/>
      <c r="AB1078" s="242"/>
      <c r="AC1078" s="242"/>
      <c r="AD1078" s="242"/>
      <c r="AE1078" s="242"/>
      <c r="AF1078" s="242"/>
      <c r="AG1078" s="155"/>
      <c r="AH1078" s="155"/>
      <c r="AI1078" s="155"/>
      <c r="AJ1078" s="155"/>
      <c r="AK1078" s="155"/>
      <c r="AL1078" s="155"/>
      <c r="AM1078" s="155"/>
      <c r="AN1078" s="155"/>
      <c r="AO1078" s="155"/>
      <c r="AP1078" s="155"/>
      <c r="AQ1078" s="155"/>
      <c r="AR1078" s="155"/>
      <c r="AS1078" s="155"/>
      <c r="AT1078" s="155"/>
      <c r="AU1078" s="155"/>
      <c r="AV1078" s="155"/>
      <c r="AW1078" s="155"/>
      <c r="AX1078" s="155"/>
      <c r="AY1078" s="155"/>
      <c r="AZ1078" s="155"/>
      <c r="BA1078" s="155"/>
      <c r="BB1078" s="155"/>
      <c r="BC1078" s="155"/>
      <c r="BD1078" s="155"/>
      <c r="BE1078" s="155"/>
      <c r="BF1078" s="155"/>
      <c r="BG1078" s="155"/>
      <c r="BH1078" s="155"/>
      <c r="BI1078" s="155"/>
      <c r="BJ1078" s="155"/>
      <c r="BK1078" s="155"/>
      <c r="BL1078" s="155"/>
      <c r="BM1078" s="155"/>
      <c r="BN1078" s="155"/>
      <c r="BO1078" s="155"/>
      <c r="BP1078" s="155"/>
      <c r="BQ1078" s="155"/>
      <c r="BR1078" s="155"/>
      <c r="BS1078" s="155"/>
      <c r="BT1078" s="155"/>
      <c r="BU1078" s="155"/>
      <c r="BV1078" s="155"/>
      <c r="BW1078" s="155"/>
      <c r="BX1078" s="155"/>
      <c r="BY1078" s="155"/>
      <c r="BZ1078" s="155"/>
      <c r="CA1078" s="155"/>
      <c r="CB1078" s="155"/>
      <c r="CC1078" s="155"/>
      <c r="CD1078" s="155"/>
      <c r="CE1078" s="155"/>
      <c r="CF1078" s="155"/>
      <c r="CG1078" s="155"/>
      <c r="CH1078" s="155"/>
      <c r="CI1078" s="155"/>
      <c r="CJ1078" s="155"/>
      <c r="CK1078" s="155"/>
      <c r="CL1078" s="155"/>
      <c r="CM1078" s="155"/>
      <c r="CN1078" s="155"/>
      <c r="CO1078" s="155"/>
      <c r="CP1078" s="155"/>
      <c r="CQ1078" s="155"/>
      <c r="CR1078" s="155"/>
      <c r="CS1078" s="155"/>
      <c r="CT1078" s="155"/>
      <c r="CU1078" s="155"/>
      <c r="CV1078" s="155"/>
      <c r="CW1078" s="155"/>
      <c r="CX1078" s="155"/>
      <c r="CY1078" s="155"/>
      <c r="CZ1078" s="155"/>
      <c r="DA1078" s="155"/>
      <c r="DB1078" s="155"/>
      <c r="DC1078" s="155"/>
      <c r="DD1078" s="155"/>
      <c r="DE1078" s="155"/>
      <c r="DF1078" s="155"/>
      <c r="DG1078" s="155"/>
      <c r="DH1078" s="155"/>
      <c r="DI1078" s="155"/>
      <c r="DJ1078" s="155"/>
      <c r="DK1078" s="155"/>
      <c r="DL1078" s="155"/>
      <c r="DM1078" s="155"/>
      <c r="DN1078" s="155"/>
      <c r="DO1078" s="155"/>
      <c r="DP1078" s="155"/>
      <c r="DQ1078" s="155"/>
      <c r="DR1078" s="155"/>
      <c r="DS1078" s="155"/>
      <c r="DT1078" s="155"/>
      <c r="DU1078" s="155"/>
      <c r="DV1078" s="155"/>
      <c r="DW1078" s="155"/>
      <c r="DX1078" s="155"/>
      <c r="DY1078" s="155"/>
      <c r="DZ1078" s="155"/>
      <c r="EA1078" s="155"/>
      <c r="EB1078" s="155"/>
      <c r="EC1078" s="155"/>
    </row>
    <row r="1079" spans="1:133" s="93" customFormat="1">
      <c r="A1079" s="155"/>
      <c r="B1079" s="155"/>
      <c r="C1079" s="155"/>
      <c r="D1079" s="155"/>
      <c r="E1079" s="155"/>
      <c r="F1079" s="155"/>
      <c r="G1079" s="155"/>
      <c r="H1079" s="155"/>
      <c r="I1079" s="315"/>
      <c r="J1079" s="333"/>
      <c r="K1079" s="333"/>
      <c r="L1079" s="339"/>
      <c r="M1079" s="333"/>
      <c r="N1079" s="333"/>
      <c r="O1079" s="333"/>
      <c r="P1079" s="333"/>
      <c r="Q1079" s="333"/>
      <c r="R1079" s="333"/>
      <c r="S1079" s="333"/>
      <c r="T1079" s="333"/>
      <c r="U1079" s="333"/>
      <c r="V1079" s="333"/>
      <c r="W1079" s="333"/>
      <c r="X1079" s="333"/>
      <c r="Y1079" s="333"/>
      <c r="Z1079" s="242"/>
      <c r="AA1079" s="242"/>
      <c r="AB1079" s="242"/>
      <c r="AC1079" s="242"/>
      <c r="AD1079" s="242"/>
      <c r="AE1079" s="242"/>
      <c r="AF1079" s="242"/>
      <c r="AG1079" s="155"/>
      <c r="AH1079" s="155"/>
      <c r="AI1079" s="155"/>
      <c r="AJ1079" s="155"/>
      <c r="AK1079" s="155"/>
      <c r="AL1079" s="155"/>
      <c r="AM1079" s="155"/>
      <c r="AN1079" s="155"/>
      <c r="AO1079" s="155"/>
      <c r="AP1079" s="155"/>
      <c r="AQ1079" s="155"/>
      <c r="AR1079" s="155"/>
      <c r="AS1079" s="155"/>
      <c r="AT1079" s="155"/>
      <c r="AU1079" s="155"/>
      <c r="AV1079" s="155"/>
      <c r="AW1079" s="155"/>
      <c r="AX1079" s="155"/>
      <c r="AY1079" s="155"/>
      <c r="AZ1079" s="155"/>
      <c r="BA1079" s="155"/>
      <c r="BB1079" s="155"/>
      <c r="BC1079" s="155"/>
      <c r="BD1079" s="155"/>
      <c r="BE1079" s="155"/>
      <c r="BF1079" s="155"/>
      <c r="BG1079" s="155"/>
      <c r="BH1079" s="155"/>
      <c r="BI1079" s="155"/>
      <c r="BJ1079" s="155"/>
      <c r="BK1079" s="155"/>
      <c r="BL1079" s="155"/>
      <c r="BM1079" s="155"/>
      <c r="BN1079" s="155"/>
      <c r="BO1079" s="155"/>
      <c r="BP1079" s="155"/>
      <c r="BQ1079" s="155"/>
      <c r="BR1079" s="155"/>
      <c r="BS1079" s="155"/>
      <c r="BT1079" s="155"/>
      <c r="BU1079" s="155"/>
      <c r="BV1079" s="155"/>
      <c r="BW1079" s="155"/>
      <c r="BX1079" s="155"/>
      <c r="BY1079" s="155"/>
      <c r="BZ1079" s="155"/>
      <c r="CA1079" s="155"/>
      <c r="CB1079" s="155"/>
      <c r="CC1079" s="155"/>
      <c r="CD1079" s="155"/>
      <c r="CE1079" s="155"/>
      <c r="CF1079" s="155"/>
      <c r="CG1079" s="155"/>
      <c r="CH1079" s="155"/>
      <c r="CI1079" s="155"/>
      <c r="CJ1079" s="155"/>
      <c r="CK1079" s="155"/>
      <c r="CL1079" s="155"/>
      <c r="CM1079" s="155"/>
      <c r="CN1079" s="155"/>
      <c r="CO1079" s="155"/>
      <c r="CP1079" s="155"/>
      <c r="CQ1079" s="155"/>
      <c r="CR1079" s="155"/>
      <c r="CS1079" s="155"/>
      <c r="CT1079" s="155"/>
      <c r="CU1079" s="155"/>
      <c r="CV1079" s="155"/>
      <c r="CW1079" s="155"/>
      <c r="CX1079" s="155"/>
      <c r="CY1079" s="155"/>
      <c r="CZ1079" s="155"/>
      <c r="DA1079" s="155"/>
      <c r="DB1079" s="155"/>
      <c r="DC1079" s="155"/>
      <c r="DD1079" s="155"/>
      <c r="DE1079" s="155"/>
      <c r="DF1079" s="155"/>
      <c r="DG1079" s="155"/>
      <c r="DH1079" s="155"/>
      <c r="DI1079" s="155"/>
      <c r="DJ1079" s="155"/>
      <c r="DK1079" s="155"/>
      <c r="DL1079" s="155"/>
      <c r="DM1079" s="155"/>
      <c r="DN1079" s="155"/>
      <c r="DO1079" s="155"/>
      <c r="DP1079" s="155"/>
      <c r="DQ1079" s="155"/>
      <c r="DR1079" s="155"/>
      <c r="DS1079" s="155"/>
      <c r="DT1079" s="155"/>
      <c r="DU1079" s="155"/>
      <c r="DV1079" s="155"/>
      <c r="DW1079" s="155"/>
      <c r="DX1079" s="155"/>
      <c r="DY1079" s="155"/>
      <c r="DZ1079" s="155"/>
      <c r="EA1079" s="155"/>
      <c r="EB1079" s="155"/>
      <c r="EC1079" s="155"/>
    </row>
    <row r="1080" spans="1:133" s="93" customFormat="1">
      <c r="A1080" s="155"/>
      <c r="B1080" s="155"/>
      <c r="C1080" s="155"/>
      <c r="D1080" s="155"/>
      <c r="E1080" s="155"/>
      <c r="F1080" s="155"/>
      <c r="G1080" s="155"/>
      <c r="H1080" s="155"/>
      <c r="I1080" s="315"/>
      <c r="J1080" s="333"/>
      <c r="K1080" s="333"/>
      <c r="L1080" s="339"/>
      <c r="M1080" s="333"/>
      <c r="N1080" s="333"/>
      <c r="O1080" s="333"/>
      <c r="P1080" s="333"/>
      <c r="Q1080" s="333"/>
      <c r="R1080" s="333"/>
      <c r="S1080" s="333"/>
      <c r="T1080" s="333"/>
      <c r="U1080" s="333"/>
      <c r="V1080" s="333"/>
      <c r="W1080" s="333"/>
      <c r="X1080" s="333"/>
      <c r="Y1080" s="333"/>
      <c r="Z1080" s="242"/>
      <c r="AA1080" s="242"/>
      <c r="AB1080" s="242"/>
      <c r="AC1080" s="242"/>
      <c r="AD1080" s="242"/>
      <c r="AE1080" s="242"/>
      <c r="AF1080" s="242"/>
      <c r="AG1080" s="155"/>
      <c r="AH1080" s="155"/>
      <c r="AI1080" s="155"/>
      <c r="AJ1080" s="155"/>
      <c r="AK1080" s="155"/>
      <c r="AL1080" s="155"/>
      <c r="AM1080" s="155"/>
      <c r="AN1080" s="155"/>
      <c r="AO1080" s="155"/>
      <c r="AP1080" s="155"/>
      <c r="AQ1080" s="155"/>
      <c r="AR1080" s="155"/>
      <c r="AS1080" s="155"/>
      <c r="AT1080" s="155"/>
      <c r="AU1080" s="155"/>
      <c r="AV1080" s="155"/>
      <c r="AW1080" s="155"/>
      <c r="AX1080" s="155"/>
      <c r="AY1080" s="155"/>
      <c r="AZ1080" s="155"/>
      <c r="BA1080" s="155"/>
      <c r="BB1080" s="155"/>
      <c r="BC1080" s="155"/>
      <c r="BD1080" s="155"/>
      <c r="BE1080" s="155"/>
      <c r="BF1080" s="155"/>
      <c r="BG1080" s="155"/>
      <c r="BH1080" s="155"/>
      <c r="BI1080" s="155"/>
      <c r="BJ1080" s="155"/>
      <c r="BK1080" s="155"/>
      <c r="BL1080" s="155"/>
      <c r="BM1080" s="155"/>
      <c r="BN1080" s="155"/>
      <c r="BO1080" s="155"/>
      <c r="BP1080" s="155"/>
      <c r="BQ1080" s="155"/>
      <c r="BR1080" s="155"/>
      <c r="BS1080" s="155"/>
      <c r="BT1080" s="155"/>
      <c r="BU1080" s="155"/>
      <c r="BV1080" s="155"/>
      <c r="BW1080" s="155"/>
      <c r="BX1080" s="155"/>
      <c r="BY1080" s="155"/>
      <c r="BZ1080" s="155"/>
      <c r="CA1080" s="155"/>
      <c r="CB1080" s="155"/>
      <c r="CC1080" s="155"/>
      <c r="CD1080" s="155"/>
      <c r="CE1080" s="155"/>
      <c r="CF1080" s="155"/>
      <c r="CG1080" s="155"/>
      <c r="CH1080" s="155"/>
      <c r="CI1080" s="155"/>
      <c r="CJ1080" s="155"/>
      <c r="CK1080" s="155"/>
      <c r="CL1080" s="155"/>
      <c r="CM1080" s="155"/>
      <c r="CN1080" s="155"/>
      <c r="CO1080" s="155"/>
      <c r="CP1080" s="155"/>
      <c r="CQ1080" s="155"/>
      <c r="CR1080" s="155"/>
      <c r="CS1080" s="155"/>
      <c r="CT1080" s="155"/>
      <c r="CU1080" s="155"/>
      <c r="CV1080" s="155"/>
      <c r="CW1080" s="155"/>
      <c r="CX1080" s="155"/>
      <c r="CY1080" s="155"/>
      <c r="CZ1080" s="155"/>
      <c r="DA1080" s="155"/>
      <c r="DB1080" s="155"/>
      <c r="DC1080" s="155"/>
      <c r="DD1080" s="155"/>
      <c r="DE1080" s="155"/>
      <c r="DF1080" s="155"/>
      <c r="DG1080" s="155"/>
      <c r="DH1080" s="155"/>
      <c r="DI1080" s="155"/>
      <c r="DJ1080" s="155"/>
      <c r="DK1080" s="155"/>
      <c r="DL1080" s="155"/>
      <c r="DM1080" s="155"/>
      <c r="DN1080" s="155"/>
      <c r="DO1080" s="155"/>
      <c r="DP1080" s="155"/>
      <c r="DQ1080" s="155"/>
      <c r="DR1080" s="155"/>
      <c r="DS1080" s="155"/>
      <c r="DT1080" s="155"/>
      <c r="DU1080" s="155"/>
      <c r="DV1080" s="155"/>
      <c r="DW1080" s="155"/>
      <c r="DX1080" s="155"/>
      <c r="DY1080" s="155"/>
      <c r="DZ1080" s="155"/>
      <c r="EA1080" s="155"/>
      <c r="EB1080" s="155"/>
      <c r="EC1080" s="155"/>
    </row>
    <row r="1081" spans="1:133" s="93" customFormat="1">
      <c r="A1081" s="155"/>
      <c r="B1081" s="155"/>
      <c r="C1081" s="155"/>
      <c r="D1081" s="155"/>
      <c r="E1081" s="155"/>
      <c r="F1081" s="155"/>
      <c r="G1081" s="155"/>
      <c r="H1081" s="155"/>
      <c r="I1081" s="315"/>
      <c r="J1081" s="333"/>
      <c r="K1081" s="333"/>
      <c r="L1081" s="339"/>
      <c r="M1081" s="333"/>
      <c r="N1081" s="333"/>
      <c r="O1081" s="333"/>
      <c r="P1081" s="333"/>
      <c r="Q1081" s="333"/>
      <c r="R1081" s="333"/>
      <c r="S1081" s="333"/>
      <c r="T1081" s="333"/>
      <c r="U1081" s="333"/>
      <c r="V1081" s="333"/>
      <c r="W1081" s="333"/>
      <c r="X1081" s="333"/>
      <c r="Y1081" s="333"/>
      <c r="Z1081" s="242"/>
      <c r="AA1081" s="242"/>
      <c r="AB1081" s="242"/>
      <c r="AC1081" s="242"/>
      <c r="AD1081" s="242"/>
      <c r="AE1081" s="242"/>
      <c r="AF1081" s="242"/>
      <c r="AG1081" s="155"/>
      <c r="AH1081" s="155"/>
      <c r="AI1081" s="155"/>
      <c r="AJ1081" s="155"/>
      <c r="AK1081" s="155"/>
      <c r="AL1081" s="155"/>
      <c r="AM1081" s="155"/>
      <c r="AN1081" s="155"/>
      <c r="AO1081" s="155"/>
      <c r="AP1081" s="155"/>
      <c r="AQ1081" s="155"/>
      <c r="AR1081" s="155"/>
      <c r="AS1081" s="155"/>
      <c r="AT1081" s="155"/>
      <c r="AU1081" s="155"/>
      <c r="AV1081" s="155"/>
      <c r="AW1081" s="155"/>
      <c r="AX1081" s="155"/>
      <c r="AY1081" s="155"/>
      <c r="AZ1081" s="155"/>
      <c r="BA1081" s="155"/>
      <c r="BB1081" s="155"/>
      <c r="BC1081" s="155"/>
      <c r="BD1081" s="155"/>
      <c r="BE1081" s="155"/>
      <c r="BF1081" s="155"/>
      <c r="BG1081" s="155"/>
      <c r="BH1081" s="155"/>
      <c r="BI1081" s="155"/>
      <c r="BJ1081" s="155"/>
      <c r="BK1081" s="155"/>
      <c r="BL1081" s="155"/>
      <c r="BM1081" s="155"/>
      <c r="BN1081" s="155"/>
      <c r="BO1081" s="155"/>
      <c r="BP1081" s="155"/>
      <c r="BQ1081" s="155"/>
      <c r="BR1081" s="155"/>
      <c r="BS1081" s="155"/>
      <c r="BT1081" s="155"/>
      <c r="BU1081" s="155"/>
      <c r="BV1081" s="155"/>
      <c r="BW1081" s="155"/>
      <c r="BX1081" s="155"/>
      <c r="BY1081" s="155"/>
      <c r="BZ1081" s="155"/>
      <c r="CA1081" s="155"/>
      <c r="CB1081" s="155"/>
      <c r="CC1081" s="155"/>
      <c r="CD1081" s="155"/>
      <c r="CE1081" s="155"/>
      <c r="CF1081" s="155"/>
      <c r="CG1081" s="155"/>
      <c r="CH1081" s="155"/>
      <c r="CI1081" s="155"/>
      <c r="CJ1081" s="155"/>
      <c r="CK1081" s="155"/>
      <c r="CL1081" s="155"/>
      <c r="CM1081" s="155"/>
      <c r="CN1081" s="155"/>
      <c r="CO1081" s="155"/>
      <c r="CP1081" s="155"/>
      <c r="CQ1081" s="155"/>
      <c r="CR1081" s="155"/>
      <c r="CS1081" s="155"/>
      <c r="CT1081" s="155"/>
      <c r="CU1081" s="155"/>
      <c r="CV1081" s="155"/>
      <c r="CW1081" s="155"/>
      <c r="CX1081" s="155"/>
      <c r="CY1081" s="155"/>
      <c r="CZ1081" s="155"/>
      <c r="DA1081" s="155"/>
      <c r="DB1081" s="155"/>
      <c r="DC1081" s="155"/>
      <c r="DD1081" s="155"/>
      <c r="DE1081" s="155"/>
      <c r="DF1081" s="155"/>
      <c r="DG1081" s="155"/>
      <c r="DH1081" s="155"/>
      <c r="DI1081" s="155"/>
      <c r="DJ1081" s="155"/>
      <c r="DK1081" s="155"/>
      <c r="DL1081" s="155"/>
      <c r="DM1081" s="155"/>
      <c r="DN1081" s="155"/>
      <c r="DO1081" s="155"/>
      <c r="DP1081" s="155"/>
      <c r="DQ1081" s="155"/>
      <c r="DR1081" s="155"/>
      <c r="DS1081" s="155"/>
      <c r="DT1081" s="155"/>
      <c r="DU1081" s="155"/>
      <c r="DV1081" s="155"/>
      <c r="DW1081" s="155"/>
      <c r="DX1081" s="155"/>
      <c r="DY1081" s="155"/>
      <c r="DZ1081" s="155"/>
      <c r="EA1081" s="155"/>
      <c r="EB1081" s="155"/>
      <c r="EC1081" s="155"/>
    </row>
    <row r="1082" spans="1:133" s="93" customFormat="1">
      <c r="A1082" s="155"/>
      <c r="B1082" s="155"/>
      <c r="C1082" s="155"/>
      <c r="D1082" s="155"/>
      <c r="E1082" s="155"/>
      <c r="F1082" s="155"/>
      <c r="G1082" s="155"/>
      <c r="H1082" s="155"/>
      <c r="I1082" s="315"/>
      <c r="J1082" s="333"/>
      <c r="K1082" s="333"/>
      <c r="L1082" s="339"/>
      <c r="M1082" s="333"/>
      <c r="N1082" s="333"/>
      <c r="O1082" s="333"/>
      <c r="P1082" s="333"/>
      <c r="Q1082" s="333"/>
      <c r="R1082" s="333"/>
      <c r="S1082" s="333"/>
      <c r="T1082" s="333"/>
      <c r="U1082" s="333"/>
      <c r="V1082" s="333"/>
      <c r="W1082" s="333"/>
      <c r="X1082" s="333"/>
      <c r="Y1082" s="333"/>
      <c r="Z1082" s="242"/>
      <c r="AA1082" s="242"/>
      <c r="AB1082" s="242"/>
      <c r="AC1082" s="242"/>
      <c r="AD1082" s="242"/>
      <c r="AE1082" s="242"/>
      <c r="AF1082" s="242"/>
      <c r="AG1082" s="155"/>
      <c r="AH1082" s="155"/>
      <c r="AI1082" s="155"/>
      <c r="AJ1082" s="155"/>
      <c r="AK1082" s="155"/>
      <c r="AL1082" s="155"/>
      <c r="AM1082" s="155"/>
      <c r="AN1082" s="155"/>
      <c r="AO1082" s="155"/>
      <c r="AP1082" s="155"/>
      <c r="AQ1082" s="155"/>
      <c r="AR1082" s="155"/>
      <c r="AS1082" s="155"/>
      <c r="AT1082" s="155"/>
      <c r="AU1082" s="155"/>
      <c r="AV1082" s="155"/>
      <c r="AW1082" s="155"/>
      <c r="AX1082" s="155"/>
      <c r="AY1082" s="155"/>
      <c r="AZ1082" s="155"/>
      <c r="BA1082" s="155"/>
      <c r="BB1082" s="155"/>
      <c r="BC1082" s="155"/>
      <c r="BD1082" s="155"/>
      <c r="BE1082" s="155"/>
      <c r="BF1082" s="155"/>
      <c r="BG1082" s="155"/>
      <c r="BH1082" s="155"/>
      <c r="BI1082" s="155"/>
      <c r="BJ1082" s="155"/>
      <c r="BK1082" s="155"/>
      <c r="BL1082" s="155"/>
      <c r="BM1082" s="155"/>
      <c r="BN1082" s="155"/>
      <c r="BO1082" s="155"/>
      <c r="BP1082" s="155"/>
      <c r="BQ1082" s="155"/>
      <c r="BR1082" s="155"/>
      <c r="BS1082" s="155"/>
      <c r="BT1082" s="155"/>
      <c r="BU1082" s="155"/>
      <c r="BV1082" s="155"/>
      <c r="BW1082" s="155"/>
      <c r="BX1082" s="155"/>
      <c r="BY1082" s="155"/>
      <c r="BZ1082" s="155"/>
      <c r="CA1082" s="155"/>
      <c r="CB1082" s="155"/>
      <c r="CC1082" s="155"/>
      <c r="CD1082" s="155"/>
      <c r="CE1082" s="155"/>
      <c r="CF1082" s="155"/>
      <c r="CG1082" s="155"/>
      <c r="CH1082" s="155"/>
      <c r="CI1082" s="155"/>
      <c r="CJ1082" s="155"/>
      <c r="CK1082" s="155"/>
      <c r="CL1082" s="155"/>
      <c r="CM1082" s="155"/>
      <c r="CN1082" s="155"/>
      <c r="CO1082" s="155"/>
      <c r="CP1082" s="155"/>
      <c r="CQ1082" s="155"/>
      <c r="CR1082" s="155"/>
      <c r="CS1082" s="155"/>
      <c r="CT1082" s="155"/>
      <c r="CU1082" s="155"/>
      <c r="CV1082" s="155"/>
      <c r="CW1082" s="155"/>
      <c r="CX1082" s="155"/>
      <c r="CY1082" s="155"/>
      <c r="CZ1082" s="155"/>
      <c r="DA1082" s="155"/>
      <c r="DB1082" s="155"/>
      <c r="DC1082" s="155"/>
      <c r="DD1082" s="155"/>
      <c r="DE1082" s="155"/>
      <c r="DF1082" s="155"/>
      <c r="DG1082" s="155"/>
      <c r="DH1082" s="155"/>
      <c r="DI1082" s="155"/>
      <c r="DJ1082" s="155"/>
      <c r="DK1082" s="155"/>
      <c r="DL1082" s="155"/>
      <c r="DM1082" s="155"/>
      <c r="DN1082" s="155"/>
      <c r="DO1082" s="155"/>
      <c r="DP1082" s="155"/>
      <c r="DQ1082" s="155"/>
      <c r="DR1082" s="155"/>
      <c r="DS1082" s="155"/>
      <c r="DT1082" s="155"/>
      <c r="DU1082" s="155"/>
      <c r="DV1082" s="155"/>
      <c r="DW1082" s="155"/>
      <c r="DX1082" s="155"/>
      <c r="DY1082" s="155"/>
      <c r="DZ1082" s="155"/>
      <c r="EA1082" s="155"/>
      <c r="EB1082" s="155"/>
      <c r="EC1082" s="155"/>
    </row>
    <row r="1083" spans="1:133" s="93" customFormat="1">
      <c r="A1083" s="155"/>
      <c r="B1083" s="155"/>
      <c r="C1083" s="155"/>
      <c r="D1083" s="155"/>
      <c r="E1083" s="155"/>
      <c r="F1083" s="155"/>
      <c r="G1083" s="155"/>
      <c r="H1083" s="155"/>
      <c r="I1083" s="315"/>
      <c r="J1083" s="333"/>
      <c r="K1083" s="333"/>
      <c r="L1083" s="339"/>
      <c r="M1083" s="333"/>
      <c r="N1083" s="333"/>
      <c r="O1083" s="333"/>
      <c r="P1083" s="333"/>
      <c r="Q1083" s="333"/>
      <c r="R1083" s="333"/>
      <c r="S1083" s="333"/>
      <c r="T1083" s="333"/>
      <c r="U1083" s="333"/>
      <c r="V1083" s="333"/>
      <c r="W1083" s="333"/>
      <c r="X1083" s="333"/>
      <c r="Y1083" s="333"/>
      <c r="Z1083" s="242"/>
      <c r="AA1083" s="242"/>
      <c r="AB1083" s="242"/>
      <c r="AC1083" s="242"/>
      <c r="AD1083" s="242"/>
      <c r="AE1083" s="242"/>
      <c r="AF1083" s="242"/>
      <c r="AG1083" s="155"/>
      <c r="AH1083" s="155"/>
      <c r="AI1083" s="155"/>
      <c r="AJ1083" s="155"/>
      <c r="AK1083" s="155"/>
      <c r="AL1083" s="155"/>
      <c r="AM1083" s="155"/>
      <c r="AN1083" s="155"/>
      <c r="AO1083" s="155"/>
      <c r="AP1083" s="155"/>
      <c r="AQ1083" s="155"/>
      <c r="AR1083" s="155"/>
      <c r="AS1083" s="155"/>
      <c r="AT1083" s="155"/>
      <c r="AU1083" s="155"/>
      <c r="AV1083" s="155"/>
      <c r="AW1083" s="155"/>
      <c r="AX1083" s="155"/>
      <c r="AY1083" s="155"/>
      <c r="AZ1083" s="155"/>
      <c r="BA1083" s="155"/>
      <c r="BB1083" s="155"/>
      <c r="BC1083" s="155"/>
      <c r="BD1083" s="155"/>
      <c r="BE1083" s="155"/>
      <c r="BF1083" s="155"/>
      <c r="BG1083" s="155"/>
      <c r="BH1083" s="155"/>
      <c r="BI1083" s="155"/>
      <c r="BJ1083" s="155"/>
      <c r="BK1083" s="155"/>
      <c r="BL1083" s="155"/>
      <c r="BM1083" s="155"/>
      <c r="BN1083" s="155"/>
      <c r="BO1083" s="155"/>
      <c r="BP1083" s="155"/>
      <c r="BQ1083" s="155"/>
      <c r="BR1083" s="155"/>
      <c r="BS1083" s="155"/>
      <c r="BT1083" s="155"/>
      <c r="BU1083" s="155"/>
      <c r="BV1083" s="155"/>
      <c r="BW1083" s="155"/>
      <c r="BX1083" s="155"/>
      <c r="BY1083" s="155"/>
      <c r="BZ1083" s="155"/>
      <c r="CA1083" s="155"/>
      <c r="CB1083" s="155"/>
      <c r="CC1083" s="155"/>
      <c r="CD1083" s="155"/>
      <c r="CE1083" s="155"/>
      <c r="CF1083" s="155"/>
      <c r="CG1083" s="155"/>
      <c r="CH1083" s="155"/>
      <c r="CI1083" s="155"/>
      <c r="CJ1083" s="155"/>
      <c r="CK1083" s="155"/>
      <c r="CL1083" s="155"/>
      <c r="CM1083" s="155"/>
      <c r="CN1083" s="155"/>
      <c r="CO1083" s="155"/>
      <c r="CP1083" s="155"/>
      <c r="CQ1083" s="155"/>
      <c r="CR1083" s="155"/>
      <c r="CS1083" s="155"/>
      <c r="CT1083" s="155"/>
      <c r="CU1083" s="155"/>
      <c r="CV1083" s="155"/>
      <c r="CW1083" s="155"/>
      <c r="CX1083" s="155"/>
      <c r="CY1083" s="155"/>
      <c r="CZ1083" s="155"/>
      <c r="DA1083" s="155"/>
      <c r="DB1083" s="155"/>
      <c r="DC1083" s="155"/>
      <c r="DD1083" s="155"/>
      <c r="DE1083" s="155"/>
      <c r="DF1083" s="155"/>
      <c r="DG1083" s="155"/>
      <c r="DH1083" s="155"/>
      <c r="DI1083" s="155"/>
      <c r="DJ1083" s="155"/>
      <c r="DK1083" s="155"/>
      <c r="DL1083" s="155"/>
      <c r="DM1083" s="155"/>
      <c r="DN1083" s="155"/>
      <c r="DO1083" s="155"/>
      <c r="DP1083" s="155"/>
      <c r="DQ1083" s="155"/>
      <c r="DR1083" s="155"/>
      <c r="DS1083" s="155"/>
      <c r="DT1083" s="155"/>
      <c r="DU1083" s="155"/>
      <c r="DV1083" s="155"/>
      <c r="DW1083" s="155"/>
      <c r="DX1083" s="155"/>
      <c r="DY1083" s="155"/>
      <c r="DZ1083" s="155"/>
      <c r="EA1083" s="155"/>
      <c r="EB1083" s="155"/>
      <c r="EC1083" s="155"/>
    </row>
    <row r="1084" spans="1:133" s="93" customFormat="1">
      <c r="A1084" s="155"/>
      <c r="B1084" s="155"/>
      <c r="C1084" s="155"/>
      <c r="D1084" s="155"/>
      <c r="E1084" s="155"/>
      <c r="F1084" s="155"/>
      <c r="G1084" s="155"/>
      <c r="H1084" s="155"/>
      <c r="I1084" s="315"/>
      <c r="J1084" s="333"/>
      <c r="K1084" s="333"/>
      <c r="L1084" s="339"/>
      <c r="M1084" s="333"/>
      <c r="N1084" s="333"/>
      <c r="O1084" s="333"/>
      <c r="P1084" s="333"/>
      <c r="Q1084" s="333"/>
      <c r="R1084" s="333"/>
      <c r="S1084" s="333"/>
      <c r="T1084" s="333"/>
      <c r="U1084" s="333"/>
      <c r="V1084" s="333"/>
      <c r="W1084" s="333"/>
      <c r="X1084" s="333"/>
      <c r="Y1084" s="333"/>
      <c r="Z1084" s="242"/>
      <c r="AA1084" s="242"/>
      <c r="AB1084" s="242"/>
      <c r="AC1084" s="242"/>
      <c r="AD1084" s="242"/>
      <c r="AE1084" s="242"/>
      <c r="AF1084" s="242"/>
      <c r="AG1084" s="155"/>
      <c r="AH1084" s="155"/>
      <c r="AI1084" s="155"/>
      <c r="AJ1084" s="155"/>
      <c r="AK1084" s="155"/>
      <c r="AL1084" s="155"/>
      <c r="AM1084" s="155"/>
      <c r="AN1084" s="155"/>
      <c r="AO1084" s="155"/>
      <c r="AP1084" s="155"/>
      <c r="AQ1084" s="155"/>
      <c r="AR1084" s="155"/>
      <c r="AS1084" s="155"/>
      <c r="AT1084" s="155"/>
      <c r="AU1084" s="155"/>
      <c r="AV1084" s="155"/>
      <c r="AW1084" s="155"/>
      <c r="AX1084" s="155"/>
      <c r="AY1084" s="155"/>
      <c r="AZ1084" s="155"/>
      <c r="BA1084" s="155"/>
      <c r="BB1084" s="155"/>
      <c r="BC1084" s="155"/>
      <c r="BD1084" s="155"/>
      <c r="BE1084" s="155"/>
      <c r="BF1084" s="155"/>
      <c r="BG1084" s="155"/>
      <c r="BH1084" s="155"/>
      <c r="BI1084" s="155"/>
      <c r="BJ1084" s="155"/>
      <c r="BK1084" s="155"/>
      <c r="BL1084" s="155"/>
      <c r="BM1084" s="155"/>
      <c r="BN1084" s="155"/>
      <c r="BO1084" s="155"/>
      <c r="BP1084" s="155"/>
      <c r="BQ1084" s="155"/>
      <c r="BR1084" s="155"/>
      <c r="BS1084" s="155"/>
      <c r="BT1084" s="155"/>
      <c r="BU1084" s="155"/>
      <c r="BV1084" s="155"/>
      <c r="BW1084" s="155"/>
      <c r="BX1084" s="155"/>
      <c r="BY1084" s="155"/>
      <c r="BZ1084" s="155"/>
      <c r="CA1084" s="155"/>
      <c r="CB1084" s="155"/>
      <c r="CC1084" s="155"/>
      <c r="CD1084" s="155"/>
      <c r="CE1084" s="155"/>
      <c r="CF1084" s="155"/>
      <c r="CG1084" s="155"/>
      <c r="CH1084" s="155"/>
      <c r="CI1084" s="155"/>
      <c r="CJ1084" s="155"/>
      <c r="CK1084" s="155"/>
      <c r="CL1084" s="155"/>
      <c r="CM1084" s="155"/>
      <c r="CN1084" s="155"/>
      <c r="CO1084" s="155"/>
      <c r="CP1084" s="155"/>
      <c r="CQ1084" s="155"/>
      <c r="CR1084" s="155"/>
      <c r="CS1084" s="155"/>
      <c r="CT1084" s="155"/>
      <c r="CU1084" s="155"/>
      <c r="CV1084" s="155"/>
      <c r="CW1084" s="155"/>
      <c r="CX1084" s="155"/>
      <c r="CY1084" s="155"/>
      <c r="CZ1084" s="155"/>
      <c r="DA1084" s="155"/>
      <c r="DB1084" s="155"/>
      <c r="DC1084" s="155"/>
      <c r="DD1084" s="155"/>
      <c r="DE1084" s="155"/>
      <c r="DF1084" s="155"/>
      <c r="DG1084" s="155"/>
      <c r="DH1084" s="155"/>
      <c r="DI1084" s="155"/>
      <c r="DJ1084" s="155"/>
      <c r="DK1084" s="155"/>
      <c r="DL1084" s="155"/>
      <c r="DM1084" s="155"/>
      <c r="DN1084" s="155"/>
      <c r="DO1084" s="155"/>
      <c r="DP1084" s="155"/>
      <c r="DQ1084" s="155"/>
      <c r="DR1084" s="155"/>
      <c r="DS1084" s="155"/>
      <c r="DT1084" s="155"/>
      <c r="DU1084" s="155"/>
      <c r="DV1084" s="155"/>
      <c r="DW1084" s="155"/>
      <c r="DX1084" s="155"/>
      <c r="DY1084" s="155"/>
      <c r="DZ1084" s="155"/>
      <c r="EA1084" s="155"/>
      <c r="EB1084" s="155"/>
      <c r="EC1084" s="155"/>
    </row>
    <row r="1085" spans="1:133" s="93" customFormat="1">
      <c r="A1085" s="155"/>
      <c r="B1085" s="155"/>
      <c r="C1085" s="155"/>
      <c r="D1085" s="155"/>
      <c r="E1085" s="155"/>
      <c r="F1085" s="155"/>
      <c r="G1085" s="155"/>
      <c r="H1085" s="155"/>
      <c r="I1085" s="315"/>
      <c r="J1085" s="333"/>
      <c r="K1085" s="333"/>
      <c r="L1085" s="339"/>
      <c r="M1085" s="333"/>
      <c r="N1085" s="333"/>
      <c r="O1085" s="333"/>
      <c r="P1085" s="333"/>
      <c r="Q1085" s="333"/>
      <c r="R1085" s="333"/>
      <c r="S1085" s="333"/>
      <c r="T1085" s="333"/>
      <c r="U1085" s="333"/>
      <c r="V1085" s="333"/>
      <c r="W1085" s="333"/>
      <c r="X1085" s="333"/>
      <c r="Y1085" s="333"/>
      <c r="Z1085" s="242"/>
      <c r="AA1085" s="242"/>
      <c r="AB1085" s="242"/>
      <c r="AC1085" s="242"/>
      <c r="AD1085" s="242"/>
      <c r="AE1085" s="242"/>
      <c r="AF1085" s="242"/>
      <c r="AG1085" s="155"/>
      <c r="AH1085" s="155"/>
      <c r="AI1085" s="155"/>
      <c r="AJ1085" s="155"/>
      <c r="AK1085" s="155"/>
      <c r="AL1085" s="155"/>
      <c r="AM1085" s="155"/>
      <c r="AN1085" s="155"/>
      <c r="AO1085" s="155"/>
      <c r="AP1085" s="155"/>
      <c r="AQ1085" s="155"/>
      <c r="AR1085" s="155"/>
      <c r="AS1085" s="155"/>
      <c r="AT1085" s="155"/>
      <c r="AU1085" s="155"/>
      <c r="AV1085" s="155"/>
      <c r="AW1085" s="155"/>
      <c r="AX1085" s="155"/>
      <c r="AY1085" s="155"/>
      <c r="AZ1085" s="155"/>
      <c r="BA1085" s="155"/>
      <c r="BB1085" s="155"/>
      <c r="BC1085" s="155"/>
      <c r="BD1085" s="155"/>
      <c r="BE1085" s="155"/>
      <c r="BF1085" s="155"/>
      <c r="BG1085" s="155"/>
      <c r="BH1085" s="155"/>
      <c r="BI1085" s="155"/>
      <c r="BJ1085" s="155"/>
      <c r="BK1085" s="155"/>
      <c r="BL1085" s="155"/>
      <c r="BM1085" s="155"/>
      <c r="BN1085" s="155"/>
      <c r="BO1085" s="155"/>
      <c r="BP1085" s="155"/>
      <c r="BQ1085" s="155"/>
      <c r="BR1085" s="155"/>
      <c r="BS1085" s="155"/>
      <c r="BT1085" s="155"/>
      <c r="BU1085" s="155"/>
      <c r="BV1085" s="155"/>
      <c r="BW1085" s="155"/>
      <c r="BX1085" s="155"/>
      <c r="BY1085" s="155"/>
      <c r="BZ1085" s="155"/>
      <c r="CA1085" s="155"/>
      <c r="CB1085" s="155"/>
      <c r="CC1085" s="155"/>
      <c r="CD1085" s="155"/>
      <c r="CE1085" s="155"/>
      <c r="CF1085" s="155"/>
      <c r="CG1085" s="155"/>
      <c r="CH1085" s="155"/>
      <c r="CI1085" s="155"/>
      <c r="CJ1085" s="155"/>
      <c r="CK1085" s="155"/>
      <c r="CL1085" s="155"/>
      <c r="CM1085" s="155"/>
      <c r="CN1085" s="155"/>
      <c r="CO1085" s="155"/>
      <c r="CP1085" s="155"/>
      <c r="CQ1085" s="155"/>
      <c r="CR1085" s="155"/>
      <c r="CS1085" s="155"/>
      <c r="CT1085" s="155"/>
      <c r="CU1085" s="155"/>
      <c r="CV1085" s="155"/>
      <c r="CW1085" s="155"/>
      <c r="CX1085" s="155"/>
      <c r="CY1085" s="155"/>
      <c r="CZ1085" s="155"/>
      <c r="DA1085" s="155"/>
      <c r="DB1085" s="155"/>
      <c r="DC1085" s="155"/>
      <c r="DD1085" s="155"/>
      <c r="DE1085" s="155"/>
      <c r="DF1085" s="155"/>
      <c r="DG1085" s="155"/>
      <c r="DH1085" s="155"/>
      <c r="DI1085" s="155"/>
      <c r="DJ1085" s="155"/>
      <c r="DK1085" s="155"/>
      <c r="DL1085" s="155"/>
      <c r="DM1085" s="155"/>
      <c r="DN1085" s="155"/>
      <c r="DO1085" s="155"/>
      <c r="DP1085" s="155"/>
      <c r="DQ1085" s="155"/>
      <c r="DR1085" s="155"/>
      <c r="DS1085" s="155"/>
      <c r="DT1085" s="155"/>
      <c r="DU1085" s="155"/>
      <c r="DV1085" s="155"/>
      <c r="DW1085" s="155"/>
      <c r="DX1085" s="155"/>
      <c r="DY1085" s="155"/>
      <c r="DZ1085" s="155"/>
      <c r="EA1085" s="155"/>
      <c r="EB1085" s="155"/>
      <c r="EC1085" s="155"/>
    </row>
    <row r="1086" spans="1:133" s="93" customFormat="1">
      <c r="A1086" s="155"/>
      <c r="B1086" s="155"/>
      <c r="C1086" s="155"/>
      <c r="D1086" s="155"/>
      <c r="E1086" s="155"/>
      <c r="F1086" s="155"/>
      <c r="G1086" s="155"/>
      <c r="H1086" s="155"/>
      <c r="I1086" s="315"/>
      <c r="J1086" s="333"/>
      <c r="K1086" s="333"/>
      <c r="L1086" s="339"/>
      <c r="M1086" s="333"/>
      <c r="N1086" s="333"/>
      <c r="O1086" s="333"/>
      <c r="P1086" s="333"/>
      <c r="Q1086" s="333"/>
      <c r="R1086" s="333"/>
      <c r="S1086" s="333"/>
      <c r="T1086" s="333"/>
      <c r="U1086" s="333"/>
      <c r="V1086" s="333"/>
      <c r="W1086" s="333"/>
      <c r="X1086" s="333"/>
      <c r="Y1086" s="333"/>
      <c r="Z1086" s="242"/>
      <c r="AA1086" s="242"/>
      <c r="AB1086" s="242"/>
      <c r="AC1086" s="242"/>
      <c r="AD1086" s="242"/>
      <c r="AE1086" s="242"/>
      <c r="AF1086" s="242"/>
      <c r="AG1086" s="155"/>
      <c r="AH1086" s="155"/>
      <c r="AI1086" s="155"/>
      <c r="AJ1086" s="155"/>
      <c r="AK1086" s="155"/>
      <c r="AL1086" s="155"/>
      <c r="AM1086" s="155"/>
      <c r="AN1086" s="155"/>
      <c r="AO1086" s="155"/>
      <c r="AP1086" s="155"/>
      <c r="AQ1086" s="155"/>
      <c r="AR1086" s="155"/>
      <c r="AS1086" s="155"/>
      <c r="AT1086" s="155"/>
      <c r="AU1086" s="155"/>
      <c r="AV1086" s="155"/>
      <c r="AW1086" s="155"/>
      <c r="AX1086" s="155"/>
      <c r="AY1086" s="155"/>
      <c r="AZ1086" s="155"/>
      <c r="BA1086" s="155"/>
      <c r="BB1086" s="155"/>
      <c r="BC1086" s="155"/>
      <c r="BD1086" s="155"/>
      <c r="BE1086" s="155"/>
      <c r="BF1086" s="155"/>
      <c r="BG1086" s="155"/>
      <c r="BH1086" s="155"/>
      <c r="BI1086" s="155"/>
      <c r="BJ1086" s="155"/>
      <c r="BK1086" s="155"/>
      <c r="BL1086" s="155"/>
      <c r="BM1086" s="155"/>
      <c r="BN1086" s="155"/>
      <c r="BO1086" s="155"/>
      <c r="BP1086" s="155"/>
      <c r="BQ1086" s="155"/>
      <c r="BR1086" s="155"/>
      <c r="BS1086" s="155"/>
      <c r="BT1086" s="155"/>
      <c r="BU1086" s="155"/>
      <c r="BV1086" s="155"/>
      <c r="BW1086" s="155"/>
      <c r="BX1086" s="155"/>
      <c r="BY1086" s="155"/>
      <c r="BZ1086" s="155"/>
      <c r="CA1086" s="155"/>
      <c r="CB1086" s="155"/>
      <c r="CC1086" s="155"/>
      <c r="CD1086" s="155"/>
      <c r="CE1086" s="155"/>
      <c r="CF1086" s="155"/>
      <c r="CG1086" s="155"/>
      <c r="CH1086" s="155"/>
      <c r="CI1086" s="155"/>
      <c r="CJ1086" s="155"/>
      <c r="CK1086" s="155"/>
      <c r="CL1086" s="155"/>
      <c r="CM1086" s="155"/>
      <c r="CN1086" s="155"/>
      <c r="CO1086" s="155"/>
      <c r="CP1086" s="155"/>
      <c r="CQ1086" s="155"/>
      <c r="CR1086" s="155"/>
      <c r="CS1086" s="155"/>
      <c r="CT1086" s="155"/>
      <c r="CU1086" s="155"/>
      <c r="CV1086" s="155"/>
      <c r="CW1086" s="155"/>
      <c r="CX1086" s="155"/>
      <c r="CY1086" s="155"/>
      <c r="CZ1086" s="155"/>
      <c r="DA1086" s="155"/>
      <c r="DB1086" s="155"/>
      <c r="DC1086" s="155"/>
      <c r="DD1086" s="155"/>
      <c r="DE1086" s="155"/>
      <c r="DF1086" s="155"/>
      <c r="DG1086" s="155"/>
      <c r="DH1086" s="155"/>
      <c r="DI1086" s="155"/>
      <c r="DJ1086" s="155"/>
      <c r="DK1086" s="155"/>
      <c r="DL1086" s="155"/>
      <c r="DM1086" s="155"/>
      <c r="DN1086" s="155"/>
      <c r="DO1086" s="155"/>
      <c r="DP1086" s="155"/>
      <c r="DQ1086" s="155"/>
      <c r="DR1086" s="155"/>
      <c r="DS1086" s="155"/>
      <c r="DT1086" s="155"/>
      <c r="DU1086" s="155"/>
      <c r="DV1086" s="155"/>
      <c r="DW1086" s="155"/>
      <c r="DX1086" s="155"/>
      <c r="DY1086" s="155"/>
      <c r="DZ1086" s="155"/>
      <c r="EA1086" s="155"/>
      <c r="EB1086" s="155"/>
      <c r="EC1086" s="155"/>
    </row>
    <row r="1087" spans="1:133" s="93" customFormat="1">
      <c r="A1087" s="155"/>
      <c r="B1087" s="155"/>
      <c r="C1087" s="155"/>
      <c r="D1087" s="155"/>
      <c r="E1087" s="155"/>
      <c r="F1087" s="155"/>
      <c r="G1087" s="155"/>
      <c r="H1087" s="155"/>
      <c r="I1087" s="315"/>
      <c r="J1087" s="333"/>
      <c r="K1087" s="333"/>
      <c r="L1087" s="339"/>
      <c r="M1087" s="333"/>
      <c r="N1087" s="333"/>
      <c r="O1087" s="333"/>
      <c r="P1087" s="333"/>
      <c r="Q1087" s="333"/>
      <c r="R1087" s="333"/>
      <c r="S1087" s="333"/>
      <c r="T1087" s="333"/>
      <c r="U1087" s="333"/>
      <c r="V1087" s="333"/>
      <c r="W1087" s="333"/>
      <c r="X1087" s="333"/>
      <c r="Y1087" s="333"/>
      <c r="Z1087" s="242"/>
      <c r="AA1087" s="242"/>
      <c r="AB1087" s="242"/>
      <c r="AC1087" s="242"/>
      <c r="AD1087" s="242"/>
      <c r="AE1087" s="242"/>
      <c r="AF1087" s="242"/>
      <c r="AG1087" s="155"/>
      <c r="AH1087" s="155"/>
      <c r="AI1087" s="155"/>
      <c r="AJ1087" s="155"/>
      <c r="AK1087" s="155"/>
      <c r="AL1087" s="155"/>
      <c r="AM1087" s="155"/>
      <c r="AN1087" s="155"/>
      <c r="AO1087" s="155"/>
      <c r="AP1087" s="155"/>
      <c r="AQ1087" s="155"/>
      <c r="AR1087" s="155"/>
      <c r="AS1087" s="155"/>
      <c r="AT1087" s="155"/>
      <c r="AU1087" s="155"/>
      <c r="AV1087" s="155"/>
      <c r="AW1087" s="155"/>
      <c r="AX1087" s="155"/>
      <c r="AY1087" s="155"/>
      <c r="AZ1087" s="155"/>
      <c r="BA1087" s="155"/>
      <c r="BB1087" s="155"/>
      <c r="BC1087" s="155"/>
      <c r="BD1087" s="155"/>
      <c r="BE1087" s="155"/>
      <c r="BF1087" s="155"/>
      <c r="BG1087" s="155"/>
      <c r="BH1087" s="155"/>
      <c r="BI1087" s="155"/>
      <c r="BJ1087" s="155"/>
      <c r="BK1087" s="155"/>
      <c r="BL1087" s="155"/>
      <c r="BM1087" s="155"/>
      <c r="BN1087" s="155"/>
      <c r="BO1087" s="155"/>
      <c r="BP1087" s="155"/>
      <c r="BQ1087" s="155"/>
      <c r="BR1087" s="155"/>
      <c r="BS1087" s="155"/>
      <c r="BT1087" s="155"/>
      <c r="BU1087" s="155"/>
      <c r="BV1087" s="155"/>
      <c r="BW1087" s="155"/>
      <c r="BX1087" s="155"/>
      <c r="BY1087" s="155"/>
      <c r="BZ1087" s="155"/>
      <c r="CA1087" s="155"/>
      <c r="CB1087" s="155"/>
      <c r="CC1087" s="155"/>
      <c r="CD1087" s="155"/>
      <c r="CE1087" s="155"/>
      <c r="CF1087" s="155"/>
      <c r="CG1087" s="155"/>
      <c r="CH1087" s="155"/>
      <c r="CI1087" s="155"/>
      <c r="CJ1087" s="155"/>
      <c r="CK1087" s="155"/>
      <c r="CL1087" s="155"/>
      <c r="CM1087" s="155"/>
      <c r="CN1087" s="155"/>
      <c r="CO1087" s="155"/>
      <c r="CP1087" s="155"/>
      <c r="CQ1087" s="155"/>
      <c r="CR1087" s="155"/>
      <c r="CS1087" s="155"/>
      <c r="CT1087" s="155"/>
      <c r="CU1087" s="155"/>
      <c r="CV1087" s="155"/>
      <c r="CW1087" s="155"/>
      <c r="CX1087" s="155"/>
      <c r="CY1087" s="155"/>
      <c r="CZ1087" s="155"/>
      <c r="DA1087" s="155"/>
      <c r="DB1087" s="155"/>
      <c r="DC1087" s="155"/>
      <c r="DD1087" s="155"/>
      <c r="DE1087" s="155"/>
      <c r="DF1087" s="155"/>
      <c r="DG1087" s="155"/>
      <c r="DH1087" s="155"/>
      <c r="DI1087" s="155"/>
      <c r="DJ1087" s="155"/>
      <c r="DK1087" s="155"/>
      <c r="DL1087" s="155"/>
      <c r="DM1087" s="155"/>
      <c r="DN1087" s="155"/>
      <c r="DO1087" s="155"/>
      <c r="DP1087" s="155"/>
      <c r="DQ1087" s="155"/>
      <c r="DR1087" s="155"/>
      <c r="DS1087" s="155"/>
      <c r="DT1087" s="155"/>
      <c r="DU1087" s="155"/>
      <c r="DV1087" s="155"/>
      <c r="DW1087" s="155"/>
      <c r="DX1087" s="155"/>
      <c r="DY1087" s="155"/>
      <c r="DZ1087" s="155"/>
      <c r="EA1087" s="155"/>
      <c r="EB1087" s="155"/>
      <c r="EC1087" s="155"/>
    </row>
    <row r="1088" spans="1:133" s="93" customFormat="1">
      <c r="A1088" s="155"/>
      <c r="B1088" s="155"/>
      <c r="C1088" s="155"/>
      <c r="D1088" s="155"/>
      <c r="E1088" s="155"/>
      <c r="F1088" s="155"/>
      <c r="G1088" s="155"/>
      <c r="H1088" s="155"/>
      <c r="I1088" s="315"/>
      <c r="J1088" s="333"/>
      <c r="K1088" s="333"/>
      <c r="L1088" s="339"/>
      <c r="M1088" s="333"/>
      <c r="N1088" s="333"/>
      <c r="O1088" s="333"/>
      <c r="P1088" s="333"/>
      <c r="Q1088" s="333"/>
      <c r="R1088" s="333"/>
      <c r="S1088" s="333"/>
      <c r="T1088" s="333"/>
      <c r="U1088" s="333"/>
      <c r="V1088" s="333"/>
      <c r="W1088" s="333"/>
      <c r="X1088" s="333"/>
      <c r="Y1088" s="333"/>
      <c r="Z1088" s="242"/>
      <c r="AA1088" s="242"/>
      <c r="AB1088" s="242"/>
      <c r="AC1088" s="242"/>
      <c r="AD1088" s="242"/>
      <c r="AE1088" s="242"/>
      <c r="AF1088" s="242"/>
      <c r="AG1088" s="155"/>
      <c r="AH1088" s="155"/>
      <c r="AI1088" s="155"/>
      <c r="AJ1088" s="155"/>
      <c r="AK1088" s="155"/>
      <c r="AL1088" s="155"/>
      <c r="AM1088" s="155"/>
      <c r="AN1088" s="155"/>
      <c r="AO1088" s="155"/>
      <c r="AP1088" s="155"/>
      <c r="AQ1088" s="155"/>
      <c r="AR1088" s="155"/>
      <c r="AS1088" s="155"/>
      <c r="AT1088" s="155"/>
      <c r="AU1088" s="155"/>
      <c r="AV1088" s="155"/>
      <c r="AW1088" s="155"/>
      <c r="AX1088" s="155"/>
      <c r="AY1088" s="155"/>
      <c r="AZ1088" s="155"/>
      <c r="BA1088" s="155"/>
      <c r="BB1088" s="155"/>
      <c r="BC1088" s="155"/>
      <c r="BD1088" s="155"/>
      <c r="BE1088" s="155"/>
      <c r="BF1088" s="155"/>
      <c r="BG1088" s="155"/>
      <c r="BH1088" s="155"/>
      <c r="BI1088" s="155"/>
      <c r="BJ1088" s="155"/>
      <c r="BK1088" s="155"/>
      <c r="BL1088" s="155"/>
      <c r="BM1088" s="155"/>
      <c r="BN1088" s="155"/>
      <c r="BO1088" s="155"/>
      <c r="BP1088" s="155"/>
      <c r="BQ1088" s="155"/>
      <c r="BR1088" s="155"/>
      <c r="BS1088" s="155"/>
      <c r="BT1088" s="155"/>
      <c r="BU1088" s="155"/>
      <c r="BV1088" s="155"/>
      <c r="BW1088" s="155"/>
      <c r="BX1088" s="155"/>
      <c r="BY1088" s="155"/>
      <c r="BZ1088" s="155"/>
      <c r="CA1088" s="155"/>
      <c r="CB1088" s="155"/>
      <c r="CC1088" s="155"/>
      <c r="CD1088" s="155"/>
      <c r="CE1088" s="155"/>
      <c r="CF1088" s="155"/>
      <c r="CG1088" s="155"/>
      <c r="CH1088" s="155"/>
      <c r="CI1088" s="155"/>
      <c r="CJ1088" s="155"/>
      <c r="CK1088" s="155"/>
      <c r="CL1088" s="155"/>
      <c r="CM1088" s="155"/>
      <c r="CN1088" s="155"/>
      <c r="CO1088" s="155"/>
      <c r="CP1088" s="155"/>
      <c r="CQ1088" s="155"/>
      <c r="CR1088" s="155"/>
      <c r="CS1088" s="155"/>
      <c r="CT1088" s="155"/>
      <c r="CU1088" s="155"/>
      <c r="CV1088" s="155"/>
      <c r="CW1088" s="155"/>
      <c r="CX1088" s="155"/>
      <c r="CY1088" s="155"/>
      <c r="CZ1088" s="155"/>
      <c r="DA1088" s="155"/>
      <c r="DB1088" s="155"/>
      <c r="DC1088" s="155"/>
      <c r="DD1088" s="155"/>
      <c r="DE1088" s="155"/>
      <c r="DF1088" s="155"/>
      <c r="DG1088" s="155"/>
      <c r="DH1088" s="155"/>
      <c r="DI1088" s="155"/>
      <c r="DJ1088" s="155"/>
      <c r="DK1088" s="155"/>
      <c r="DL1088" s="155"/>
      <c r="DM1088" s="155"/>
      <c r="DN1088" s="155"/>
      <c r="DO1088" s="155"/>
      <c r="DP1088" s="155"/>
      <c r="DQ1088" s="155"/>
      <c r="DR1088" s="155"/>
      <c r="DS1088" s="155"/>
      <c r="DT1088" s="155"/>
      <c r="DU1088" s="155"/>
      <c r="DV1088" s="155"/>
      <c r="DW1088" s="155"/>
      <c r="DX1088" s="155"/>
      <c r="DY1088" s="155"/>
      <c r="DZ1088" s="155"/>
      <c r="EA1088" s="155"/>
      <c r="EB1088" s="155"/>
      <c r="EC1088" s="155"/>
    </row>
    <row r="1089" spans="1:133" s="93" customFormat="1">
      <c r="A1089" s="155"/>
      <c r="B1089" s="155"/>
      <c r="C1089" s="155"/>
      <c r="D1089" s="155"/>
      <c r="E1089" s="155"/>
      <c r="F1089" s="155"/>
      <c r="G1089" s="155"/>
      <c r="H1089" s="155"/>
      <c r="I1089" s="315"/>
      <c r="J1089" s="333"/>
      <c r="K1089" s="333"/>
      <c r="L1089" s="339"/>
      <c r="M1089" s="333"/>
      <c r="N1089" s="333"/>
      <c r="O1089" s="333"/>
      <c r="P1089" s="333"/>
      <c r="Q1089" s="333"/>
      <c r="R1089" s="333"/>
      <c r="S1089" s="333"/>
      <c r="T1089" s="333"/>
      <c r="U1089" s="333"/>
      <c r="V1089" s="333"/>
      <c r="W1089" s="333"/>
      <c r="X1089" s="333"/>
      <c r="Y1089" s="333"/>
      <c r="Z1089" s="242"/>
      <c r="AA1089" s="242"/>
      <c r="AB1089" s="242"/>
      <c r="AC1089" s="242"/>
      <c r="AD1089" s="242"/>
      <c r="AE1089" s="242"/>
      <c r="AF1089" s="242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  <c r="AS1089" s="155"/>
      <c r="AT1089" s="155"/>
      <c r="AU1089" s="155"/>
      <c r="AV1089" s="155"/>
      <c r="AW1089" s="155"/>
      <c r="AX1089" s="155"/>
      <c r="AY1089" s="155"/>
      <c r="AZ1089" s="155"/>
      <c r="BA1089" s="155"/>
      <c r="BB1089" s="155"/>
      <c r="BC1089" s="155"/>
      <c r="BD1089" s="155"/>
      <c r="BE1089" s="155"/>
      <c r="BF1089" s="155"/>
      <c r="BG1089" s="155"/>
      <c r="BH1089" s="155"/>
      <c r="BI1089" s="155"/>
      <c r="BJ1089" s="155"/>
      <c r="BK1089" s="155"/>
      <c r="BL1089" s="155"/>
      <c r="BM1089" s="155"/>
      <c r="BN1089" s="155"/>
      <c r="BO1089" s="155"/>
      <c r="BP1089" s="155"/>
      <c r="BQ1089" s="155"/>
      <c r="BR1089" s="155"/>
      <c r="BS1089" s="155"/>
      <c r="BT1089" s="155"/>
      <c r="BU1089" s="155"/>
      <c r="BV1089" s="155"/>
      <c r="BW1089" s="155"/>
      <c r="BX1089" s="155"/>
      <c r="BY1089" s="155"/>
      <c r="BZ1089" s="155"/>
      <c r="CA1089" s="155"/>
      <c r="CB1089" s="155"/>
      <c r="CC1089" s="155"/>
      <c r="CD1089" s="155"/>
      <c r="CE1089" s="155"/>
      <c r="CF1089" s="155"/>
      <c r="CG1089" s="155"/>
      <c r="CH1089" s="155"/>
      <c r="CI1089" s="155"/>
      <c r="CJ1089" s="155"/>
      <c r="CK1089" s="155"/>
      <c r="CL1089" s="155"/>
      <c r="CM1089" s="155"/>
      <c r="CN1089" s="155"/>
      <c r="CO1089" s="155"/>
      <c r="CP1089" s="155"/>
      <c r="CQ1089" s="155"/>
      <c r="CR1089" s="155"/>
      <c r="CS1089" s="155"/>
      <c r="CT1089" s="155"/>
      <c r="CU1089" s="155"/>
      <c r="CV1089" s="155"/>
      <c r="CW1089" s="155"/>
      <c r="CX1089" s="155"/>
      <c r="CY1089" s="155"/>
      <c r="CZ1089" s="155"/>
      <c r="DA1089" s="155"/>
      <c r="DB1089" s="155"/>
      <c r="DC1089" s="155"/>
      <c r="DD1089" s="155"/>
      <c r="DE1089" s="155"/>
      <c r="DF1089" s="155"/>
      <c r="DG1089" s="155"/>
      <c r="DH1089" s="155"/>
      <c r="DI1089" s="155"/>
      <c r="DJ1089" s="155"/>
      <c r="DK1089" s="155"/>
      <c r="DL1089" s="155"/>
      <c r="DM1089" s="155"/>
      <c r="DN1089" s="155"/>
      <c r="DO1089" s="155"/>
      <c r="DP1089" s="155"/>
      <c r="DQ1089" s="155"/>
      <c r="DR1089" s="155"/>
      <c r="DS1089" s="155"/>
      <c r="DT1089" s="155"/>
      <c r="DU1089" s="155"/>
      <c r="DV1089" s="155"/>
      <c r="DW1089" s="155"/>
      <c r="DX1089" s="155"/>
      <c r="DY1089" s="155"/>
      <c r="DZ1089" s="155"/>
      <c r="EA1089" s="155"/>
      <c r="EB1089" s="155"/>
      <c r="EC1089" s="155"/>
    </row>
    <row r="1090" spans="1:133" s="93" customFormat="1">
      <c r="A1090" s="155"/>
      <c r="B1090" s="155"/>
      <c r="C1090" s="155"/>
      <c r="D1090" s="155"/>
      <c r="E1090" s="155"/>
      <c r="F1090" s="155"/>
      <c r="G1090" s="155"/>
      <c r="H1090" s="155"/>
      <c r="I1090" s="315"/>
      <c r="J1090" s="333"/>
      <c r="K1090" s="333"/>
      <c r="L1090" s="339"/>
      <c r="M1090" s="333"/>
      <c r="N1090" s="333"/>
      <c r="O1090" s="333"/>
      <c r="P1090" s="333"/>
      <c r="Q1090" s="333"/>
      <c r="R1090" s="333"/>
      <c r="S1090" s="333"/>
      <c r="T1090" s="333"/>
      <c r="U1090" s="333"/>
      <c r="V1090" s="333"/>
      <c r="W1090" s="333"/>
      <c r="X1090" s="333"/>
      <c r="Y1090" s="333"/>
      <c r="Z1090" s="242"/>
      <c r="AA1090" s="242"/>
      <c r="AB1090" s="242"/>
      <c r="AC1090" s="242"/>
      <c r="AD1090" s="242"/>
      <c r="AE1090" s="242"/>
      <c r="AF1090" s="242"/>
      <c r="AG1090" s="155"/>
      <c r="AH1090" s="155"/>
      <c r="AI1090" s="155"/>
      <c r="AJ1090" s="155"/>
      <c r="AK1090" s="155"/>
      <c r="AL1090" s="155"/>
      <c r="AM1090" s="155"/>
      <c r="AN1090" s="155"/>
      <c r="AO1090" s="155"/>
      <c r="AP1090" s="155"/>
      <c r="AQ1090" s="155"/>
      <c r="AR1090" s="155"/>
      <c r="AS1090" s="155"/>
      <c r="AT1090" s="155"/>
      <c r="AU1090" s="155"/>
      <c r="AV1090" s="155"/>
      <c r="AW1090" s="155"/>
      <c r="AX1090" s="155"/>
      <c r="AY1090" s="155"/>
      <c r="AZ1090" s="155"/>
      <c r="BA1090" s="155"/>
      <c r="BB1090" s="155"/>
      <c r="BC1090" s="155"/>
      <c r="BD1090" s="155"/>
      <c r="BE1090" s="155"/>
      <c r="BF1090" s="155"/>
      <c r="BG1090" s="155"/>
      <c r="BH1090" s="155"/>
      <c r="BI1090" s="155"/>
      <c r="BJ1090" s="155"/>
      <c r="BK1090" s="155"/>
      <c r="BL1090" s="155"/>
      <c r="BM1090" s="155"/>
      <c r="BN1090" s="155"/>
      <c r="BO1090" s="155"/>
      <c r="BP1090" s="155"/>
      <c r="BQ1090" s="155"/>
      <c r="BR1090" s="155"/>
      <c r="BS1090" s="155"/>
      <c r="BT1090" s="155"/>
      <c r="BU1090" s="155"/>
      <c r="BV1090" s="155"/>
      <c r="BW1090" s="155"/>
      <c r="BX1090" s="155"/>
      <c r="BY1090" s="155"/>
      <c r="BZ1090" s="155"/>
      <c r="CA1090" s="155"/>
      <c r="CB1090" s="155"/>
      <c r="CC1090" s="155"/>
      <c r="CD1090" s="155"/>
      <c r="CE1090" s="155"/>
      <c r="CF1090" s="155"/>
      <c r="CG1090" s="155"/>
      <c r="CH1090" s="155"/>
      <c r="CI1090" s="155"/>
      <c r="CJ1090" s="155"/>
      <c r="CK1090" s="155"/>
      <c r="CL1090" s="155"/>
      <c r="CM1090" s="155"/>
      <c r="CN1090" s="155"/>
      <c r="CO1090" s="155"/>
      <c r="CP1090" s="155"/>
      <c r="CQ1090" s="155"/>
      <c r="CR1090" s="155"/>
      <c r="CS1090" s="155"/>
      <c r="CT1090" s="155"/>
      <c r="CU1090" s="155"/>
      <c r="CV1090" s="155"/>
      <c r="CW1090" s="155"/>
      <c r="CX1090" s="155"/>
      <c r="CY1090" s="155"/>
      <c r="CZ1090" s="155"/>
      <c r="DA1090" s="155"/>
      <c r="DB1090" s="155"/>
      <c r="DC1090" s="155"/>
      <c r="DD1090" s="155"/>
      <c r="DE1090" s="155"/>
      <c r="DF1090" s="155"/>
      <c r="DG1090" s="155"/>
      <c r="DH1090" s="155"/>
      <c r="DI1090" s="155"/>
      <c r="DJ1090" s="155"/>
      <c r="DK1090" s="155"/>
      <c r="DL1090" s="155"/>
      <c r="DM1090" s="155"/>
      <c r="DN1090" s="155"/>
      <c r="DO1090" s="155"/>
      <c r="DP1090" s="155"/>
      <c r="DQ1090" s="155"/>
      <c r="DR1090" s="155"/>
      <c r="DS1090" s="155"/>
      <c r="DT1090" s="155"/>
      <c r="DU1090" s="155"/>
      <c r="DV1090" s="155"/>
      <c r="DW1090" s="155"/>
      <c r="DX1090" s="155"/>
      <c r="DY1090" s="155"/>
      <c r="DZ1090" s="155"/>
      <c r="EA1090" s="155"/>
      <c r="EB1090" s="155"/>
      <c r="EC1090" s="155"/>
    </row>
    <row r="1091" spans="1:133" s="93" customFormat="1">
      <c r="A1091" s="155"/>
      <c r="B1091" s="155"/>
      <c r="C1091" s="155"/>
      <c r="D1091" s="155"/>
      <c r="E1091" s="155"/>
      <c r="F1091" s="155"/>
      <c r="G1091" s="155"/>
      <c r="H1091" s="155"/>
      <c r="I1091" s="315"/>
      <c r="J1091" s="333"/>
      <c r="K1091" s="333"/>
      <c r="L1091" s="339"/>
      <c r="M1091" s="333"/>
      <c r="N1091" s="333"/>
      <c r="O1091" s="333"/>
      <c r="P1091" s="333"/>
      <c r="Q1091" s="333"/>
      <c r="R1091" s="333"/>
      <c r="S1091" s="333"/>
      <c r="T1091" s="333"/>
      <c r="U1091" s="333"/>
      <c r="V1091" s="333"/>
      <c r="W1091" s="333"/>
      <c r="X1091" s="333"/>
      <c r="Y1091" s="333"/>
      <c r="Z1091" s="242"/>
      <c r="AA1091" s="242"/>
      <c r="AB1091" s="242"/>
      <c r="AC1091" s="242"/>
      <c r="AD1091" s="242"/>
      <c r="AE1091" s="242"/>
      <c r="AF1091" s="242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  <c r="AS1091" s="155"/>
      <c r="AT1091" s="155"/>
      <c r="AU1091" s="155"/>
      <c r="AV1091" s="155"/>
      <c r="AW1091" s="155"/>
      <c r="AX1091" s="155"/>
      <c r="AY1091" s="155"/>
      <c r="AZ1091" s="155"/>
      <c r="BA1091" s="155"/>
      <c r="BB1091" s="155"/>
      <c r="BC1091" s="155"/>
      <c r="BD1091" s="155"/>
      <c r="BE1091" s="155"/>
      <c r="BF1091" s="155"/>
      <c r="BG1091" s="155"/>
      <c r="BH1091" s="155"/>
      <c r="BI1091" s="155"/>
      <c r="BJ1091" s="155"/>
      <c r="BK1091" s="155"/>
      <c r="BL1091" s="155"/>
      <c r="BM1091" s="155"/>
      <c r="BN1091" s="155"/>
      <c r="BO1091" s="155"/>
      <c r="BP1091" s="155"/>
      <c r="BQ1091" s="155"/>
      <c r="BR1091" s="155"/>
      <c r="BS1091" s="155"/>
      <c r="BT1091" s="155"/>
      <c r="BU1091" s="155"/>
      <c r="BV1091" s="155"/>
      <c r="BW1091" s="155"/>
      <c r="BX1091" s="155"/>
      <c r="BY1091" s="155"/>
      <c r="BZ1091" s="155"/>
      <c r="CA1091" s="155"/>
      <c r="CB1091" s="155"/>
      <c r="CC1091" s="155"/>
      <c r="CD1091" s="155"/>
      <c r="CE1091" s="155"/>
      <c r="CF1091" s="155"/>
      <c r="CG1091" s="155"/>
      <c r="CH1091" s="155"/>
      <c r="CI1091" s="155"/>
      <c r="CJ1091" s="155"/>
      <c r="CK1091" s="155"/>
      <c r="CL1091" s="155"/>
      <c r="CM1091" s="155"/>
      <c r="CN1091" s="155"/>
      <c r="CO1091" s="155"/>
      <c r="CP1091" s="155"/>
      <c r="CQ1091" s="155"/>
      <c r="CR1091" s="155"/>
      <c r="CS1091" s="155"/>
      <c r="CT1091" s="155"/>
      <c r="CU1091" s="155"/>
      <c r="CV1091" s="155"/>
      <c r="CW1091" s="155"/>
      <c r="CX1091" s="155"/>
      <c r="CY1091" s="155"/>
      <c r="CZ1091" s="155"/>
      <c r="DA1091" s="155"/>
      <c r="DB1091" s="155"/>
      <c r="DC1091" s="155"/>
      <c r="DD1091" s="155"/>
      <c r="DE1091" s="155"/>
      <c r="DF1091" s="155"/>
      <c r="DG1091" s="155"/>
      <c r="DH1091" s="155"/>
      <c r="DI1091" s="155"/>
      <c r="DJ1091" s="155"/>
      <c r="DK1091" s="155"/>
      <c r="DL1091" s="155"/>
      <c r="DM1091" s="155"/>
      <c r="DN1091" s="155"/>
      <c r="DO1091" s="155"/>
      <c r="DP1091" s="155"/>
      <c r="DQ1091" s="155"/>
      <c r="DR1091" s="155"/>
      <c r="DS1091" s="155"/>
      <c r="DT1091" s="155"/>
      <c r="DU1091" s="155"/>
      <c r="DV1091" s="155"/>
      <c r="DW1091" s="155"/>
      <c r="DX1091" s="155"/>
      <c r="DY1091" s="155"/>
      <c r="DZ1091" s="155"/>
      <c r="EA1091" s="155"/>
      <c r="EB1091" s="155"/>
      <c r="EC1091" s="155"/>
    </row>
    <row r="1092" spans="1:133" s="93" customFormat="1">
      <c r="A1092" s="155"/>
      <c r="B1092" s="155"/>
      <c r="C1092" s="155"/>
      <c r="D1092" s="155"/>
      <c r="E1092" s="155"/>
      <c r="F1092" s="155"/>
      <c r="G1092" s="155"/>
      <c r="H1092" s="155"/>
      <c r="I1092" s="315"/>
      <c r="J1092" s="333"/>
      <c r="K1092" s="333"/>
      <c r="L1092" s="339"/>
      <c r="M1092" s="333"/>
      <c r="N1092" s="333"/>
      <c r="O1092" s="333"/>
      <c r="P1092" s="333"/>
      <c r="Q1092" s="333"/>
      <c r="R1092" s="333"/>
      <c r="S1092" s="333"/>
      <c r="T1092" s="333"/>
      <c r="U1092" s="333"/>
      <c r="V1092" s="333"/>
      <c r="W1092" s="333"/>
      <c r="X1092" s="333"/>
      <c r="Y1092" s="333"/>
      <c r="Z1092" s="242"/>
      <c r="AA1092" s="242"/>
      <c r="AB1092" s="242"/>
      <c r="AC1092" s="242"/>
      <c r="AD1092" s="242"/>
      <c r="AE1092" s="242"/>
      <c r="AF1092" s="242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  <c r="AS1092" s="155"/>
      <c r="AT1092" s="155"/>
      <c r="AU1092" s="155"/>
      <c r="AV1092" s="155"/>
      <c r="AW1092" s="155"/>
      <c r="AX1092" s="155"/>
      <c r="AY1092" s="155"/>
      <c r="AZ1092" s="155"/>
      <c r="BA1092" s="155"/>
      <c r="BB1092" s="155"/>
      <c r="BC1092" s="155"/>
      <c r="BD1092" s="155"/>
      <c r="BE1092" s="155"/>
      <c r="BF1092" s="155"/>
      <c r="BG1092" s="155"/>
      <c r="BH1092" s="155"/>
      <c r="BI1092" s="155"/>
      <c r="BJ1092" s="155"/>
      <c r="BK1092" s="155"/>
      <c r="BL1092" s="155"/>
      <c r="BM1092" s="155"/>
      <c r="BN1092" s="155"/>
      <c r="BO1092" s="155"/>
      <c r="BP1092" s="155"/>
      <c r="BQ1092" s="155"/>
      <c r="BR1092" s="155"/>
      <c r="BS1092" s="155"/>
      <c r="BT1092" s="155"/>
      <c r="BU1092" s="155"/>
      <c r="BV1092" s="155"/>
      <c r="BW1092" s="155"/>
      <c r="BX1092" s="155"/>
      <c r="BY1092" s="155"/>
      <c r="BZ1092" s="155"/>
      <c r="CA1092" s="155"/>
      <c r="CB1092" s="155"/>
      <c r="CC1092" s="155"/>
      <c r="CD1092" s="155"/>
      <c r="CE1092" s="155"/>
      <c r="CF1092" s="155"/>
      <c r="CG1092" s="155"/>
      <c r="CH1092" s="155"/>
      <c r="CI1092" s="155"/>
      <c r="CJ1092" s="155"/>
      <c r="CK1092" s="155"/>
      <c r="CL1092" s="155"/>
      <c r="CM1092" s="155"/>
      <c r="CN1092" s="155"/>
      <c r="CO1092" s="155"/>
      <c r="CP1092" s="155"/>
      <c r="CQ1092" s="155"/>
      <c r="CR1092" s="155"/>
      <c r="CS1092" s="155"/>
      <c r="CT1092" s="155"/>
      <c r="CU1092" s="155"/>
      <c r="CV1092" s="155"/>
      <c r="CW1092" s="155"/>
      <c r="CX1092" s="155"/>
      <c r="CY1092" s="155"/>
      <c r="CZ1092" s="155"/>
      <c r="DA1092" s="155"/>
      <c r="DB1092" s="155"/>
      <c r="DC1092" s="155"/>
      <c r="DD1092" s="155"/>
      <c r="DE1092" s="155"/>
      <c r="DF1092" s="155"/>
      <c r="DG1092" s="155"/>
      <c r="DH1092" s="155"/>
      <c r="DI1092" s="155"/>
      <c r="DJ1092" s="155"/>
      <c r="DK1092" s="155"/>
      <c r="DL1092" s="155"/>
      <c r="DM1092" s="155"/>
      <c r="DN1092" s="155"/>
      <c r="DO1092" s="155"/>
      <c r="DP1092" s="155"/>
      <c r="DQ1092" s="155"/>
      <c r="DR1092" s="155"/>
      <c r="DS1092" s="155"/>
      <c r="DT1092" s="155"/>
      <c r="DU1092" s="155"/>
      <c r="DV1092" s="155"/>
      <c r="DW1092" s="155"/>
      <c r="DX1092" s="155"/>
      <c r="DY1092" s="155"/>
      <c r="DZ1092" s="155"/>
      <c r="EA1092" s="155"/>
      <c r="EB1092" s="155"/>
      <c r="EC1092" s="155"/>
    </row>
    <row r="1093" spans="1:133" s="93" customFormat="1">
      <c r="A1093" s="155"/>
      <c r="B1093" s="155"/>
      <c r="C1093" s="155"/>
      <c r="D1093" s="155"/>
      <c r="E1093" s="155"/>
      <c r="F1093" s="155"/>
      <c r="G1093" s="155"/>
      <c r="H1093" s="155"/>
      <c r="I1093" s="315"/>
      <c r="J1093" s="333"/>
      <c r="K1093" s="333"/>
      <c r="L1093" s="339"/>
      <c r="M1093" s="333"/>
      <c r="N1093" s="333"/>
      <c r="O1093" s="333"/>
      <c r="P1093" s="333"/>
      <c r="Q1093" s="333"/>
      <c r="R1093" s="333"/>
      <c r="S1093" s="333"/>
      <c r="T1093" s="333"/>
      <c r="U1093" s="333"/>
      <c r="V1093" s="333"/>
      <c r="W1093" s="333"/>
      <c r="X1093" s="333"/>
      <c r="Y1093" s="333"/>
      <c r="Z1093" s="242"/>
      <c r="AA1093" s="242"/>
      <c r="AB1093" s="242"/>
      <c r="AC1093" s="242"/>
      <c r="AD1093" s="242"/>
      <c r="AE1093" s="242"/>
      <c r="AF1093" s="242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  <c r="AS1093" s="155"/>
      <c r="AT1093" s="155"/>
      <c r="AU1093" s="155"/>
      <c r="AV1093" s="155"/>
      <c r="AW1093" s="155"/>
      <c r="AX1093" s="155"/>
      <c r="AY1093" s="155"/>
      <c r="AZ1093" s="155"/>
      <c r="BA1093" s="155"/>
      <c r="BB1093" s="155"/>
      <c r="BC1093" s="155"/>
      <c r="BD1093" s="155"/>
      <c r="BE1093" s="155"/>
      <c r="BF1093" s="155"/>
      <c r="BG1093" s="155"/>
      <c r="BH1093" s="155"/>
      <c r="BI1093" s="155"/>
      <c r="BJ1093" s="155"/>
      <c r="BK1093" s="155"/>
      <c r="BL1093" s="155"/>
      <c r="BM1093" s="155"/>
      <c r="BN1093" s="155"/>
      <c r="BO1093" s="155"/>
      <c r="BP1093" s="155"/>
      <c r="BQ1093" s="155"/>
      <c r="BR1093" s="155"/>
      <c r="BS1093" s="155"/>
      <c r="BT1093" s="155"/>
      <c r="BU1093" s="155"/>
      <c r="BV1093" s="155"/>
      <c r="BW1093" s="155"/>
      <c r="BX1093" s="155"/>
      <c r="BY1093" s="155"/>
      <c r="BZ1093" s="155"/>
      <c r="CA1093" s="155"/>
      <c r="CB1093" s="155"/>
      <c r="CC1093" s="155"/>
      <c r="CD1093" s="155"/>
      <c r="CE1093" s="155"/>
      <c r="CF1093" s="155"/>
      <c r="CG1093" s="155"/>
      <c r="CH1093" s="155"/>
      <c r="CI1093" s="155"/>
      <c r="CJ1093" s="155"/>
      <c r="CK1093" s="155"/>
      <c r="CL1093" s="155"/>
      <c r="CM1093" s="155"/>
      <c r="CN1093" s="155"/>
      <c r="CO1093" s="155"/>
      <c r="CP1093" s="155"/>
      <c r="CQ1093" s="155"/>
      <c r="CR1093" s="155"/>
      <c r="CS1093" s="155"/>
      <c r="CT1093" s="155"/>
      <c r="CU1093" s="155"/>
      <c r="CV1093" s="155"/>
      <c r="CW1093" s="155"/>
      <c r="CX1093" s="155"/>
      <c r="CY1093" s="155"/>
      <c r="CZ1093" s="155"/>
      <c r="DA1093" s="155"/>
      <c r="DB1093" s="155"/>
      <c r="DC1093" s="155"/>
      <c r="DD1093" s="155"/>
      <c r="DE1093" s="155"/>
      <c r="DF1093" s="155"/>
      <c r="DG1093" s="155"/>
      <c r="DH1093" s="155"/>
      <c r="DI1093" s="155"/>
      <c r="DJ1093" s="155"/>
      <c r="DK1093" s="155"/>
      <c r="DL1093" s="155"/>
      <c r="DM1093" s="155"/>
      <c r="DN1093" s="155"/>
      <c r="DO1093" s="155"/>
      <c r="DP1093" s="155"/>
      <c r="DQ1093" s="155"/>
      <c r="DR1093" s="155"/>
      <c r="DS1093" s="155"/>
      <c r="DT1093" s="155"/>
      <c r="DU1093" s="155"/>
      <c r="DV1093" s="155"/>
      <c r="DW1093" s="155"/>
      <c r="DX1093" s="155"/>
      <c r="DY1093" s="155"/>
      <c r="DZ1093" s="155"/>
      <c r="EA1093" s="155"/>
      <c r="EB1093" s="155"/>
      <c r="EC1093" s="155"/>
    </row>
    <row r="1094" spans="1:133" s="93" customFormat="1">
      <c r="A1094" s="155"/>
      <c r="B1094" s="155"/>
      <c r="C1094" s="155"/>
      <c r="D1094" s="155"/>
      <c r="E1094" s="155"/>
      <c r="F1094" s="155"/>
      <c r="G1094" s="155"/>
      <c r="H1094" s="155"/>
      <c r="I1094" s="315"/>
      <c r="J1094" s="333"/>
      <c r="K1094" s="333"/>
      <c r="L1094" s="339"/>
      <c r="M1094" s="333"/>
      <c r="N1094" s="333"/>
      <c r="O1094" s="333"/>
      <c r="P1094" s="333"/>
      <c r="Q1094" s="333"/>
      <c r="R1094" s="333"/>
      <c r="S1094" s="333"/>
      <c r="T1094" s="333"/>
      <c r="U1094" s="333"/>
      <c r="V1094" s="333"/>
      <c r="W1094" s="333"/>
      <c r="X1094" s="333"/>
      <c r="Y1094" s="333"/>
      <c r="Z1094" s="242"/>
      <c r="AA1094" s="242"/>
      <c r="AB1094" s="242"/>
      <c r="AC1094" s="242"/>
      <c r="AD1094" s="242"/>
      <c r="AE1094" s="242"/>
      <c r="AF1094" s="242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  <c r="AS1094" s="155"/>
      <c r="AT1094" s="155"/>
      <c r="AU1094" s="155"/>
      <c r="AV1094" s="155"/>
      <c r="AW1094" s="155"/>
      <c r="AX1094" s="155"/>
      <c r="AY1094" s="155"/>
      <c r="AZ1094" s="155"/>
      <c r="BA1094" s="155"/>
      <c r="BB1094" s="155"/>
      <c r="BC1094" s="155"/>
      <c r="BD1094" s="155"/>
      <c r="BE1094" s="155"/>
      <c r="BF1094" s="155"/>
      <c r="BG1094" s="155"/>
      <c r="BH1094" s="155"/>
      <c r="BI1094" s="155"/>
      <c r="BJ1094" s="155"/>
      <c r="BK1094" s="155"/>
      <c r="BL1094" s="155"/>
      <c r="BM1094" s="155"/>
      <c r="BN1094" s="155"/>
      <c r="BO1094" s="155"/>
      <c r="BP1094" s="155"/>
      <c r="BQ1094" s="155"/>
      <c r="BR1094" s="155"/>
      <c r="BS1094" s="155"/>
      <c r="BT1094" s="155"/>
      <c r="BU1094" s="155"/>
      <c r="BV1094" s="155"/>
      <c r="BW1094" s="155"/>
      <c r="BX1094" s="155"/>
      <c r="BY1094" s="155"/>
      <c r="BZ1094" s="155"/>
      <c r="CA1094" s="155"/>
      <c r="CB1094" s="155"/>
      <c r="CC1094" s="155"/>
      <c r="CD1094" s="155"/>
      <c r="CE1094" s="155"/>
      <c r="CF1094" s="155"/>
      <c r="CG1094" s="155"/>
      <c r="CH1094" s="155"/>
      <c r="CI1094" s="155"/>
      <c r="CJ1094" s="155"/>
      <c r="CK1094" s="155"/>
      <c r="CL1094" s="155"/>
      <c r="CM1094" s="155"/>
      <c r="CN1094" s="155"/>
      <c r="CO1094" s="155"/>
      <c r="CP1094" s="155"/>
      <c r="CQ1094" s="155"/>
      <c r="CR1094" s="155"/>
      <c r="CS1094" s="155"/>
      <c r="CT1094" s="155"/>
      <c r="CU1094" s="155"/>
      <c r="CV1094" s="155"/>
      <c r="CW1094" s="155"/>
      <c r="CX1094" s="155"/>
      <c r="CY1094" s="155"/>
      <c r="CZ1094" s="155"/>
      <c r="DA1094" s="155"/>
      <c r="DB1094" s="155"/>
      <c r="DC1094" s="155"/>
      <c r="DD1094" s="155"/>
      <c r="DE1094" s="155"/>
      <c r="DF1094" s="155"/>
      <c r="DG1094" s="155"/>
      <c r="DH1094" s="155"/>
      <c r="DI1094" s="155"/>
      <c r="DJ1094" s="155"/>
      <c r="DK1094" s="155"/>
      <c r="DL1094" s="155"/>
      <c r="DM1094" s="155"/>
      <c r="DN1094" s="155"/>
      <c r="DO1094" s="155"/>
      <c r="DP1094" s="155"/>
      <c r="DQ1094" s="155"/>
      <c r="DR1094" s="155"/>
      <c r="DS1094" s="155"/>
      <c r="DT1094" s="155"/>
      <c r="DU1094" s="155"/>
      <c r="DV1094" s="155"/>
      <c r="DW1094" s="155"/>
      <c r="DX1094" s="155"/>
      <c r="DY1094" s="155"/>
      <c r="DZ1094" s="155"/>
      <c r="EA1094" s="155"/>
      <c r="EB1094" s="155"/>
      <c r="EC1094" s="155"/>
    </row>
    <row r="1095" spans="1:133" s="93" customFormat="1">
      <c r="A1095" s="155"/>
      <c r="B1095" s="155"/>
      <c r="C1095" s="155"/>
      <c r="D1095" s="155"/>
      <c r="E1095" s="155"/>
      <c r="F1095" s="155"/>
      <c r="G1095" s="155"/>
      <c r="H1095" s="155"/>
      <c r="I1095" s="315"/>
      <c r="J1095" s="333"/>
      <c r="K1095" s="333"/>
      <c r="L1095" s="339"/>
      <c r="M1095" s="333"/>
      <c r="N1095" s="333"/>
      <c r="O1095" s="333"/>
      <c r="P1095" s="333"/>
      <c r="Q1095" s="333"/>
      <c r="R1095" s="333"/>
      <c r="S1095" s="333"/>
      <c r="T1095" s="333"/>
      <c r="U1095" s="333"/>
      <c r="V1095" s="333"/>
      <c r="W1095" s="333"/>
      <c r="X1095" s="333"/>
      <c r="Y1095" s="333"/>
      <c r="Z1095" s="242"/>
      <c r="AA1095" s="242"/>
      <c r="AB1095" s="242"/>
      <c r="AC1095" s="242"/>
      <c r="AD1095" s="242"/>
      <c r="AE1095" s="242"/>
      <c r="AF1095" s="242"/>
      <c r="AG1095" s="155"/>
      <c r="AH1095" s="155"/>
      <c r="AI1095" s="155"/>
      <c r="AJ1095" s="155"/>
      <c r="AK1095" s="155"/>
      <c r="AL1095" s="155"/>
      <c r="AM1095" s="155"/>
      <c r="AN1095" s="155"/>
      <c r="AO1095" s="155"/>
      <c r="AP1095" s="155"/>
      <c r="AQ1095" s="155"/>
      <c r="AR1095" s="155"/>
      <c r="AS1095" s="155"/>
      <c r="AT1095" s="155"/>
      <c r="AU1095" s="155"/>
      <c r="AV1095" s="155"/>
      <c r="AW1095" s="155"/>
      <c r="AX1095" s="155"/>
      <c r="AY1095" s="155"/>
      <c r="AZ1095" s="155"/>
      <c r="BA1095" s="155"/>
      <c r="BB1095" s="155"/>
      <c r="BC1095" s="155"/>
      <c r="BD1095" s="155"/>
      <c r="BE1095" s="155"/>
      <c r="BF1095" s="155"/>
      <c r="BG1095" s="155"/>
      <c r="BH1095" s="155"/>
      <c r="BI1095" s="155"/>
      <c r="BJ1095" s="155"/>
      <c r="BK1095" s="155"/>
      <c r="BL1095" s="155"/>
      <c r="BM1095" s="155"/>
      <c r="BN1095" s="155"/>
      <c r="BO1095" s="155"/>
      <c r="BP1095" s="155"/>
      <c r="BQ1095" s="155"/>
      <c r="BR1095" s="155"/>
      <c r="BS1095" s="155"/>
      <c r="BT1095" s="155"/>
      <c r="BU1095" s="155"/>
      <c r="BV1095" s="155"/>
      <c r="BW1095" s="155"/>
      <c r="BX1095" s="155"/>
      <c r="BY1095" s="155"/>
      <c r="BZ1095" s="155"/>
      <c r="CA1095" s="155"/>
      <c r="CB1095" s="155"/>
      <c r="CC1095" s="155"/>
      <c r="CD1095" s="155"/>
      <c r="CE1095" s="155"/>
      <c r="CF1095" s="155"/>
      <c r="CG1095" s="155"/>
      <c r="CH1095" s="155"/>
      <c r="CI1095" s="155"/>
      <c r="CJ1095" s="155"/>
      <c r="CK1095" s="155"/>
      <c r="CL1095" s="155"/>
      <c r="CM1095" s="155"/>
      <c r="CN1095" s="155"/>
      <c r="CO1095" s="155"/>
      <c r="CP1095" s="155"/>
      <c r="CQ1095" s="155"/>
      <c r="CR1095" s="155"/>
      <c r="CS1095" s="155"/>
      <c r="CT1095" s="155"/>
      <c r="CU1095" s="155"/>
      <c r="CV1095" s="155"/>
      <c r="CW1095" s="155"/>
      <c r="CX1095" s="155"/>
      <c r="CY1095" s="155"/>
      <c r="CZ1095" s="155"/>
      <c r="DA1095" s="155"/>
      <c r="DB1095" s="155"/>
      <c r="DC1095" s="155"/>
      <c r="DD1095" s="155"/>
      <c r="DE1095" s="155"/>
      <c r="DF1095" s="155"/>
      <c r="DG1095" s="155"/>
      <c r="DH1095" s="155"/>
      <c r="DI1095" s="155"/>
      <c r="DJ1095" s="155"/>
      <c r="DK1095" s="155"/>
      <c r="DL1095" s="155"/>
      <c r="DM1095" s="155"/>
      <c r="DN1095" s="155"/>
      <c r="DO1095" s="155"/>
      <c r="DP1095" s="155"/>
      <c r="DQ1095" s="155"/>
      <c r="DR1095" s="155"/>
      <c r="DS1095" s="155"/>
      <c r="DT1095" s="155"/>
      <c r="DU1095" s="155"/>
      <c r="DV1095" s="155"/>
      <c r="DW1095" s="155"/>
      <c r="DX1095" s="155"/>
      <c r="DY1095" s="155"/>
      <c r="DZ1095" s="155"/>
      <c r="EA1095" s="155"/>
      <c r="EB1095" s="155"/>
      <c r="EC1095" s="155"/>
    </row>
    <row r="1096" spans="1:133" s="93" customFormat="1">
      <c r="A1096" s="155"/>
      <c r="B1096" s="155"/>
      <c r="C1096" s="155"/>
      <c r="D1096" s="155"/>
      <c r="E1096" s="155"/>
      <c r="F1096" s="155"/>
      <c r="G1096" s="155"/>
      <c r="H1096" s="155"/>
      <c r="I1096" s="315"/>
      <c r="J1096" s="333"/>
      <c r="K1096" s="333"/>
      <c r="L1096" s="339"/>
      <c r="M1096" s="333"/>
      <c r="N1096" s="333"/>
      <c r="O1096" s="333"/>
      <c r="P1096" s="333"/>
      <c r="Q1096" s="333"/>
      <c r="R1096" s="333"/>
      <c r="S1096" s="333"/>
      <c r="T1096" s="333"/>
      <c r="U1096" s="333"/>
      <c r="V1096" s="333"/>
      <c r="W1096" s="333"/>
      <c r="X1096" s="333"/>
      <c r="Y1096" s="333"/>
      <c r="Z1096" s="242"/>
      <c r="AA1096" s="242"/>
      <c r="AB1096" s="242"/>
      <c r="AC1096" s="242"/>
      <c r="AD1096" s="242"/>
      <c r="AE1096" s="242"/>
      <c r="AF1096" s="242"/>
      <c r="AG1096" s="155"/>
      <c r="AH1096" s="155"/>
      <c r="AI1096" s="155"/>
      <c r="AJ1096" s="155"/>
      <c r="AK1096" s="155"/>
      <c r="AL1096" s="155"/>
      <c r="AM1096" s="155"/>
      <c r="AN1096" s="155"/>
      <c r="AO1096" s="155"/>
      <c r="AP1096" s="155"/>
      <c r="AQ1096" s="155"/>
      <c r="AR1096" s="155"/>
      <c r="AS1096" s="155"/>
      <c r="AT1096" s="155"/>
      <c r="AU1096" s="155"/>
      <c r="AV1096" s="155"/>
      <c r="AW1096" s="155"/>
      <c r="AX1096" s="155"/>
      <c r="AY1096" s="155"/>
      <c r="AZ1096" s="155"/>
      <c r="BA1096" s="155"/>
      <c r="BB1096" s="155"/>
      <c r="BC1096" s="155"/>
      <c r="BD1096" s="155"/>
      <c r="BE1096" s="155"/>
      <c r="BF1096" s="155"/>
      <c r="BG1096" s="155"/>
      <c r="BH1096" s="155"/>
      <c r="BI1096" s="155"/>
      <c r="BJ1096" s="155"/>
      <c r="BK1096" s="155"/>
      <c r="BL1096" s="155"/>
      <c r="BM1096" s="155"/>
      <c r="BN1096" s="155"/>
      <c r="BO1096" s="155"/>
      <c r="BP1096" s="155"/>
      <c r="BQ1096" s="155"/>
      <c r="BR1096" s="155"/>
      <c r="BS1096" s="155"/>
      <c r="BT1096" s="155"/>
      <c r="BU1096" s="155"/>
      <c r="BV1096" s="155"/>
      <c r="BW1096" s="155"/>
      <c r="BX1096" s="155"/>
      <c r="BY1096" s="155"/>
      <c r="BZ1096" s="155"/>
      <c r="CA1096" s="155"/>
      <c r="CB1096" s="155"/>
      <c r="CC1096" s="155"/>
      <c r="CD1096" s="155"/>
      <c r="CE1096" s="155"/>
      <c r="CF1096" s="155"/>
      <c r="CG1096" s="155"/>
      <c r="CH1096" s="155"/>
      <c r="CI1096" s="155"/>
      <c r="CJ1096" s="155"/>
      <c r="CK1096" s="155"/>
      <c r="CL1096" s="155"/>
      <c r="CM1096" s="155"/>
      <c r="CN1096" s="155"/>
      <c r="CO1096" s="155"/>
      <c r="CP1096" s="155"/>
      <c r="CQ1096" s="155"/>
      <c r="CR1096" s="155"/>
      <c r="CS1096" s="155"/>
      <c r="CT1096" s="155"/>
      <c r="CU1096" s="155"/>
      <c r="CV1096" s="155"/>
      <c r="CW1096" s="155"/>
      <c r="CX1096" s="155"/>
      <c r="CY1096" s="155"/>
      <c r="CZ1096" s="155"/>
      <c r="DA1096" s="155"/>
      <c r="DB1096" s="155"/>
      <c r="DC1096" s="155"/>
      <c r="DD1096" s="155"/>
      <c r="DE1096" s="155"/>
      <c r="DF1096" s="155"/>
      <c r="DG1096" s="155"/>
      <c r="DH1096" s="155"/>
      <c r="DI1096" s="155"/>
      <c r="DJ1096" s="155"/>
      <c r="DK1096" s="155"/>
      <c r="DL1096" s="155"/>
      <c r="DM1096" s="155"/>
      <c r="DN1096" s="155"/>
      <c r="DO1096" s="155"/>
      <c r="DP1096" s="155"/>
      <c r="DQ1096" s="155"/>
      <c r="DR1096" s="155"/>
      <c r="DS1096" s="155"/>
      <c r="DT1096" s="155"/>
      <c r="DU1096" s="155"/>
      <c r="DV1096" s="155"/>
      <c r="DW1096" s="155"/>
      <c r="DX1096" s="155"/>
      <c r="DY1096" s="155"/>
      <c r="DZ1096" s="155"/>
      <c r="EA1096" s="155"/>
      <c r="EB1096" s="155"/>
      <c r="EC1096" s="155"/>
    </row>
    <row r="1097" spans="1:133" s="93" customFormat="1">
      <c r="A1097" s="155"/>
      <c r="B1097" s="155"/>
      <c r="C1097" s="155"/>
      <c r="D1097" s="155"/>
      <c r="E1097" s="155"/>
      <c r="F1097" s="155"/>
      <c r="G1097" s="155"/>
      <c r="H1097" s="155"/>
      <c r="I1097" s="315"/>
      <c r="J1097" s="333"/>
      <c r="K1097" s="333"/>
      <c r="L1097" s="339"/>
      <c r="M1097" s="333"/>
      <c r="N1097" s="333"/>
      <c r="O1097" s="333"/>
      <c r="P1097" s="333"/>
      <c r="Q1097" s="333"/>
      <c r="R1097" s="333"/>
      <c r="S1097" s="333"/>
      <c r="T1097" s="333"/>
      <c r="U1097" s="333"/>
      <c r="V1097" s="333"/>
      <c r="W1097" s="333"/>
      <c r="X1097" s="333"/>
      <c r="Y1097" s="333"/>
      <c r="Z1097" s="242"/>
      <c r="AA1097" s="242"/>
      <c r="AB1097" s="242"/>
      <c r="AC1097" s="242"/>
      <c r="AD1097" s="242"/>
      <c r="AE1097" s="242"/>
      <c r="AF1097" s="242"/>
      <c r="AG1097" s="155"/>
      <c r="AH1097" s="155"/>
      <c r="AI1097" s="155"/>
      <c r="AJ1097" s="155"/>
      <c r="AK1097" s="155"/>
      <c r="AL1097" s="155"/>
      <c r="AM1097" s="155"/>
      <c r="AN1097" s="155"/>
      <c r="AO1097" s="155"/>
      <c r="AP1097" s="155"/>
      <c r="AQ1097" s="155"/>
      <c r="AR1097" s="155"/>
      <c r="AS1097" s="155"/>
      <c r="AT1097" s="155"/>
      <c r="AU1097" s="155"/>
      <c r="AV1097" s="155"/>
      <c r="AW1097" s="155"/>
      <c r="AX1097" s="155"/>
      <c r="AY1097" s="155"/>
      <c r="AZ1097" s="155"/>
      <c r="BA1097" s="155"/>
      <c r="BB1097" s="155"/>
      <c r="BC1097" s="155"/>
      <c r="BD1097" s="155"/>
      <c r="BE1097" s="155"/>
      <c r="BF1097" s="155"/>
      <c r="BG1097" s="155"/>
      <c r="BH1097" s="155"/>
      <c r="BI1097" s="155"/>
      <c r="BJ1097" s="155"/>
      <c r="BK1097" s="155"/>
      <c r="BL1097" s="155"/>
      <c r="BM1097" s="155"/>
      <c r="BN1097" s="155"/>
      <c r="BO1097" s="155"/>
      <c r="BP1097" s="155"/>
      <c r="BQ1097" s="155"/>
      <c r="BR1097" s="155"/>
      <c r="BS1097" s="155"/>
      <c r="BT1097" s="155"/>
      <c r="BU1097" s="155"/>
      <c r="BV1097" s="155"/>
      <c r="BW1097" s="155"/>
      <c r="BX1097" s="155"/>
      <c r="BY1097" s="155"/>
      <c r="BZ1097" s="155"/>
      <c r="CA1097" s="155"/>
      <c r="CB1097" s="155"/>
      <c r="CC1097" s="155"/>
      <c r="CD1097" s="155"/>
      <c r="CE1097" s="155"/>
      <c r="CF1097" s="155"/>
      <c r="CG1097" s="155"/>
      <c r="CH1097" s="155"/>
      <c r="CI1097" s="155"/>
      <c r="CJ1097" s="155"/>
      <c r="CK1097" s="155"/>
      <c r="CL1097" s="155"/>
      <c r="CM1097" s="155"/>
      <c r="CN1097" s="155"/>
      <c r="CO1097" s="155"/>
      <c r="CP1097" s="155"/>
      <c r="CQ1097" s="155"/>
      <c r="CR1097" s="155"/>
      <c r="CS1097" s="155"/>
      <c r="CT1097" s="155"/>
      <c r="CU1097" s="155"/>
      <c r="CV1097" s="155"/>
      <c r="CW1097" s="155"/>
      <c r="CX1097" s="155"/>
      <c r="CY1097" s="155"/>
      <c r="CZ1097" s="155"/>
      <c r="DA1097" s="155"/>
      <c r="DB1097" s="155"/>
      <c r="DC1097" s="155"/>
      <c r="DD1097" s="155"/>
      <c r="DE1097" s="155"/>
      <c r="DF1097" s="155"/>
      <c r="DG1097" s="155"/>
      <c r="DH1097" s="155"/>
      <c r="DI1097" s="155"/>
      <c r="DJ1097" s="155"/>
      <c r="DK1097" s="155"/>
      <c r="DL1097" s="155"/>
      <c r="DM1097" s="155"/>
      <c r="DN1097" s="155"/>
      <c r="DO1097" s="155"/>
      <c r="DP1097" s="155"/>
      <c r="DQ1097" s="155"/>
      <c r="DR1097" s="155"/>
      <c r="DS1097" s="155"/>
      <c r="DT1097" s="155"/>
      <c r="DU1097" s="155"/>
      <c r="DV1097" s="155"/>
      <c r="DW1097" s="155"/>
      <c r="DX1097" s="155"/>
      <c r="DY1097" s="155"/>
      <c r="DZ1097" s="155"/>
      <c r="EA1097" s="155"/>
      <c r="EB1097" s="155"/>
      <c r="EC1097" s="155"/>
    </row>
    <row r="1098" spans="1:133" s="93" customFormat="1">
      <c r="A1098" s="155"/>
      <c r="B1098" s="155"/>
      <c r="C1098" s="155"/>
      <c r="D1098" s="155"/>
      <c r="E1098" s="155"/>
      <c r="F1098" s="155"/>
      <c r="G1098" s="155"/>
      <c r="H1098" s="155"/>
      <c r="I1098" s="315"/>
      <c r="J1098" s="333"/>
      <c r="K1098" s="333"/>
      <c r="L1098" s="339"/>
      <c r="M1098" s="333"/>
      <c r="N1098" s="333"/>
      <c r="O1098" s="333"/>
      <c r="P1098" s="333"/>
      <c r="Q1098" s="333"/>
      <c r="R1098" s="333"/>
      <c r="S1098" s="333"/>
      <c r="T1098" s="333"/>
      <c r="U1098" s="333"/>
      <c r="V1098" s="333"/>
      <c r="W1098" s="333"/>
      <c r="X1098" s="333"/>
      <c r="Y1098" s="333"/>
      <c r="Z1098" s="242"/>
      <c r="AA1098" s="242"/>
      <c r="AB1098" s="242"/>
      <c r="AC1098" s="242"/>
      <c r="AD1098" s="242"/>
      <c r="AE1098" s="242"/>
      <c r="AF1098" s="242"/>
      <c r="AG1098" s="155"/>
      <c r="AH1098" s="155"/>
      <c r="AI1098" s="155"/>
      <c r="AJ1098" s="155"/>
      <c r="AK1098" s="155"/>
      <c r="AL1098" s="155"/>
      <c r="AM1098" s="155"/>
      <c r="AN1098" s="155"/>
      <c r="AO1098" s="155"/>
      <c r="AP1098" s="155"/>
      <c r="AQ1098" s="155"/>
      <c r="AR1098" s="155"/>
      <c r="AS1098" s="155"/>
      <c r="AT1098" s="155"/>
      <c r="AU1098" s="155"/>
      <c r="AV1098" s="155"/>
      <c r="AW1098" s="155"/>
      <c r="AX1098" s="155"/>
      <c r="AY1098" s="155"/>
      <c r="AZ1098" s="155"/>
      <c r="BA1098" s="155"/>
      <c r="BB1098" s="155"/>
      <c r="BC1098" s="155"/>
      <c r="BD1098" s="155"/>
      <c r="BE1098" s="155"/>
      <c r="BF1098" s="155"/>
      <c r="BG1098" s="155"/>
      <c r="BH1098" s="155"/>
      <c r="BI1098" s="155"/>
      <c r="BJ1098" s="155"/>
      <c r="BK1098" s="155"/>
      <c r="BL1098" s="155"/>
      <c r="BM1098" s="155"/>
      <c r="BN1098" s="155"/>
      <c r="BO1098" s="155"/>
      <c r="BP1098" s="155"/>
      <c r="BQ1098" s="155"/>
      <c r="BR1098" s="155"/>
      <c r="BS1098" s="155"/>
      <c r="BT1098" s="155"/>
      <c r="BU1098" s="155"/>
      <c r="BV1098" s="155"/>
      <c r="BW1098" s="155"/>
      <c r="BX1098" s="155"/>
      <c r="BY1098" s="155"/>
      <c r="BZ1098" s="155"/>
      <c r="CA1098" s="155"/>
      <c r="CB1098" s="155"/>
      <c r="CC1098" s="155"/>
      <c r="CD1098" s="155"/>
      <c r="CE1098" s="155"/>
      <c r="CF1098" s="155"/>
      <c r="CG1098" s="155"/>
      <c r="CH1098" s="155"/>
      <c r="CI1098" s="155"/>
      <c r="CJ1098" s="155"/>
      <c r="CK1098" s="155"/>
      <c r="CL1098" s="155"/>
      <c r="CM1098" s="155"/>
      <c r="CN1098" s="155"/>
      <c r="CO1098" s="155"/>
      <c r="CP1098" s="155"/>
      <c r="CQ1098" s="155"/>
      <c r="CR1098" s="155"/>
      <c r="CS1098" s="155"/>
      <c r="CT1098" s="155"/>
      <c r="CU1098" s="155"/>
      <c r="CV1098" s="155"/>
      <c r="CW1098" s="155"/>
      <c r="CX1098" s="155"/>
      <c r="CY1098" s="155"/>
      <c r="CZ1098" s="155"/>
      <c r="DA1098" s="155"/>
      <c r="DB1098" s="155"/>
      <c r="DC1098" s="155"/>
      <c r="DD1098" s="155"/>
      <c r="DE1098" s="155"/>
      <c r="DF1098" s="155"/>
      <c r="DG1098" s="155"/>
      <c r="DH1098" s="155"/>
      <c r="DI1098" s="155"/>
      <c r="DJ1098" s="155"/>
      <c r="DK1098" s="155"/>
      <c r="DL1098" s="155"/>
      <c r="DM1098" s="155"/>
      <c r="DN1098" s="155"/>
      <c r="DO1098" s="155"/>
      <c r="DP1098" s="155"/>
      <c r="DQ1098" s="155"/>
      <c r="DR1098" s="155"/>
      <c r="DS1098" s="155"/>
      <c r="DT1098" s="155"/>
      <c r="DU1098" s="155"/>
      <c r="DV1098" s="155"/>
      <c r="DW1098" s="155"/>
      <c r="DX1098" s="155"/>
      <c r="DY1098" s="155"/>
      <c r="DZ1098" s="155"/>
      <c r="EA1098" s="155"/>
      <c r="EB1098" s="155"/>
      <c r="EC1098" s="155"/>
    </row>
    <row r="1099" spans="1:133" s="93" customFormat="1">
      <c r="A1099" s="155"/>
      <c r="B1099" s="155"/>
      <c r="C1099" s="155"/>
      <c r="D1099" s="155"/>
      <c r="E1099" s="155"/>
      <c r="F1099" s="155"/>
      <c r="G1099" s="155"/>
      <c r="H1099" s="155"/>
      <c r="I1099" s="315"/>
      <c r="J1099" s="333"/>
      <c r="K1099" s="333"/>
      <c r="L1099" s="339"/>
      <c r="M1099" s="333"/>
      <c r="N1099" s="333"/>
      <c r="O1099" s="333"/>
      <c r="P1099" s="333"/>
      <c r="Q1099" s="333"/>
      <c r="R1099" s="333"/>
      <c r="S1099" s="333"/>
      <c r="T1099" s="333"/>
      <c r="U1099" s="333"/>
      <c r="V1099" s="333"/>
      <c r="W1099" s="333"/>
      <c r="X1099" s="333"/>
      <c r="Y1099" s="333"/>
      <c r="Z1099" s="242"/>
      <c r="AA1099" s="242"/>
      <c r="AB1099" s="242"/>
      <c r="AC1099" s="242"/>
      <c r="AD1099" s="242"/>
      <c r="AE1099" s="242"/>
      <c r="AF1099" s="242"/>
      <c r="AG1099" s="155"/>
      <c r="AH1099" s="155"/>
      <c r="AI1099" s="155"/>
      <c r="AJ1099" s="155"/>
      <c r="AK1099" s="155"/>
      <c r="AL1099" s="155"/>
      <c r="AM1099" s="155"/>
      <c r="AN1099" s="155"/>
      <c r="AO1099" s="155"/>
      <c r="AP1099" s="155"/>
      <c r="AQ1099" s="155"/>
      <c r="AR1099" s="155"/>
      <c r="AS1099" s="155"/>
      <c r="AT1099" s="155"/>
      <c r="AU1099" s="155"/>
      <c r="AV1099" s="155"/>
      <c r="AW1099" s="155"/>
      <c r="AX1099" s="155"/>
      <c r="AY1099" s="155"/>
      <c r="AZ1099" s="155"/>
      <c r="BA1099" s="155"/>
      <c r="BB1099" s="155"/>
      <c r="BC1099" s="155"/>
      <c r="BD1099" s="155"/>
      <c r="BE1099" s="155"/>
      <c r="BF1099" s="155"/>
      <c r="BG1099" s="155"/>
      <c r="BH1099" s="155"/>
      <c r="BI1099" s="155"/>
      <c r="BJ1099" s="155"/>
      <c r="BK1099" s="155"/>
      <c r="BL1099" s="155"/>
      <c r="BM1099" s="155"/>
      <c r="BN1099" s="155"/>
      <c r="BO1099" s="155"/>
      <c r="BP1099" s="155"/>
      <c r="BQ1099" s="155"/>
      <c r="BR1099" s="155"/>
      <c r="BS1099" s="155"/>
      <c r="BT1099" s="155"/>
      <c r="BU1099" s="155"/>
      <c r="BV1099" s="155"/>
      <c r="BW1099" s="155"/>
      <c r="BX1099" s="155"/>
      <c r="BY1099" s="155"/>
      <c r="BZ1099" s="155"/>
      <c r="CA1099" s="155"/>
      <c r="CB1099" s="155"/>
      <c r="CC1099" s="155"/>
      <c r="CD1099" s="155"/>
      <c r="CE1099" s="155"/>
      <c r="CF1099" s="155"/>
      <c r="CG1099" s="155"/>
      <c r="CH1099" s="155"/>
      <c r="CI1099" s="155"/>
      <c r="CJ1099" s="155"/>
      <c r="CK1099" s="155"/>
      <c r="CL1099" s="155"/>
      <c r="CM1099" s="155"/>
      <c r="CN1099" s="155"/>
      <c r="CO1099" s="155"/>
      <c r="CP1099" s="155"/>
      <c r="CQ1099" s="155"/>
      <c r="CR1099" s="155"/>
      <c r="CS1099" s="155"/>
      <c r="CT1099" s="155"/>
      <c r="CU1099" s="155"/>
      <c r="CV1099" s="155"/>
      <c r="CW1099" s="155"/>
      <c r="CX1099" s="155"/>
      <c r="CY1099" s="155"/>
      <c r="CZ1099" s="155"/>
      <c r="DA1099" s="155"/>
      <c r="DB1099" s="155"/>
      <c r="DC1099" s="155"/>
      <c r="DD1099" s="155"/>
      <c r="DE1099" s="155"/>
      <c r="DF1099" s="155"/>
      <c r="DG1099" s="155"/>
      <c r="DH1099" s="155"/>
      <c r="DI1099" s="155"/>
      <c r="DJ1099" s="155"/>
      <c r="DK1099" s="155"/>
      <c r="DL1099" s="155"/>
      <c r="DM1099" s="155"/>
      <c r="DN1099" s="155"/>
      <c r="DO1099" s="155"/>
      <c r="DP1099" s="155"/>
      <c r="DQ1099" s="155"/>
      <c r="DR1099" s="155"/>
      <c r="DS1099" s="155"/>
      <c r="DT1099" s="155"/>
      <c r="DU1099" s="155"/>
      <c r="DV1099" s="155"/>
      <c r="DW1099" s="155"/>
      <c r="DX1099" s="155"/>
      <c r="DY1099" s="155"/>
      <c r="DZ1099" s="155"/>
      <c r="EA1099" s="155"/>
      <c r="EB1099" s="155"/>
      <c r="EC1099" s="155"/>
    </row>
    <row r="1100" spans="1:133" s="93" customFormat="1">
      <c r="A1100" s="155"/>
      <c r="B1100" s="155"/>
      <c r="C1100" s="155"/>
      <c r="D1100" s="155"/>
      <c r="E1100" s="155"/>
      <c r="F1100" s="155"/>
      <c r="G1100" s="155"/>
      <c r="H1100" s="155"/>
      <c r="I1100" s="315"/>
      <c r="J1100" s="333"/>
      <c r="K1100" s="333"/>
      <c r="L1100" s="339"/>
      <c r="M1100" s="333"/>
      <c r="N1100" s="333"/>
      <c r="O1100" s="333"/>
      <c r="P1100" s="333"/>
      <c r="Q1100" s="333"/>
      <c r="R1100" s="333"/>
      <c r="S1100" s="333"/>
      <c r="T1100" s="333"/>
      <c r="U1100" s="333"/>
      <c r="V1100" s="333"/>
      <c r="W1100" s="333"/>
      <c r="X1100" s="333"/>
      <c r="Y1100" s="333"/>
      <c r="Z1100" s="242"/>
      <c r="AA1100" s="242"/>
      <c r="AB1100" s="242"/>
      <c r="AC1100" s="242"/>
      <c r="AD1100" s="242"/>
      <c r="AE1100" s="242"/>
      <c r="AF1100" s="242"/>
      <c r="AG1100" s="155"/>
      <c r="AH1100" s="155"/>
      <c r="AI1100" s="155"/>
      <c r="AJ1100" s="155"/>
      <c r="AK1100" s="155"/>
      <c r="AL1100" s="155"/>
      <c r="AM1100" s="155"/>
      <c r="AN1100" s="155"/>
      <c r="AO1100" s="155"/>
      <c r="AP1100" s="155"/>
      <c r="AQ1100" s="155"/>
      <c r="AR1100" s="155"/>
      <c r="AS1100" s="155"/>
      <c r="AT1100" s="155"/>
      <c r="AU1100" s="155"/>
      <c r="AV1100" s="155"/>
      <c r="AW1100" s="155"/>
      <c r="AX1100" s="155"/>
      <c r="AY1100" s="155"/>
      <c r="AZ1100" s="155"/>
      <c r="BA1100" s="155"/>
      <c r="BB1100" s="155"/>
      <c r="BC1100" s="155"/>
      <c r="BD1100" s="155"/>
      <c r="BE1100" s="155"/>
      <c r="BF1100" s="155"/>
      <c r="BG1100" s="155"/>
      <c r="BH1100" s="155"/>
      <c r="BI1100" s="155"/>
      <c r="BJ1100" s="155"/>
      <c r="BK1100" s="155"/>
      <c r="BL1100" s="155"/>
      <c r="BM1100" s="155"/>
      <c r="BN1100" s="155"/>
      <c r="BO1100" s="155"/>
      <c r="BP1100" s="155"/>
      <c r="BQ1100" s="155"/>
      <c r="BR1100" s="155"/>
      <c r="BS1100" s="155"/>
      <c r="BT1100" s="155"/>
      <c r="BU1100" s="155"/>
      <c r="BV1100" s="155"/>
      <c r="BW1100" s="155"/>
      <c r="BX1100" s="155"/>
      <c r="BY1100" s="155"/>
      <c r="BZ1100" s="155"/>
      <c r="CA1100" s="155"/>
      <c r="CB1100" s="155"/>
      <c r="CC1100" s="155"/>
      <c r="CD1100" s="155"/>
      <c r="CE1100" s="155"/>
      <c r="CF1100" s="155"/>
      <c r="CG1100" s="155"/>
      <c r="CH1100" s="155"/>
      <c r="CI1100" s="155"/>
      <c r="CJ1100" s="155"/>
      <c r="CK1100" s="155"/>
      <c r="CL1100" s="155"/>
      <c r="CM1100" s="155"/>
      <c r="CN1100" s="155"/>
      <c r="CO1100" s="155"/>
      <c r="CP1100" s="155"/>
      <c r="CQ1100" s="155"/>
      <c r="CR1100" s="155"/>
      <c r="CS1100" s="155"/>
      <c r="CT1100" s="155"/>
      <c r="CU1100" s="155"/>
      <c r="CV1100" s="155"/>
      <c r="CW1100" s="155"/>
      <c r="CX1100" s="155"/>
      <c r="CY1100" s="155"/>
      <c r="CZ1100" s="155"/>
      <c r="DA1100" s="155"/>
      <c r="DB1100" s="155"/>
      <c r="DC1100" s="155"/>
      <c r="DD1100" s="155"/>
      <c r="DE1100" s="155"/>
      <c r="DF1100" s="155"/>
      <c r="DG1100" s="155"/>
      <c r="DH1100" s="155"/>
      <c r="DI1100" s="155"/>
      <c r="DJ1100" s="155"/>
      <c r="DK1100" s="155"/>
      <c r="DL1100" s="155"/>
      <c r="DM1100" s="155"/>
      <c r="DN1100" s="155"/>
      <c r="DO1100" s="155"/>
      <c r="DP1100" s="155"/>
      <c r="DQ1100" s="155"/>
      <c r="DR1100" s="155"/>
      <c r="DS1100" s="155"/>
      <c r="DT1100" s="155"/>
      <c r="DU1100" s="155"/>
      <c r="DV1100" s="155"/>
      <c r="DW1100" s="155"/>
      <c r="DX1100" s="155"/>
      <c r="DY1100" s="155"/>
      <c r="DZ1100" s="155"/>
      <c r="EA1100" s="155"/>
      <c r="EB1100" s="155"/>
      <c r="EC1100" s="155"/>
    </row>
    <row r="1101" spans="1:133" s="93" customFormat="1">
      <c r="A1101" s="155"/>
      <c r="B1101" s="155"/>
      <c r="C1101" s="155"/>
      <c r="D1101" s="155"/>
      <c r="E1101" s="155"/>
      <c r="F1101" s="155"/>
      <c r="G1101" s="155"/>
      <c r="H1101" s="155"/>
      <c r="I1101" s="315"/>
      <c r="J1101" s="333"/>
      <c r="K1101" s="333"/>
      <c r="L1101" s="339"/>
      <c r="M1101" s="333"/>
      <c r="N1101" s="333"/>
      <c r="O1101" s="333"/>
      <c r="P1101" s="333"/>
      <c r="Q1101" s="333"/>
      <c r="R1101" s="333"/>
      <c r="S1101" s="333"/>
      <c r="T1101" s="333"/>
      <c r="U1101" s="333"/>
      <c r="V1101" s="333"/>
      <c r="W1101" s="333"/>
      <c r="X1101" s="333"/>
      <c r="Y1101" s="333"/>
      <c r="Z1101" s="242"/>
      <c r="AA1101" s="242"/>
      <c r="AB1101" s="242"/>
      <c r="AC1101" s="242"/>
      <c r="AD1101" s="242"/>
      <c r="AE1101" s="242"/>
      <c r="AF1101" s="242"/>
      <c r="AG1101" s="155"/>
      <c r="AH1101" s="155"/>
      <c r="AI1101" s="155"/>
      <c r="AJ1101" s="155"/>
      <c r="AK1101" s="155"/>
      <c r="AL1101" s="155"/>
      <c r="AM1101" s="155"/>
      <c r="AN1101" s="155"/>
      <c r="AO1101" s="155"/>
      <c r="AP1101" s="155"/>
      <c r="AQ1101" s="155"/>
      <c r="AR1101" s="155"/>
      <c r="AS1101" s="155"/>
      <c r="AT1101" s="155"/>
      <c r="AU1101" s="155"/>
      <c r="AV1101" s="155"/>
      <c r="AW1101" s="155"/>
      <c r="AX1101" s="155"/>
      <c r="AY1101" s="155"/>
      <c r="AZ1101" s="155"/>
      <c r="BA1101" s="155"/>
      <c r="BB1101" s="155"/>
      <c r="BC1101" s="155"/>
      <c r="BD1101" s="155"/>
      <c r="BE1101" s="155"/>
      <c r="BF1101" s="155"/>
      <c r="BG1101" s="155"/>
      <c r="BH1101" s="155"/>
      <c r="BI1101" s="155"/>
      <c r="BJ1101" s="155"/>
      <c r="BK1101" s="155"/>
      <c r="BL1101" s="155"/>
      <c r="BM1101" s="155"/>
      <c r="BN1101" s="155"/>
      <c r="BO1101" s="155"/>
      <c r="BP1101" s="155"/>
      <c r="BQ1101" s="155"/>
      <c r="BR1101" s="155"/>
      <c r="BS1101" s="155"/>
      <c r="BT1101" s="155"/>
      <c r="BU1101" s="155"/>
      <c r="BV1101" s="155"/>
      <c r="BW1101" s="155"/>
      <c r="BX1101" s="155"/>
      <c r="BY1101" s="155"/>
      <c r="BZ1101" s="155"/>
      <c r="CA1101" s="155"/>
      <c r="CB1101" s="155"/>
      <c r="CC1101" s="155"/>
      <c r="CD1101" s="155"/>
      <c r="CE1101" s="155"/>
      <c r="CF1101" s="155"/>
      <c r="CG1101" s="155"/>
      <c r="CH1101" s="155"/>
      <c r="CI1101" s="155"/>
      <c r="CJ1101" s="155"/>
      <c r="CK1101" s="155"/>
      <c r="CL1101" s="155"/>
      <c r="CM1101" s="155"/>
      <c r="CN1101" s="155"/>
      <c r="CO1101" s="155"/>
      <c r="CP1101" s="155"/>
      <c r="CQ1101" s="155"/>
      <c r="CR1101" s="155"/>
      <c r="CS1101" s="155"/>
      <c r="CT1101" s="155"/>
      <c r="CU1101" s="155"/>
      <c r="CV1101" s="155"/>
      <c r="CW1101" s="155"/>
      <c r="CX1101" s="155"/>
      <c r="CY1101" s="155"/>
      <c r="CZ1101" s="155"/>
      <c r="DA1101" s="155"/>
      <c r="DB1101" s="155"/>
      <c r="DC1101" s="155"/>
      <c r="DD1101" s="155"/>
      <c r="DE1101" s="155"/>
      <c r="DF1101" s="155"/>
      <c r="DG1101" s="155"/>
      <c r="DH1101" s="155"/>
      <c r="DI1101" s="155"/>
      <c r="DJ1101" s="155"/>
      <c r="DK1101" s="155"/>
      <c r="DL1101" s="155"/>
      <c r="DM1101" s="155"/>
      <c r="DN1101" s="155"/>
      <c r="DO1101" s="155"/>
      <c r="DP1101" s="155"/>
      <c r="DQ1101" s="155"/>
      <c r="DR1101" s="155"/>
      <c r="DS1101" s="155"/>
      <c r="DT1101" s="155"/>
      <c r="DU1101" s="155"/>
      <c r="DV1101" s="155"/>
      <c r="DW1101" s="155"/>
      <c r="DX1101" s="155"/>
      <c r="DY1101" s="155"/>
      <c r="DZ1101" s="155"/>
      <c r="EA1101" s="155"/>
      <c r="EB1101" s="155"/>
      <c r="EC1101" s="155"/>
    </row>
    <row r="1102" spans="1:133" s="93" customFormat="1">
      <c r="A1102" s="155"/>
      <c r="B1102" s="155"/>
      <c r="C1102" s="155"/>
      <c r="D1102" s="155"/>
      <c r="E1102" s="155"/>
      <c r="F1102" s="155"/>
      <c r="G1102" s="155"/>
      <c r="H1102" s="155"/>
      <c r="I1102" s="315"/>
      <c r="J1102" s="333"/>
      <c r="K1102" s="333"/>
      <c r="L1102" s="339"/>
      <c r="M1102" s="333"/>
      <c r="N1102" s="333"/>
      <c r="O1102" s="333"/>
      <c r="P1102" s="333"/>
      <c r="Q1102" s="333"/>
      <c r="R1102" s="333"/>
      <c r="S1102" s="333"/>
      <c r="T1102" s="333"/>
      <c r="U1102" s="333"/>
      <c r="V1102" s="333"/>
      <c r="W1102" s="333"/>
      <c r="X1102" s="333"/>
      <c r="Y1102" s="333"/>
      <c r="Z1102" s="242"/>
      <c r="AA1102" s="242"/>
      <c r="AB1102" s="242"/>
      <c r="AC1102" s="242"/>
      <c r="AD1102" s="242"/>
      <c r="AE1102" s="242"/>
      <c r="AF1102" s="242"/>
      <c r="AG1102" s="155"/>
      <c r="AH1102" s="155"/>
      <c r="AI1102" s="155"/>
      <c r="AJ1102" s="155"/>
      <c r="AK1102" s="155"/>
      <c r="AL1102" s="155"/>
      <c r="AM1102" s="155"/>
      <c r="AN1102" s="155"/>
      <c r="AO1102" s="155"/>
      <c r="AP1102" s="155"/>
      <c r="AQ1102" s="155"/>
      <c r="AR1102" s="155"/>
      <c r="AS1102" s="155"/>
      <c r="AT1102" s="155"/>
      <c r="AU1102" s="155"/>
      <c r="AV1102" s="155"/>
      <c r="AW1102" s="155"/>
      <c r="AX1102" s="155"/>
      <c r="AY1102" s="155"/>
      <c r="AZ1102" s="155"/>
      <c r="BA1102" s="155"/>
      <c r="BB1102" s="155"/>
      <c r="BC1102" s="155"/>
      <c r="BD1102" s="155"/>
      <c r="BE1102" s="155"/>
      <c r="BF1102" s="155"/>
      <c r="BG1102" s="155"/>
      <c r="BH1102" s="155"/>
      <c r="BI1102" s="155"/>
      <c r="BJ1102" s="155"/>
      <c r="BK1102" s="155"/>
      <c r="BL1102" s="155"/>
      <c r="BM1102" s="155"/>
      <c r="BN1102" s="155"/>
      <c r="BO1102" s="155"/>
      <c r="BP1102" s="155"/>
      <c r="BQ1102" s="155"/>
      <c r="BR1102" s="155"/>
      <c r="BS1102" s="155"/>
      <c r="BT1102" s="155"/>
      <c r="BU1102" s="155"/>
      <c r="BV1102" s="155"/>
      <c r="BW1102" s="155"/>
      <c r="BX1102" s="155"/>
      <c r="BY1102" s="155"/>
      <c r="BZ1102" s="155"/>
      <c r="CA1102" s="155"/>
      <c r="CB1102" s="155"/>
      <c r="CC1102" s="155"/>
      <c r="CD1102" s="155"/>
      <c r="CE1102" s="155"/>
      <c r="CF1102" s="155"/>
      <c r="CG1102" s="155"/>
      <c r="CH1102" s="155"/>
      <c r="CI1102" s="155"/>
      <c r="CJ1102" s="155"/>
      <c r="CK1102" s="155"/>
      <c r="CL1102" s="155"/>
      <c r="CM1102" s="155"/>
      <c r="CN1102" s="155"/>
      <c r="CO1102" s="155"/>
      <c r="CP1102" s="155"/>
      <c r="CQ1102" s="155"/>
      <c r="CR1102" s="155"/>
      <c r="CS1102" s="155"/>
      <c r="CT1102" s="155"/>
      <c r="CU1102" s="155"/>
      <c r="CV1102" s="155"/>
      <c r="CW1102" s="155"/>
      <c r="CX1102" s="155"/>
      <c r="CY1102" s="155"/>
      <c r="CZ1102" s="155"/>
      <c r="DA1102" s="155"/>
      <c r="DB1102" s="155"/>
      <c r="DC1102" s="155"/>
      <c r="DD1102" s="155"/>
      <c r="DE1102" s="155"/>
      <c r="DF1102" s="155"/>
      <c r="DG1102" s="155"/>
      <c r="DH1102" s="155"/>
      <c r="DI1102" s="155"/>
      <c r="DJ1102" s="155"/>
      <c r="DK1102" s="155"/>
      <c r="DL1102" s="155"/>
      <c r="DM1102" s="155"/>
      <c r="DN1102" s="155"/>
      <c r="DO1102" s="155"/>
      <c r="DP1102" s="155"/>
      <c r="DQ1102" s="155"/>
      <c r="DR1102" s="155"/>
      <c r="DS1102" s="155"/>
      <c r="DT1102" s="155"/>
      <c r="DU1102" s="155"/>
      <c r="DV1102" s="155"/>
      <c r="DW1102" s="155"/>
      <c r="DX1102" s="155"/>
      <c r="DY1102" s="155"/>
      <c r="DZ1102" s="155"/>
      <c r="EA1102" s="155"/>
      <c r="EB1102" s="155"/>
      <c r="EC1102" s="155"/>
    </row>
    <row r="1103" spans="1:133" s="93" customFormat="1">
      <c r="A1103" s="155"/>
      <c r="B1103" s="155"/>
      <c r="C1103" s="155"/>
      <c r="D1103" s="155"/>
      <c r="E1103" s="155"/>
      <c r="F1103" s="155"/>
      <c r="G1103" s="155"/>
      <c r="H1103" s="155"/>
      <c r="I1103" s="315"/>
      <c r="J1103" s="333"/>
      <c r="K1103" s="333"/>
      <c r="L1103" s="339"/>
      <c r="M1103" s="333"/>
      <c r="N1103" s="333"/>
      <c r="O1103" s="333"/>
      <c r="P1103" s="333"/>
      <c r="Q1103" s="333"/>
      <c r="R1103" s="333"/>
      <c r="S1103" s="333"/>
      <c r="T1103" s="333"/>
      <c r="U1103" s="333"/>
      <c r="V1103" s="333"/>
      <c r="W1103" s="333"/>
      <c r="X1103" s="333"/>
      <c r="Y1103" s="333"/>
      <c r="Z1103" s="242"/>
      <c r="AA1103" s="242"/>
      <c r="AB1103" s="242"/>
      <c r="AC1103" s="242"/>
      <c r="AD1103" s="242"/>
      <c r="AE1103" s="242"/>
      <c r="AF1103" s="242"/>
      <c r="AG1103" s="155"/>
      <c r="AH1103" s="155"/>
      <c r="AI1103" s="155"/>
      <c r="AJ1103" s="155"/>
      <c r="AK1103" s="155"/>
      <c r="AL1103" s="155"/>
      <c r="AM1103" s="155"/>
      <c r="AN1103" s="155"/>
      <c r="AO1103" s="155"/>
      <c r="AP1103" s="155"/>
      <c r="AQ1103" s="155"/>
      <c r="AR1103" s="155"/>
      <c r="AS1103" s="155"/>
      <c r="AT1103" s="155"/>
      <c r="AU1103" s="155"/>
      <c r="AV1103" s="155"/>
      <c r="AW1103" s="155"/>
      <c r="AX1103" s="155"/>
      <c r="AY1103" s="155"/>
      <c r="AZ1103" s="155"/>
      <c r="BA1103" s="155"/>
      <c r="BB1103" s="155"/>
      <c r="BC1103" s="155"/>
      <c r="BD1103" s="155"/>
      <c r="BE1103" s="155"/>
      <c r="BF1103" s="155"/>
      <c r="BG1103" s="155"/>
      <c r="BH1103" s="155"/>
      <c r="BI1103" s="155"/>
      <c r="BJ1103" s="155"/>
      <c r="BK1103" s="155"/>
      <c r="BL1103" s="155"/>
      <c r="BM1103" s="155"/>
      <c r="BN1103" s="155"/>
      <c r="BO1103" s="155"/>
      <c r="BP1103" s="155"/>
      <c r="BQ1103" s="155"/>
      <c r="BR1103" s="155"/>
      <c r="BS1103" s="155"/>
      <c r="BT1103" s="155"/>
      <c r="BU1103" s="155"/>
      <c r="BV1103" s="155"/>
      <c r="BW1103" s="155"/>
      <c r="BX1103" s="155"/>
      <c r="BY1103" s="155"/>
      <c r="BZ1103" s="155"/>
      <c r="CA1103" s="155"/>
      <c r="CB1103" s="155"/>
      <c r="CC1103" s="155"/>
      <c r="CD1103" s="155"/>
      <c r="CE1103" s="155"/>
      <c r="CF1103" s="155"/>
      <c r="CG1103" s="155"/>
      <c r="CH1103" s="155"/>
      <c r="CI1103" s="155"/>
      <c r="CJ1103" s="155"/>
      <c r="CK1103" s="155"/>
      <c r="CL1103" s="155"/>
      <c r="CM1103" s="155"/>
      <c r="CN1103" s="155"/>
      <c r="CO1103" s="155"/>
      <c r="CP1103" s="155"/>
      <c r="CQ1103" s="155"/>
      <c r="CR1103" s="155"/>
      <c r="CS1103" s="155"/>
      <c r="CT1103" s="155"/>
      <c r="CU1103" s="155"/>
      <c r="CV1103" s="155"/>
      <c r="CW1103" s="155"/>
      <c r="CX1103" s="155"/>
      <c r="CY1103" s="155"/>
      <c r="CZ1103" s="155"/>
      <c r="DA1103" s="155"/>
      <c r="DB1103" s="155"/>
      <c r="DC1103" s="155"/>
      <c r="DD1103" s="155"/>
      <c r="DE1103" s="155"/>
      <c r="DF1103" s="155"/>
      <c r="DG1103" s="155"/>
      <c r="DH1103" s="155"/>
      <c r="DI1103" s="155"/>
      <c r="DJ1103" s="155"/>
      <c r="DK1103" s="155"/>
      <c r="DL1103" s="155"/>
      <c r="DM1103" s="155"/>
      <c r="DN1103" s="155"/>
      <c r="DO1103" s="155"/>
      <c r="DP1103" s="155"/>
      <c r="DQ1103" s="155"/>
      <c r="DR1103" s="155"/>
      <c r="DS1103" s="155"/>
      <c r="DT1103" s="155"/>
      <c r="DU1103" s="155"/>
      <c r="DV1103" s="155"/>
      <c r="DW1103" s="155"/>
      <c r="DX1103" s="155"/>
      <c r="DY1103" s="155"/>
      <c r="DZ1103" s="155"/>
      <c r="EA1103" s="155"/>
      <c r="EB1103" s="155"/>
      <c r="EC1103" s="155"/>
    </row>
    <row r="1104" spans="1:133" s="93" customFormat="1">
      <c r="A1104" s="155"/>
      <c r="B1104" s="155"/>
      <c r="C1104" s="155"/>
      <c r="D1104" s="155"/>
      <c r="E1104" s="155"/>
      <c r="F1104" s="155"/>
      <c r="G1104" s="155"/>
      <c r="H1104" s="155"/>
      <c r="I1104" s="315"/>
      <c r="J1104" s="333"/>
      <c r="K1104" s="333"/>
      <c r="L1104" s="339"/>
      <c r="M1104" s="333"/>
      <c r="N1104" s="333"/>
      <c r="O1104" s="333"/>
      <c r="P1104" s="333"/>
      <c r="Q1104" s="333"/>
      <c r="R1104" s="333"/>
      <c r="S1104" s="333"/>
      <c r="T1104" s="333"/>
      <c r="U1104" s="333"/>
      <c r="V1104" s="333"/>
      <c r="W1104" s="333"/>
      <c r="X1104" s="333"/>
      <c r="Y1104" s="333"/>
      <c r="Z1104" s="242"/>
      <c r="AA1104" s="242"/>
      <c r="AB1104" s="242"/>
      <c r="AC1104" s="242"/>
      <c r="AD1104" s="242"/>
      <c r="AE1104" s="242"/>
      <c r="AF1104" s="242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5"/>
      <c r="BC1104" s="155"/>
      <c r="BD1104" s="155"/>
      <c r="BE1104" s="155"/>
      <c r="BF1104" s="155"/>
      <c r="BG1104" s="155"/>
      <c r="BH1104" s="155"/>
      <c r="BI1104" s="155"/>
      <c r="BJ1104" s="155"/>
      <c r="BK1104" s="155"/>
      <c r="BL1104" s="155"/>
      <c r="BM1104" s="155"/>
      <c r="BN1104" s="155"/>
      <c r="BO1104" s="155"/>
      <c r="BP1104" s="155"/>
      <c r="BQ1104" s="155"/>
      <c r="BR1104" s="155"/>
      <c r="BS1104" s="155"/>
      <c r="BT1104" s="155"/>
      <c r="BU1104" s="155"/>
      <c r="BV1104" s="155"/>
      <c r="BW1104" s="155"/>
      <c r="BX1104" s="155"/>
      <c r="BY1104" s="155"/>
      <c r="BZ1104" s="155"/>
      <c r="CA1104" s="155"/>
      <c r="CB1104" s="155"/>
      <c r="CC1104" s="155"/>
      <c r="CD1104" s="155"/>
      <c r="CE1104" s="155"/>
      <c r="CF1104" s="155"/>
      <c r="CG1104" s="155"/>
      <c r="CH1104" s="155"/>
      <c r="CI1104" s="155"/>
      <c r="CJ1104" s="155"/>
      <c r="CK1104" s="155"/>
      <c r="CL1104" s="155"/>
      <c r="CM1104" s="155"/>
      <c r="CN1104" s="155"/>
      <c r="CO1104" s="155"/>
      <c r="CP1104" s="155"/>
      <c r="CQ1104" s="155"/>
      <c r="CR1104" s="155"/>
      <c r="CS1104" s="155"/>
      <c r="CT1104" s="155"/>
      <c r="CU1104" s="155"/>
      <c r="CV1104" s="155"/>
      <c r="CW1104" s="155"/>
      <c r="CX1104" s="155"/>
      <c r="CY1104" s="155"/>
      <c r="CZ1104" s="155"/>
      <c r="DA1104" s="155"/>
      <c r="DB1104" s="155"/>
      <c r="DC1104" s="155"/>
      <c r="DD1104" s="155"/>
      <c r="DE1104" s="155"/>
      <c r="DF1104" s="155"/>
      <c r="DG1104" s="155"/>
      <c r="DH1104" s="155"/>
      <c r="DI1104" s="155"/>
      <c r="DJ1104" s="155"/>
      <c r="DK1104" s="155"/>
      <c r="DL1104" s="155"/>
      <c r="DM1104" s="155"/>
      <c r="DN1104" s="155"/>
      <c r="DO1104" s="155"/>
      <c r="DP1104" s="155"/>
      <c r="DQ1104" s="155"/>
      <c r="DR1104" s="155"/>
      <c r="DS1104" s="155"/>
      <c r="DT1104" s="155"/>
      <c r="DU1104" s="155"/>
      <c r="DV1104" s="155"/>
      <c r="DW1104" s="155"/>
      <c r="DX1104" s="155"/>
      <c r="DY1104" s="155"/>
      <c r="DZ1104" s="155"/>
      <c r="EA1104" s="155"/>
      <c r="EB1104" s="155"/>
      <c r="EC1104" s="155"/>
    </row>
    <row r="1105" spans="1:133" s="93" customFormat="1">
      <c r="A1105" s="155"/>
      <c r="B1105" s="155"/>
      <c r="C1105" s="155"/>
      <c r="D1105" s="155"/>
      <c r="E1105" s="155"/>
      <c r="F1105" s="155"/>
      <c r="G1105" s="155"/>
      <c r="H1105" s="155"/>
      <c r="I1105" s="315"/>
      <c r="J1105" s="333"/>
      <c r="K1105" s="333"/>
      <c r="L1105" s="339"/>
      <c r="M1105" s="333"/>
      <c r="N1105" s="333"/>
      <c r="O1105" s="333"/>
      <c r="P1105" s="333"/>
      <c r="Q1105" s="333"/>
      <c r="R1105" s="333"/>
      <c r="S1105" s="333"/>
      <c r="T1105" s="333"/>
      <c r="U1105" s="333"/>
      <c r="V1105" s="333"/>
      <c r="W1105" s="333"/>
      <c r="X1105" s="333"/>
      <c r="Y1105" s="333"/>
      <c r="Z1105" s="242"/>
      <c r="AA1105" s="242"/>
      <c r="AB1105" s="242"/>
      <c r="AC1105" s="242"/>
      <c r="AD1105" s="242"/>
      <c r="AE1105" s="242"/>
      <c r="AF1105" s="242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5"/>
      <c r="BC1105" s="155"/>
      <c r="BD1105" s="155"/>
      <c r="BE1105" s="155"/>
      <c r="BF1105" s="155"/>
      <c r="BG1105" s="155"/>
      <c r="BH1105" s="155"/>
      <c r="BI1105" s="155"/>
      <c r="BJ1105" s="155"/>
      <c r="BK1105" s="155"/>
      <c r="BL1105" s="155"/>
      <c r="BM1105" s="155"/>
      <c r="BN1105" s="155"/>
      <c r="BO1105" s="155"/>
      <c r="BP1105" s="155"/>
      <c r="BQ1105" s="155"/>
      <c r="BR1105" s="155"/>
      <c r="BS1105" s="155"/>
      <c r="BT1105" s="155"/>
      <c r="BU1105" s="155"/>
      <c r="BV1105" s="155"/>
      <c r="BW1105" s="155"/>
      <c r="BX1105" s="155"/>
      <c r="BY1105" s="155"/>
      <c r="BZ1105" s="155"/>
      <c r="CA1105" s="155"/>
      <c r="CB1105" s="155"/>
      <c r="CC1105" s="155"/>
      <c r="CD1105" s="155"/>
      <c r="CE1105" s="155"/>
      <c r="CF1105" s="155"/>
      <c r="CG1105" s="155"/>
      <c r="CH1105" s="155"/>
      <c r="CI1105" s="155"/>
      <c r="CJ1105" s="155"/>
      <c r="CK1105" s="155"/>
      <c r="CL1105" s="155"/>
      <c r="CM1105" s="155"/>
      <c r="CN1105" s="155"/>
      <c r="CO1105" s="155"/>
      <c r="CP1105" s="155"/>
      <c r="CQ1105" s="155"/>
      <c r="CR1105" s="155"/>
      <c r="CS1105" s="155"/>
      <c r="CT1105" s="155"/>
      <c r="CU1105" s="155"/>
      <c r="CV1105" s="155"/>
      <c r="CW1105" s="155"/>
      <c r="CX1105" s="155"/>
      <c r="CY1105" s="155"/>
      <c r="CZ1105" s="155"/>
      <c r="DA1105" s="155"/>
      <c r="DB1105" s="155"/>
      <c r="DC1105" s="155"/>
      <c r="DD1105" s="155"/>
      <c r="DE1105" s="155"/>
      <c r="DF1105" s="155"/>
      <c r="DG1105" s="155"/>
      <c r="DH1105" s="155"/>
      <c r="DI1105" s="155"/>
      <c r="DJ1105" s="155"/>
      <c r="DK1105" s="155"/>
      <c r="DL1105" s="155"/>
      <c r="DM1105" s="155"/>
      <c r="DN1105" s="155"/>
      <c r="DO1105" s="155"/>
      <c r="DP1105" s="155"/>
      <c r="DQ1105" s="155"/>
      <c r="DR1105" s="155"/>
      <c r="DS1105" s="155"/>
      <c r="DT1105" s="155"/>
      <c r="DU1105" s="155"/>
      <c r="DV1105" s="155"/>
      <c r="DW1105" s="155"/>
      <c r="DX1105" s="155"/>
      <c r="DY1105" s="155"/>
      <c r="DZ1105" s="155"/>
      <c r="EA1105" s="155"/>
      <c r="EB1105" s="155"/>
      <c r="EC1105" s="155"/>
    </row>
    <row r="1106" spans="1:133" s="93" customFormat="1">
      <c r="A1106" s="155"/>
      <c r="B1106" s="155"/>
      <c r="C1106" s="155"/>
      <c r="D1106" s="155"/>
      <c r="E1106" s="155"/>
      <c r="F1106" s="155"/>
      <c r="G1106" s="155"/>
      <c r="H1106" s="155"/>
      <c r="I1106" s="315"/>
      <c r="J1106" s="333"/>
      <c r="K1106" s="333"/>
      <c r="L1106" s="339"/>
      <c r="M1106" s="333"/>
      <c r="N1106" s="333"/>
      <c r="O1106" s="333"/>
      <c r="P1106" s="333"/>
      <c r="Q1106" s="333"/>
      <c r="R1106" s="333"/>
      <c r="S1106" s="333"/>
      <c r="T1106" s="333"/>
      <c r="U1106" s="333"/>
      <c r="V1106" s="333"/>
      <c r="W1106" s="333"/>
      <c r="X1106" s="333"/>
      <c r="Y1106" s="333"/>
      <c r="Z1106" s="242"/>
      <c r="AA1106" s="242"/>
      <c r="AB1106" s="242"/>
      <c r="AC1106" s="242"/>
      <c r="AD1106" s="242"/>
      <c r="AE1106" s="242"/>
      <c r="AF1106" s="242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155"/>
      <c r="BB1106" s="155"/>
      <c r="BC1106" s="155"/>
      <c r="BD1106" s="155"/>
      <c r="BE1106" s="155"/>
      <c r="BF1106" s="155"/>
      <c r="BG1106" s="155"/>
      <c r="BH1106" s="155"/>
      <c r="BI1106" s="155"/>
      <c r="BJ1106" s="155"/>
      <c r="BK1106" s="155"/>
      <c r="BL1106" s="155"/>
      <c r="BM1106" s="155"/>
      <c r="BN1106" s="155"/>
      <c r="BO1106" s="155"/>
      <c r="BP1106" s="155"/>
      <c r="BQ1106" s="155"/>
      <c r="BR1106" s="155"/>
      <c r="BS1106" s="155"/>
      <c r="BT1106" s="155"/>
      <c r="BU1106" s="155"/>
      <c r="BV1106" s="155"/>
      <c r="BW1106" s="155"/>
      <c r="BX1106" s="155"/>
      <c r="BY1106" s="155"/>
      <c r="BZ1106" s="155"/>
      <c r="CA1106" s="155"/>
      <c r="CB1106" s="155"/>
      <c r="CC1106" s="155"/>
      <c r="CD1106" s="155"/>
      <c r="CE1106" s="155"/>
      <c r="CF1106" s="155"/>
      <c r="CG1106" s="155"/>
      <c r="CH1106" s="155"/>
      <c r="CI1106" s="155"/>
      <c r="CJ1106" s="155"/>
      <c r="CK1106" s="155"/>
      <c r="CL1106" s="155"/>
      <c r="CM1106" s="155"/>
      <c r="CN1106" s="155"/>
      <c r="CO1106" s="155"/>
      <c r="CP1106" s="155"/>
      <c r="CQ1106" s="155"/>
      <c r="CR1106" s="155"/>
      <c r="CS1106" s="155"/>
      <c r="CT1106" s="155"/>
      <c r="CU1106" s="155"/>
      <c r="CV1106" s="155"/>
      <c r="CW1106" s="155"/>
      <c r="CX1106" s="155"/>
      <c r="CY1106" s="155"/>
      <c r="CZ1106" s="155"/>
      <c r="DA1106" s="155"/>
      <c r="DB1106" s="155"/>
      <c r="DC1106" s="155"/>
      <c r="DD1106" s="155"/>
      <c r="DE1106" s="155"/>
      <c r="DF1106" s="155"/>
      <c r="DG1106" s="155"/>
      <c r="DH1106" s="155"/>
      <c r="DI1106" s="155"/>
      <c r="DJ1106" s="155"/>
      <c r="DK1106" s="155"/>
      <c r="DL1106" s="155"/>
      <c r="DM1106" s="155"/>
      <c r="DN1106" s="155"/>
      <c r="DO1106" s="155"/>
      <c r="DP1106" s="155"/>
      <c r="DQ1106" s="155"/>
      <c r="DR1106" s="155"/>
      <c r="DS1106" s="155"/>
      <c r="DT1106" s="155"/>
      <c r="DU1106" s="155"/>
      <c r="DV1106" s="155"/>
      <c r="DW1106" s="155"/>
      <c r="DX1106" s="155"/>
      <c r="DY1106" s="155"/>
      <c r="DZ1106" s="155"/>
      <c r="EA1106" s="155"/>
      <c r="EB1106" s="155"/>
      <c r="EC1106" s="155"/>
    </row>
    <row r="1107" spans="1:133" s="93" customFormat="1">
      <c r="A1107" s="155"/>
      <c r="B1107" s="155"/>
      <c r="C1107" s="155"/>
      <c r="D1107" s="155"/>
      <c r="E1107" s="155"/>
      <c r="F1107" s="155"/>
      <c r="G1107" s="155"/>
      <c r="H1107" s="155"/>
      <c r="I1107" s="315"/>
      <c r="J1107" s="333"/>
      <c r="K1107" s="333"/>
      <c r="L1107" s="339"/>
      <c r="M1107" s="333"/>
      <c r="N1107" s="333"/>
      <c r="O1107" s="333"/>
      <c r="P1107" s="333"/>
      <c r="Q1107" s="333"/>
      <c r="R1107" s="333"/>
      <c r="S1107" s="333"/>
      <c r="T1107" s="333"/>
      <c r="U1107" s="333"/>
      <c r="V1107" s="333"/>
      <c r="W1107" s="333"/>
      <c r="X1107" s="333"/>
      <c r="Y1107" s="333"/>
      <c r="Z1107" s="242"/>
      <c r="AA1107" s="242"/>
      <c r="AB1107" s="242"/>
      <c r="AC1107" s="242"/>
      <c r="AD1107" s="242"/>
      <c r="AE1107" s="242"/>
      <c r="AF1107" s="242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5"/>
      <c r="BC1107" s="155"/>
      <c r="BD1107" s="155"/>
      <c r="BE1107" s="155"/>
      <c r="BF1107" s="155"/>
      <c r="BG1107" s="155"/>
      <c r="BH1107" s="155"/>
      <c r="BI1107" s="155"/>
      <c r="BJ1107" s="155"/>
      <c r="BK1107" s="155"/>
      <c r="BL1107" s="155"/>
      <c r="BM1107" s="155"/>
      <c r="BN1107" s="155"/>
      <c r="BO1107" s="155"/>
      <c r="BP1107" s="155"/>
      <c r="BQ1107" s="155"/>
      <c r="BR1107" s="155"/>
      <c r="BS1107" s="155"/>
      <c r="BT1107" s="155"/>
      <c r="BU1107" s="155"/>
      <c r="BV1107" s="155"/>
      <c r="BW1107" s="155"/>
      <c r="BX1107" s="155"/>
      <c r="BY1107" s="155"/>
      <c r="BZ1107" s="155"/>
      <c r="CA1107" s="155"/>
      <c r="CB1107" s="155"/>
      <c r="CC1107" s="155"/>
      <c r="CD1107" s="155"/>
      <c r="CE1107" s="155"/>
      <c r="CF1107" s="155"/>
      <c r="CG1107" s="155"/>
      <c r="CH1107" s="155"/>
      <c r="CI1107" s="155"/>
      <c r="CJ1107" s="155"/>
      <c r="CK1107" s="155"/>
      <c r="CL1107" s="155"/>
      <c r="CM1107" s="155"/>
      <c r="CN1107" s="155"/>
      <c r="CO1107" s="155"/>
      <c r="CP1107" s="155"/>
      <c r="CQ1107" s="155"/>
      <c r="CR1107" s="155"/>
      <c r="CS1107" s="155"/>
      <c r="CT1107" s="155"/>
      <c r="CU1107" s="155"/>
      <c r="CV1107" s="155"/>
      <c r="CW1107" s="155"/>
      <c r="CX1107" s="155"/>
      <c r="CY1107" s="155"/>
      <c r="CZ1107" s="155"/>
      <c r="DA1107" s="155"/>
      <c r="DB1107" s="155"/>
      <c r="DC1107" s="155"/>
      <c r="DD1107" s="155"/>
      <c r="DE1107" s="155"/>
      <c r="DF1107" s="155"/>
      <c r="DG1107" s="155"/>
      <c r="DH1107" s="155"/>
      <c r="DI1107" s="155"/>
      <c r="DJ1107" s="155"/>
      <c r="DK1107" s="155"/>
      <c r="DL1107" s="155"/>
      <c r="DM1107" s="155"/>
      <c r="DN1107" s="155"/>
      <c r="DO1107" s="155"/>
      <c r="DP1107" s="155"/>
      <c r="DQ1107" s="155"/>
      <c r="DR1107" s="155"/>
      <c r="DS1107" s="155"/>
      <c r="DT1107" s="155"/>
      <c r="DU1107" s="155"/>
      <c r="DV1107" s="155"/>
      <c r="DW1107" s="155"/>
      <c r="DX1107" s="155"/>
      <c r="DY1107" s="155"/>
      <c r="DZ1107" s="155"/>
      <c r="EA1107" s="155"/>
      <c r="EB1107" s="155"/>
      <c r="EC1107" s="155"/>
    </row>
    <row r="1108" spans="1:133" s="93" customFormat="1">
      <c r="A1108" s="155"/>
      <c r="B1108" s="155"/>
      <c r="C1108" s="155"/>
      <c r="D1108" s="155"/>
      <c r="E1108" s="155"/>
      <c r="F1108" s="155"/>
      <c r="G1108" s="155"/>
      <c r="H1108" s="155"/>
      <c r="I1108" s="315"/>
      <c r="J1108" s="333"/>
      <c r="K1108" s="333"/>
      <c r="L1108" s="339"/>
      <c r="M1108" s="333"/>
      <c r="N1108" s="333"/>
      <c r="O1108" s="333"/>
      <c r="P1108" s="333"/>
      <c r="Q1108" s="333"/>
      <c r="R1108" s="333"/>
      <c r="S1108" s="333"/>
      <c r="T1108" s="333"/>
      <c r="U1108" s="333"/>
      <c r="V1108" s="333"/>
      <c r="W1108" s="333"/>
      <c r="X1108" s="333"/>
      <c r="Y1108" s="333"/>
      <c r="Z1108" s="242"/>
      <c r="AA1108" s="242"/>
      <c r="AB1108" s="242"/>
      <c r="AC1108" s="242"/>
      <c r="AD1108" s="242"/>
      <c r="AE1108" s="242"/>
      <c r="AF1108" s="242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5"/>
      <c r="BC1108" s="155"/>
      <c r="BD1108" s="155"/>
      <c r="BE1108" s="155"/>
      <c r="BF1108" s="155"/>
      <c r="BG1108" s="155"/>
      <c r="BH1108" s="155"/>
      <c r="BI1108" s="155"/>
      <c r="BJ1108" s="155"/>
      <c r="BK1108" s="155"/>
      <c r="BL1108" s="155"/>
      <c r="BM1108" s="155"/>
      <c r="BN1108" s="155"/>
      <c r="BO1108" s="155"/>
      <c r="BP1108" s="155"/>
      <c r="BQ1108" s="155"/>
      <c r="BR1108" s="155"/>
      <c r="BS1108" s="155"/>
      <c r="BT1108" s="155"/>
      <c r="BU1108" s="155"/>
      <c r="BV1108" s="155"/>
      <c r="BW1108" s="155"/>
      <c r="BX1108" s="155"/>
      <c r="BY1108" s="155"/>
      <c r="BZ1108" s="155"/>
      <c r="CA1108" s="155"/>
      <c r="CB1108" s="155"/>
      <c r="CC1108" s="155"/>
      <c r="CD1108" s="155"/>
      <c r="CE1108" s="155"/>
      <c r="CF1108" s="155"/>
      <c r="CG1108" s="155"/>
      <c r="CH1108" s="155"/>
      <c r="CI1108" s="155"/>
      <c r="CJ1108" s="155"/>
      <c r="CK1108" s="155"/>
      <c r="CL1108" s="155"/>
      <c r="CM1108" s="155"/>
      <c r="CN1108" s="155"/>
      <c r="CO1108" s="155"/>
      <c r="CP1108" s="155"/>
      <c r="CQ1108" s="155"/>
      <c r="CR1108" s="155"/>
      <c r="CS1108" s="155"/>
      <c r="CT1108" s="155"/>
      <c r="CU1108" s="155"/>
      <c r="CV1108" s="155"/>
      <c r="CW1108" s="155"/>
      <c r="CX1108" s="155"/>
      <c r="CY1108" s="155"/>
      <c r="CZ1108" s="155"/>
      <c r="DA1108" s="155"/>
      <c r="DB1108" s="155"/>
      <c r="DC1108" s="155"/>
      <c r="DD1108" s="155"/>
      <c r="DE1108" s="155"/>
      <c r="DF1108" s="155"/>
      <c r="DG1108" s="155"/>
      <c r="DH1108" s="155"/>
      <c r="DI1108" s="155"/>
      <c r="DJ1108" s="155"/>
      <c r="DK1108" s="155"/>
      <c r="DL1108" s="155"/>
      <c r="DM1108" s="155"/>
      <c r="DN1108" s="155"/>
      <c r="DO1108" s="155"/>
      <c r="DP1108" s="155"/>
      <c r="DQ1108" s="155"/>
      <c r="DR1108" s="155"/>
      <c r="DS1108" s="155"/>
      <c r="DT1108" s="155"/>
      <c r="DU1108" s="155"/>
      <c r="DV1108" s="155"/>
      <c r="DW1108" s="155"/>
      <c r="DX1108" s="155"/>
      <c r="DY1108" s="155"/>
      <c r="DZ1108" s="155"/>
      <c r="EA1108" s="155"/>
      <c r="EB1108" s="155"/>
      <c r="EC1108" s="155"/>
    </row>
    <row r="1109" spans="1:133" s="93" customFormat="1">
      <c r="A1109" s="155"/>
      <c r="B1109" s="155"/>
      <c r="C1109" s="155"/>
      <c r="D1109" s="155"/>
      <c r="E1109" s="155"/>
      <c r="F1109" s="155"/>
      <c r="G1109" s="155"/>
      <c r="H1109" s="155"/>
      <c r="I1109" s="315"/>
      <c r="J1109" s="333"/>
      <c r="K1109" s="333"/>
      <c r="L1109" s="339"/>
      <c r="M1109" s="333"/>
      <c r="N1109" s="333"/>
      <c r="O1109" s="333"/>
      <c r="P1109" s="333"/>
      <c r="Q1109" s="333"/>
      <c r="R1109" s="333"/>
      <c r="S1109" s="333"/>
      <c r="T1109" s="333"/>
      <c r="U1109" s="333"/>
      <c r="V1109" s="333"/>
      <c r="W1109" s="333"/>
      <c r="X1109" s="333"/>
      <c r="Y1109" s="333"/>
      <c r="Z1109" s="242"/>
      <c r="AA1109" s="242"/>
      <c r="AB1109" s="242"/>
      <c r="AC1109" s="242"/>
      <c r="AD1109" s="242"/>
      <c r="AE1109" s="242"/>
      <c r="AF1109" s="242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5"/>
      <c r="BC1109" s="155"/>
      <c r="BD1109" s="155"/>
      <c r="BE1109" s="155"/>
      <c r="BF1109" s="155"/>
      <c r="BG1109" s="155"/>
      <c r="BH1109" s="155"/>
      <c r="BI1109" s="155"/>
      <c r="BJ1109" s="155"/>
      <c r="BK1109" s="155"/>
      <c r="BL1109" s="155"/>
      <c r="BM1109" s="155"/>
      <c r="BN1109" s="155"/>
      <c r="BO1109" s="155"/>
      <c r="BP1109" s="155"/>
      <c r="BQ1109" s="155"/>
      <c r="BR1109" s="155"/>
      <c r="BS1109" s="155"/>
      <c r="BT1109" s="155"/>
      <c r="BU1109" s="155"/>
      <c r="BV1109" s="155"/>
      <c r="BW1109" s="155"/>
      <c r="BX1109" s="155"/>
      <c r="BY1109" s="155"/>
      <c r="BZ1109" s="155"/>
      <c r="CA1109" s="155"/>
      <c r="CB1109" s="155"/>
      <c r="CC1109" s="155"/>
      <c r="CD1109" s="155"/>
      <c r="CE1109" s="155"/>
      <c r="CF1109" s="155"/>
      <c r="CG1109" s="155"/>
      <c r="CH1109" s="155"/>
      <c r="CI1109" s="155"/>
      <c r="CJ1109" s="155"/>
      <c r="CK1109" s="155"/>
      <c r="CL1109" s="155"/>
      <c r="CM1109" s="155"/>
      <c r="CN1109" s="155"/>
      <c r="CO1109" s="155"/>
      <c r="CP1109" s="155"/>
      <c r="CQ1109" s="155"/>
      <c r="CR1109" s="155"/>
      <c r="CS1109" s="155"/>
      <c r="CT1109" s="155"/>
      <c r="CU1109" s="155"/>
      <c r="CV1109" s="155"/>
      <c r="CW1109" s="155"/>
      <c r="CX1109" s="155"/>
      <c r="CY1109" s="155"/>
      <c r="CZ1109" s="155"/>
      <c r="DA1109" s="155"/>
      <c r="DB1109" s="155"/>
      <c r="DC1109" s="155"/>
      <c r="DD1109" s="155"/>
      <c r="DE1109" s="155"/>
      <c r="DF1109" s="155"/>
      <c r="DG1109" s="155"/>
      <c r="DH1109" s="155"/>
      <c r="DI1109" s="155"/>
      <c r="DJ1109" s="155"/>
      <c r="DK1109" s="155"/>
      <c r="DL1109" s="155"/>
      <c r="DM1109" s="155"/>
      <c r="DN1109" s="155"/>
      <c r="DO1109" s="155"/>
      <c r="DP1109" s="155"/>
      <c r="DQ1109" s="155"/>
      <c r="DR1109" s="155"/>
      <c r="DS1109" s="155"/>
      <c r="DT1109" s="155"/>
      <c r="DU1109" s="155"/>
      <c r="DV1109" s="155"/>
      <c r="DW1109" s="155"/>
      <c r="DX1109" s="155"/>
      <c r="DY1109" s="155"/>
      <c r="DZ1109" s="155"/>
      <c r="EA1109" s="155"/>
      <c r="EB1109" s="155"/>
      <c r="EC1109" s="155"/>
    </row>
    <row r="1110" spans="1:133" s="93" customFormat="1">
      <c r="A1110" s="155"/>
      <c r="B1110" s="155"/>
      <c r="C1110" s="155"/>
      <c r="D1110" s="155"/>
      <c r="E1110" s="155"/>
      <c r="F1110" s="155"/>
      <c r="G1110" s="155"/>
      <c r="H1110" s="155"/>
      <c r="I1110" s="315"/>
      <c r="J1110" s="333"/>
      <c r="K1110" s="333"/>
      <c r="L1110" s="339"/>
      <c r="M1110" s="333"/>
      <c r="N1110" s="333"/>
      <c r="O1110" s="333"/>
      <c r="P1110" s="333"/>
      <c r="Q1110" s="333"/>
      <c r="R1110" s="333"/>
      <c r="S1110" s="333"/>
      <c r="T1110" s="333"/>
      <c r="U1110" s="333"/>
      <c r="V1110" s="333"/>
      <c r="W1110" s="333"/>
      <c r="X1110" s="333"/>
      <c r="Y1110" s="333"/>
      <c r="Z1110" s="242"/>
      <c r="AA1110" s="242"/>
      <c r="AB1110" s="242"/>
      <c r="AC1110" s="242"/>
      <c r="AD1110" s="242"/>
      <c r="AE1110" s="242"/>
      <c r="AF1110" s="242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5"/>
      <c r="BC1110" s="155"/>
      <c r="BD1110" s="155"/>
      <c r="BE1110" s="155"/>
      <c r="BF1110" s="155"/>
      <c r="BG1110" s="155"/>
      <c r="BH1110" s="155"/>
      <c r="BI1110" s="155"/>
      <c r="BJ1110" s="155"/>
      <c r="BK1110" s="155"/>
      <c r="BL1110" s="155"/>
      <c r="BM1110" s="155"/>
      <c r="BN1110" s="155"/>
      <c r="BO1110" s="155"/>
      <c r="BP1110" s="155"/>
      <c r="BQ1110" s="155"/>
      <c r="BR1110" s="155"/>
      <c r="BS1110" s="155"/>
      <c r="BT1110" s="155"/>
      <c r="BU1110" s="155"/>
      <c r="BV1110" s="155"/>
      <c r="BW1110" s="155"/>
      <c r="BX1110" s="155"/>
      <c r="BY1110" s="155"/>
      <c r="BZ1110" s="155"/>
      <c r="CA1110" s="155"/>
      <c r="CB1110" s="155"/>
      <c r="CC1110" s="155"/>
      <c r="CD1110" s="155"/>
      <c r="CE1110" s="155"/>
      <c r="CF1110" s="155"/>
      <c r="CG1110" s="155"/>
      <c r="CH1110" s="155"/>
      <c r="CI1110" s="155"/>
      <c r="CJ1110" s="155"/>
      <c r="CK1110" s="155"/>
      <c r="CL1110" s="155"/>
      <c r="CM1110" s="155"/>
      <c r="CN1110" s="155"/>
      <c r="CO1110" s="155"/>
      <c r="CP1110" s="155"/>
      <c r="CQ1110" s="155"/>
      <c r="CR1110" s="155"/>
      <c r="CS1110" s="155"/>
      <c r="CT1110" s="155"/>
      <c r="CU1110" s="155"/>
      <c r="CV1110" s="155"/>
      <c r="CW1110" s="155"/>
      <c r="CX1110" s="155"/>
      <c r="CY1110" s="155"/>
      <c r="CZ1110" s="155"/>
      <c r="DA1110" s="155"/>
      <c r="DB1110" s="155"/>
      <c r="DC1110" s="155"/>
      <c r="DD1110" s="155"/>
      <c r="DE1110" s="155"/>
      <c r="DF1110" s="155"/>
      <c r="DG1110" s="155"/>
      <c r="DH1110" s="155"/>
      <c r="DI1110" s="155"/>
      <c r="DJ1110" s="155"/>
      <c r="DK1110" s="155"/>
      <c r="DL1110" s="155"/>
      <c r="DM1110" s="155"/>
      <c r="DN1110" s="155"/>
      <c r="DO1110" s="155"/>
      <c r="DP1110" s="155"/>
      <c r="DQ1110" s="155"/>
      <c r="DR1110" s="155"/>
      <c r="DS1110" s="155"/>
      <c r="DT1110" s="155"/>
      <c r="DU1110" s="155"/>
      <c r="DV1110" s="155"/>
      <c r="DW1110" s="155"/>
      <c r="DX1110" s="155"/>
      <c r="DY1110" s="155"/>
      <c r="DZ1110" s="155"/>
      <c r="EA1110" s="155"/>
      <c r="EB1110" s="155"/>
      <c r="EC1110" s="155"/>
    </row>
    <row r="1111" spans="1:133" s="93" customFormat="1">
      <c r="A1111" s="155"/>
      <c r="B1111" s="155"/>
      <c r="C1111" s="155"/>
      <c r="D1111" s="155"/>
      <c r="E1111" s="155"/>
      <c r="F1111" s="155"/>
      <c r="G1111" s="155"/>
      <c r="H1111" s="155"/>
      <c r="I1111" s="315"/>
      <c r="J1111" s="333"/>
      <c r="K1111" s="333"/>
      <c r="L1111" s="339"/>
      <c r="M1111" s="333"/>
      <c r="N1111" s="333"/>
      <c r="O1111" s="333"/>
      <c r="P1111" s="333"/>
      <c r="Q1111" s="333"/>
      <c r="R1111" s="333"/>
      <c r="S1111" s="333"/>
      <c r="T1111" s="333"/>
      <c r="U1111" s="333"/>
      <c r="V1111" s="333"/>
      <c r="W1111" s="333"/>
      <c r="X1111" s="333"/>
      <c r="Y1111" s="333"/>
      <c r="Z1111" s="242"/>
      <c r="AA1111" s="242"/>
      <c r="AB1111" s="242"/>
      <c r="AC1111" s="242"/>
      <c r="AD1111" s="242"/>
      <c r="AE1111" s="242"/>
      <c r="AF1111" s="242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5"/>
      <c r="BC1111" s="155"/>
      <c r="BD1111" s="155"/>
      <c r="BE1111" s="155"/>
      <c r="BF1111" s="155"/>
      <c r="BG1111" s="155"/>
      <c r="BH1111" s="155"/>
      <c r="BI1111" s="155"/>
      <c r="BJ1111" s="155"/>
      <c r="BK1111" s="155"/>
      <c r="BL1111" s="155"/>
      <c r="BM1111" s="155"/>
      <c r="BN1111" s="155"/>
      <c r="BO1111" s="155"/>
      <c r="BP1111" s="155"/>
      <c r="BQ1111" s="155"/>
      <c r="BR1111" s="155"/>
      <c r="BS1111" s="155"/>
      <c r="BT1111" s="155"/>
      <c r="BU1111" s="155"/>
      <c r="BV1111" s="155"/>
      <c r="BW1111" s="155"/>
      <c r="BX1111" s="155"/>
      <c r="BY1111" s="155"/>
      <c r="BZ1111" s="155"/>
      <c r="CA1111" s="155"/>
      <c r="CB1111" s="155"/>
      <c r="CC1111" s="155"/>
      <c r="CD1111" s="155"/>
      <c r="CE1111" s="155"/>
      <c r="CF1111" s="155"/>
      <c r="CG1111" s="155"/>
      <c r="CH1111" s="155"/>
      <c r="CI1111" s="155"/>
      <c r="CJ1111" s="155"/>
      <c r="CK1111" s="155"/>
      <c r="CL1111" s="155"/>
      <c r="CM1111" s="155"/>
      <c r="CN1111" s="155"/>
      <c r="CO1111" s="155"/>
      <c r="CP1111" s="155"/>
      <c r="CQ1111" s="155"/>
      <c r="CR1111" s="155"/>
      <c r="CS1111" s="155"/>
      <c r="CT1111" s="155"/>
      <c r="CU1111" s="155"/>
      <c r="CV1111" s="155"/>
      <c r="CW1111" s="155"/>
      <c r="CX1111" s="155"/>
      <c r="CY1111" s="155"/>
      <c r="CZ1111" s="155"/>
      <c r="DA1111" s="155"/>
      <c r="DB1111" s="155"/>
      <c r="DC1111" s="155"/>
      <c r="DD1111" s="155"/>
      <c r="DE1111" s="155"/>
      <c r="DF1111" s="155"/>
      <c r="DG1111" s="155"/>
      <c r="DH1111" s="155"/>
      <c r="DI1111" s="155"/>
      <c r="DJ1111" s="155"/>
      <c r="DK1111" s="155"/>
      <c r="DL1111" s="155"/>
      <c r="DM1111" s="155"/>
      <c r="DN1111" s="155"/>
      <c r="DO1111" s="155"/>
      <c r="DP1111" s="155"/>
      <c r="DQ1111" s="155"/>
      <c r="DR1111" s="155"/>
      <c r="DS1111" s="155"/>
      <c r="DT1111" s="155"/>
      <c r="DU1111" s="155"/>
      <c r="DV1111" s="155"/>
      <c r="DW1111" s="155"/>
      <c r="DX1111" s="155"/>
      <c r="DY1111" s="155"/>
      <c r="DZ1111" s="155"/>
      <c r="EA1111" s="155"/>
      <c r="EB1111" s="155"/>
      <c r="EC1111" s="155"/>
    </row>
    <row r="1112" spans="1:133" s="93" customFormat="1">
      <c r="A1112" s="155"/>
      <c r="B1112" s="155"/>
      <c r="C1112" s="155"/>
      <c r="D1112" s="155"/>
      <c r="E1112" s="155"/>
      <c r="F1112" s="155"/>
      <c r="G1112" s="155"/>
      <c r="H1112" s="155"/>
      <c r="I1112" s="315"/>
      <c r="J1112" s="333"/>
      <c r="K1112" s="333"/>
      <c r="L1112" s="339"/>
      <c r="M1112" s="333"/>
      <c r="N1112" s="333"/>
      <c r="O1112" s="333"/>
      <c r="P1112" s="333"/>
      <c r="Q1112" s="333"/>
      <c r="R1112" s="333"/>
      <c r="S1112" s="333"/>
      <c r="T1112" s="333"/>
      <c r="U1112" s="333"/>
      <c r="V1112" s="333"/>
      <c r="W1112" s="333"/>
      <c r="X1112" s="333"/>
      <c r="Y1112" s="333"/>
      <c r="Z1112" s="242"/>
      <c r="AA1112" s="242"/>
      <c r="AB1112" s="242"/>
      <c r="AC1112" s="242"/>
      <c r="AD1112" s="242"/>
      <c r="AE1112" s="242"/>
      <c r="AF1112" s="242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5"/>
      <c r="BC1112" s="155"/>
      <c r="BD1112" s="155"/>
      <c r="BE1112" s="155"/>
      <c r="BF1112" s="155"/>
      <c r="BG1112" s="155"/>
      <c r="BH1112" s="155"/>
      <c r="BI1112" s="155"/>
      <c r="BJ1112" s="155"/>
      <c r="BK1112" s="155"/>
      <c r="BL1112" s="155"/>
      <c r="BM1112" s="155"/>
      <c r="BN1112" s="155"/>
      <c r="BO1112" s="155"/>
      <c r="BP1112" s="155"/>
      <c r="BQ1112" s="155"/>
      <c r="BR1112" s="155"/>
      <c r="BS1112" s="155"/>
      <c r="BT1112" s="155"/>
      <c r="BU1112" s="155"/>
      <c r="BV1112" s="155"/>
      <c r="BW1112" s="155"/>
      <c r="BX1112" s="155"/>
      <c r="BY1112" s="155"/>
      <c r="BZ1112" s="155"/>
      <c r="CA1112" s="155"/>
      <c r="CB1112" s="155"/>
      <c r="CC1112" s="155"/>
      <c r="CD1112" s="155"/>
      <c r="CE1112" s="155"/>
      <c r="CF1112" s="155"/>
      <c r="CG1112" s="155"/>
      <c r="CH1112" s="155"/>
      <c r="CI1112" s="155"/>
      <c r="CJ1112" s="155"/>
      <c r="CK1112" s="155"/>
      <c r="CL1112" s="155"/>
      <c r="CM1112" s="155"/>
      <c r="CN1112" s="155"/>
      <c r="CO1112" s="155"/>
      <c r="CP1112" s="155"/>
      <c r="CQ1112" s="155"/>
      <c r="CR1112" s="155"/>
      <c r="CS1112" s="155"/>
      <c r="CT1112" s="155"/>
      <c r="CU1112" s="155"/>
      <c r="CV1112" s="155"/>
      <c r="CW1112" s="155"/>
      <c r="CX1112" s="155"/>
      <c r="CY1112" s="155"/>
      <c r="CZ1112" s="155"/>
      <c r="DA1112" s="155"/>
      <c r="DB1112" s="155"/>
      <c r="DC1112" s="155"/>
      <c r="DD1112" s="155"/>
      <c r="DE1112" s="155"/>
      <c r="DF1112" s="155"/>
      <c r="DG1112" s="155"/>
      <c r="DH1112" s="155"/>
      <c r="DI1112" s="155"/>
      <c r="DJ1112" s="155"/>
      <c r="DK1112" s="155"/>
      <c r="DL1112" s="155"/>
      <c r="DM1112" s="155"/>
      <c r="DN1112" s="155"/>
      <c r="DO1112" s="155"/>
      <c r="DP1112" s="155"/>
      <c r="DQ1112" s="155"/>
      <c r="DR1112" s="155"/>
      <c r="DS1112" s="155"/>
      <c r="DT1112" s="155"/>
      <c r="DU1112" s="155"/>
      <c r="DV1112" s="155"/>
      <c r="DW1112" s="155"/>
      <c r="DX1112" s="155"/>
      <c r="DY1112" s="155"/>
      <c r="DZ1112" s="155"/>
      <c r="EA1112" s="155"/>
      <c r="EB1112" s="155"/>
      <c r="EC1112" s="155"/>
    </row>
    <row r="1113" spans="1:133" s="93" customFormat="1">
      <c r="A1113" s="155"/>
      <c r="B1113" s="155"/>
      <c r="C1113" s="155"/>
      <c r="D1113" s="155"/>
      <c r="E1113" s="155"/>
      <c r="F1113" s="155"/>
      <c r="G1113" s="155"/>
      <c r="H1113" s="155"/>
      <c r="I1113" s="315"/>
      <c r="J1113" s="333"/>
      <c r="K1113" s="333"/>
      <c r="L1113" s="339"/>
      <c r="M1113" s="333"/>
      <c r="N1113" s="333"/>
      <c r="O1113" s="333"/>
      <c r="P1113" s="333"/>
      <c r="Q1113" s="333"/>
      <c r="R1113" s="333"/>
      <c r="S1113" s="333"/>
      <c r="T1113" s="333"/>
      <c r="U1113" s="333"/>
      <c r="V1113" s="333"/>
      <c r="W1113" s="333"/>
      <c r="X1113" s="333"/>
      <c r="Y1113" s="333"/>
      <c r="Z1113" s="242"/>
      <c r="AA1113" s="242"/>
      <c r="AB1113" s="242"/>
      <c r="AC1113" s="242"/>
      <c r="AD1113" s="242"/>
      <c r="AE1113" s="242"/>
      <c r="AF1113" s="242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5"/>
      <c r="BC1113" s="155"/>
      <c r="BD1113" s="155"/>
      <c r="BE1113" s="155"/>
      <c r="BF1113" s="155"/>
      <c r="BG1113" s="155"/>
      <c r="BH1113" s="155"/>
      <c r="BI1113" s="155"/>
      <c r="BJ1113" s="155"/>
      <c r="BK1113" s="155"/>
      <c r="BL1113" s="155"/>
      <c r="BM1113" s="155"/>
      <c r="BN1113" s="155"/>
      <c r="BO1113" s="155"/>
      <c r="BP1113" s="155"/>
      <c r="BQ1113" s="155"/>
      <c r="BR1113" s="155"/>
      <c r="BS1113" s="155"/>
      <c r="BT1113" s="155"/>
      <c r="BU1113" s="155"/>
      <c r="BV1113" s="155"/>
      <c r="BW1113" s="155"/>
      <c r="BX1113" s="155"/>
      <c r="BY1113" s="155"/>
      <c r="BZ1113" s="155"/>
      <c r="CA1113" s="155"/>
      <c r="CB1113" s="155"/>
      <c r="CC1113" s="155"/>
      <c r="CD1113" s="155"/>
      <c r="CE1113" s="155"/>
      <c r="CF1113" s="155"/>
      <c r="CG1113" s="155"/>
      <c r="CH1113" s="155"/>
      <c r="CI1113" s="155"/>
      <c r="CJ1113" s="155"/>
      <c r="CK1113" s="155"/>
      <c r="CL1113" s="155"/>
      <c r="CM1113" s="155"/>
      <c r="CN1113" s="155"/>
      <c r="CO1113" s="155"/>
      <c r="CP1113" s="155"/>
      <c r="CQ1113" s="155"/>
      <c r="CR1113" s="155"/>
      <c r="CS1113" s="155"/>
      <c r="CT1113" s="155"/>
      <c r="CU1113" s="155"/>
      <c r="CV1113" s="155"/>
      <c r="CW1113" s="155"/>
      <c r="CX1113" s="155"/>
      <c r="CY1113" s="155"/>
      <c r="CZ1113" s="155"/>
      <c r="DA1113" s="155"/>
      <c r="DB1113" s="155"/>
      <c r="DC1113" s="155"/>
      <c r="DD1113" s="155"/>
      <c r="DE1113" s="155"/>
      <c r="DF1113" s="155"/>
      <c r="DG1113" s="155"/>
      <c r="DH1113" s="155"/>
      <c r="DI1113" s="155"/>
      <c r="DJ1113" s="155"/>
      <c r="DK1113" s="155"/>
      <c r="DL1113" s="155"/>
      <c r="DM1113" s="155"/>
      <c r="DN1113" s="155"/>
      <c r="DO1113" s="155"/>
      <c r="DP1113" s="155"/>
      <c r="DQ1113" s="155"/>
      <c r="DR1113" s="155"/>
      <c r="DS1113" s="155"/>
      <c r="DT1113" s="155"/>
      <c r="DU1113" s="155"/>
      <c r="DV1113" s="155"/>
      <c r="DW1113" s="155"/>
      <c r="DX1113" s="155"/>
      <c r="DY1113" s="155"/>
      <c r="DZ1113" s="155"/>
      <c r="EA1113" s="155"/>
      <c r="EB1113" s="155"/>
      <c r="EC1113" s="155"/>
    </row>
    <row r="1114" spans="1:133" s="93" customFormat="1">
      <c r="A1114" s="155"/>
      <c r="B1114" s="155"/>
      <c r="C1114" s="155"/>
      <c r="D1114" s="155"/>
      <c r="E1114" s="155"/>
      <c r="F1114" s="155"/>
      <c r="G1114" s="155"/>
      <c r="H1114" s="155"/>
      <c r="I1114" s="315"/>
      <c r="J1114" s="333"/>
      <c r="K1114" s="333"/>
      <c r="L1114" s="339"/>
      <c r="M1114" s="333"/>
      <c r="N1114" s="333"/>
      <c r="O1114" s="333"/>
      <c r="P1114" s="333"/>
      <c r="Q1114" s="333"/>
      <c r="R1114" s="333"/>
      <c r="S1114" s="333"/>
      <c r="T1114" s="333"/>
      <c r="U1114" s="333"/>
      <c r="V1114" s="333"/>
      <c r="W1114" s="333"/>
      <c r="X1114" s="333"/>
      <c r="Y1114" s="333"/>
      <c r="Z1114" s="242"/>
      <c r="AA1114" s="242"/>
      <c r="AB1114" s="242"/>
      <c r="AC1114" s="242"/>
      <c r="AD1114" s="242"/>
      <c r="AE1114" s="242"/>
      <c r="AF1114" s="242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5"/>
      <c r="BC1114" s="155"/>
      <c r="BD1114" s="155"/>
      <c r="BE1114" s="155"/>
      <c r="BF1114" s="155"/>
      <c r="BG1114" s="155"/>
      <c r="BH1114" s="155"/>
      <c r="BI1114" s="155"/>
      <c r="BJ1114" s="155"/>
      <c r="BK1114" s="155"/>
      <c r="BL1114" s="155"/>
      <c r="BM1114" s="155"/>
      <c r="BN1114" s="155"/>
      <c r="BO1114" s="155"/>
      <c r="BP1114" s="155"/>
      <c r="BQ1114" s="155"/>
      <c r="BR1114" s="155"/>
      <c r="BS1114" s="155"/>
      <c r="BT1114" s="155"/>
      <c r="BU1114" s="155"/>
      <c r="BV1114" s="155"/>
      <c r="BW1114" s="155"/>
      <c r="BX1114" s="155"/>
      <c r="BY1114" s="155"/>
      <c r="BZ1114" s="155"/>
      <c r="CA1114" s="155"/>
      <c r="CB1114" s="155"/>
      <c r="CC1114" s="155"/>
      <c r="CD1114" s="155"/>
      <c r="CE1114" s="155"/>
      <c r="CF1114" s="155"/>
      <c r="CG1114" s="155"/>
      <c r="CH1114" s="155"/>
      <c r="CI1114" s="155"/>
      <c r="CJ1114" s="155"/>
      <c r="CK1114" s="155"/>
      <c r="CL1114" s="155"/>
      <c r="CM1114" s="155"/>
      <c r="CN1114" s="155"/>
      <c r="CO1114" s="155"/>
      <c r="CP1114" s="155"/>
      <c r="CQ1114" s="155"/>
      <c r="CR1114" s="155"/>
      <c r="CS1114" s="155"/>
      <c r="CT1114" s="155"/>
      <c r="CU1114" s="155"/>
      <c r="CV1114" s="155"/>
      <c r="CW1114" s="155"/>
      <c r="CX1114" s="155"/>
      <c r="CY1114" s="155"/>
      <c r="CZ1114" s="155"/>
      <c r="DA1114" s="155"/>
      <c r="DB1114" s="155"/>
      <c r="DC1114" s="155"/>
      <c r="DD1114" s="155"/>
      <c r="DE1114" s="155"/>
      <c r="DF1114" s="155"/>
      <c r="DG1114" s="155"/>
      <c r="DH1114" s="155"/>
      <c r="DI1114" s="155"/>
      <c r="DJ1114" s="155"/>
      <c r="DK1114" s="155"/>
      <c r="DL1114" s="155"/>
      <c r="DM1114" s="155"/>
      <c r="DN1114" s="155"/>
      <c r="DO1114" s="155"/>
      <c r="DP1114" s="155"/>
      <c r="DQ1114" s="155"/>
      <c r="DR1114" s="155"/>
      <c r="DS1114" s="155"/>
      <c r="DT1114" s="155"/>
      <c r="DU1114" s="155"/>
      <c r="DV1114" s="155"/>
      <c r="DW1114" s="155"/>
      <c r="DX1114" s="155"/>
      <c r="DY1114" s="155"/>
      <c r="DZ1114" s="155"/>
      <c r="EA1114" s="155"/>
      <c r="EB1114" s="155"/>
      <c r="EC1114" s="155"/>
    </row>
    <row r="1115" spans="1:133" s="93" customFormat="1">
      <c r="A1115" s="155"/>
      <c r="B1115" s="155"/>
      <c r="C1115" s="155"/>
      <c r="D1115" s="155"/>
      <c r="E1115" s="155"/>
      <c r="F1115" s="155"/>
      <c r="G1115" s="155"/>
      <c r="H1115" s="155"/>
      <c r="I1115" s="315"/>
      <c r="J1115" s="333"/>
      <c r="K1115" s="333"/>
      <c r="L1115" s="339"/>
      <c r="M1115" s="333"/>
      <c r="N1115" s="333"/>
      <c r="O1115" s="333"/>
      <c r="P1115" s="333"/>
      <c r="Q1115" s="333"/>
      <c r="R1115" s="333"/>
      <c r="S1115" s="333"/>
      <c r="T1115" s="333"/>
      <c r="U1115" s="333"/>
      <c r="V1115" s="333"/>
      <c r="W1115" s="333"/>
      <c r="X1115" s="333"/>
      <c r="Y1115" s="333"/>
      <c r="Z1115" s="242"/>
      <c r="AA1115" s="242"/>
      <c r="AB1115" s="242"/>
      <c r="AC1115" s="242"/>
      <c r="AD1115" s="242"/>
      <c r="AE1115" s="242"/>
      <c r="AF1115" s="242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5"/>
      <c r="BC1115" s="155"/>
      <c r="BD1115" s="155"/>
      <c r="BE1115" s="155"/>
      <c r="BF1115" s="155"/>
      <c r="BG1115" s="155"/>
      <c r="BH1115" s="155"/>
      <c r="BI1115" s="155"/>
      <c r="BJ1115" s="155"/>
      <c r="BK1115" s="155"/>
      <c r="BL1115" s="155"/>
      <c r="BM1115" s="155"/>
      <c r="BN1115" s="155"/>
      <c r="BO1115" s="155"/>
      <c r="BP1115" s="155"/>
      <c r="BQ1115" s="155"/>
      <c r="BR1115" s="155"/>
      <c r="BS1115" s="155"/>
      <c r="BT1115" s="155"/>
      <c r="BU1115" s="155"/>
      <c r="BV1115" s="155"/>
      <c r="BW1115" s="155"/>
      <c r="BX1115" s="155"/>
      <c r="BY1115" s="155"/>
      <c r="BZ1115" s="155"/>
      <c r="CA1115" s="155"/>
      <c r="CB1115" s="155"/>
      <c r="CC1115" s="155"/>
      <c r="CD1115" s="155"/>
      <c r="CE1115" s="155"/>
      <c r="CF1115" s="155"/>
      <c r="CG1115" s="155"/>
      <c r="CH1115" s="155"/>
      <c r="CI1115" s="155"/>
      <c r="CJ1115" s="155"/>
      <c r="CK1115" s="155"/>
      <c r="CL1115" s="155"/>
      <c r="CM1115" s="155"/>
      <c r="CN1115" s="155"/>
      <c r="CO1115" s="155"/>
      <c r="CP1115" s="155"/>
      <c r="CQ1115" s="155"/>
      <c r="CR1115" s="155"/>
      <c r="CS1115" s="155"/>
      <c r="CT1115" s="155"/>
      <c r="CU1115" s="155"/>
      <c r="CV1115" s="155"/>
      <c r="CW1115" s="155"/>
      <c r="CX1115" s="155"/>
      <c r="CY1115" s="155"/>
      <c r="CZ1115" s="155"/>
      <c r="DA1115" s="155"/>
      <c r="DB1115" s="155"/>
      <c r="DC1115" s="155"/>
      <c r="DD1115" s="155"/>
      <c r="DE1115" s="155"/>
      <c r="DF1115" s="155"/>
      <c r="DG1115" s="155"/>
      <c r="DH1115" s="155"/>
      <c r="DI1115" s="155"/>
      <c r="DJ1115" s="155"/>
      <c r="DK1115" s="155"/>
      <c r="DL1115" s="155"/>
      <c r="DM1115" s="155"/>
      <c r="DN1115" s="155"/>
      <c r="DO1115" s="155"/>
      <c r="DP1115" s="155"/>
      <c r="DQ1115" s="155"/>
      <c r="DR1115" s="155"/>
      <c r="DS1115" s="155"/>
      <c r="DT1115" s="155"/>
      <c r="DU1115" s="155"/>
      <c r="DV1115" s="155"/>
      <c r="DW1115" s="155"/>
      <c r="DX1115" s="155"/>
      <c r="DY1115" s="155"/>
      <c r="DZ1115" s="155"/>
      <c r="EA1115" s="155"/>
      <c r="EB1115" s="155"/>
      <c r="EC1115" s="155"/>
    </row>
    <row r="1116" spans="1:133" s="93" customFormat="1">
      <c r="A1116" s="155"/>
      <c r="B1116" s="155"/>
      <c r="C1116" s="155"/>
      <c r="D1116" s="155"/>
      <c r="E1116" s="155"/>
      <c r="F1116" s="155"/>
      <c r="G1116" s="155"/>
      <c r="H1116" s="155"/>
      <c r="I1116" s="315"/>
      <c r="J1116" s="333"/>
      <c r="K1116" s="333"/>
      <c r="L1116" s="339"/>
      <c r="M1116" s="333"/>
      <c r="N1116" s="333"/>
      <c r="O1116" s="333"/>
      <c r="P1116" s="333"/>
      <c r="Q1116" s="333"/>
      <c r="R1116" s="333"/>
      <c r="S1116" s="333"/>
      <c r="T1116" s="333"/>
      <c r="U1116" s="333"/>
      <c r="V1116" s="333"/>
      <c r="W1116" s="333"/>
      <c r="X1116" s="333"/>
      <c r="Y1116" s="333"/>
      <c r="Z1116" s="242"/>
      <c r="AA1116" s="242"/>
      <c r="AB1116" s="242"/>
      <c r="AC1116" s="242"/>
      <c r="AD1116" s="242"/>
      <c r="AE1116" s="242"/>
      <c r="AF1116" s="242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5"/>
      <c r="BC1116" s="155"/>
      <c r="BD1116" s="155"/>
      <c r="BE1116" s="155"/>
      <c r="BF1116" s="155"/>
      <c r="BG1116" s="155"/>
      <c r="BH1116" s="155"/>
      <c r="BI1116" s="155"/>
      <c r="BJ1116" s="155"/>
      <c r="BK1116" s="155"/>
      <c r="BL1116" s="155"/>
      <c r="BM1116" s="155"/>
      <c r="BN1116" s="155"/>
      <c r="BO1116" s="155"/>
      <c r="BP1116" s="155"/>
      <c r="BQ1116" s="155"/>
      <c r="BR1116" s="155"/>
      <c r="BS1116" s="155"/>
      <c r="BT1116" s="155"/>
      <c r="BU1116" s="155"/>
      <c r="BV1116" s="155"/>
      <c r="BW1116" s="155"/>
      <c r="BX1116" s="155"/>
      <c r="BY1116" s="155"/>
      <c r="BZ1116" s="155"/>
      <c r="CA1116" s="155"/>
      <c r="CB1116" s="155"/>
      <c r="CC1116" s="155"/>
      <c r="CD1116" s="155"/>
      <c r="CE1116" s="155"/>
      <c r="CF1116" s="155"/>
      <c r="CG1116" s="155"/>
      <c r="CH1116" s="155"/>
      <c r="CI1116" s="155"/>
      <c r="CJ1116" s="155"/>
      <c r="CK1116" s="155"/>
      <c r="CL1116" s="155"/>
      <c r="CM1116" s="155"/>
      <c r="CN1116" s="155"/>
      <c r="CO1116" s="155"/>
      <c r="CP1116" s="155"/>
      <c r="CQ1116" s="155"/>
      <c r="CR1116" s="155"/>
      <c r="CS1116" s="155"/>
      <c r="CT1116" s="155"/>
      <c r="CU1116" s="155"/>
      <c r="CV1116" s="155"/>
      <c r="CW1116" s="155"/>
      <c r="CX1116" s="155"/>
      <c r="CY1116" s="155"/>
      <c r="CZ1116" s="155"/>
      <c r="DA1116" s="155"/>
      <c r="DB1116" s="155"/>
      <c r="DC1116" s="155"/>
      <c r="DD1116" s="155"/>
      <c r="DE1116" s="155"/>
      <c r="DF1116" s="155"/>
      <c r="DG1116" s="155"/>
      <c r="DH1116" s="155"/>
      <c r="DI1116" s="155"/>
      <c r="DJ1116" s="155"/>
      <c r="DK1116" s="155"/>
      <c r="DL1116" s="155"/>
      <c r="DM1116" s="155"/>
      <c r="DN1116" s="155"/>
      <c r="DO1116" s="155"/>
      <c r="DP1116" s="155"/>
      <c r="DQ1116" s="155"/>
      <c r="DR1116" s="155"/>
      <c r="DS1116" s="155"/>
      <c r="DT1116" s="155"/>
      <c r="DU1116" s="155"/>
      <c r="DV1116" s="155"/>
      <c r="DW1116" s="155"/>
      <c r="DX1116" s="155"/>
      <c r="DY1116" s="155"/>
      <c r="DZ1116" s="155"/>
      <c r="EA1116" s="155"/>
      <c r="EB1116" s="155"/>
      <c r="EC1116" s="155"/>
    </row>
    <row r="1117" spans="1:133" s="93" customFormat="1">
      <c r="A1117" s="155"/>
      <c r="B1117" s="155"/>
      <c r="C1117" s="155"/>
      <c r="D1117" s="155"/>
      <c r="E1117" s="155"/>
      <c r="F1117" s="155"/>
      <c r="G1117" s="155"/>
      <c r="H1117" s="155"/>
      <c r="I1117" s="315"/>
      <c r="J1117" s="333"/>
      <c r="K1117" s="333"/>
      <c r="L1117" s="339"/>
      <c r="M1117" s="333"/>
      <c r="N1117" s="333"/>
      <c r="O1117" s="333"/>
      <c r="P1117" s="333"/>
      <c r="Q1117" s="333"/>
      <c r="R1117" s="333"/>
      <c r="S1117" s="333"/>
      <c r="T1117" s="333"/>
      <c r="U1117" s="333"/>
      <c r="V1117" s="333"/>
      <c r="W1117" s="333"/>
      <c r="X1117" s="333"/>
      <c r="Y1117" s="333"/>
      <c r="Z1117" s="242"/>
      <c r="AA1117" s="242"/>
      <c r="AB1117" s="242"/>
      <c r="AC1117" s="242"/>
      <c r="AD1117" s="242"/>
      <c r="AE1117" s="242"/>
      <c r="AF1117" s="242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5"/>
      <c r="BC1117" s="155"/>
      <c r="BD1117" s="155"/>
      <c r="BE1117" s="155"/>
      <c r="BF1117" s="155"/>
      <c r="BG1117" s="155"/>
      <c r="BH1117" s="155"/>
      <c r="BI1117" s="155"/>
      <c r="BJ1117" s="155"/>
      <c r="BK1117" s="155"/>
      <c r="BL1117" s="155"/>
      <c r="BM1117" s="155"/>
      <c r="BN1117" s="155"/>
      <c r="BO1117" s="155"/>
      <c r="BP1117" s="155"/>
      <c r="BQ1117" s="155"/>
      <c r="BR1117" s="155"/>
      <c r="BS1117" s="155"/>
      <c r="BT1117" s="155"/>
      <c r="BU1117" s="155"/>
      <c r="BV1117" s="155"/>
      <c r="BW1117" s="155"/>
      <c r="BX1117" s="155"/>
      <c r="BY1117" s="155"/>
      <c r="BZ1117" s="155"/>
      <c r="CA1117" s="155"/>
      <c r="CB1117" s="155"/>
      <c r="CC1117" s="155"/>
      <c r="CD1117" s="155"/>
      <c r="CE1117" s="155"/>
      <c r="CF1117" s="155"/>
      <c r="CG1117" s="155"/>
      <c r="CH1117" s="155"/>
      <c r="CI1117" s="155"/>
      <c r="CJ1117" s="155"/>
      <c r="CK1117" s="155"/>
      <c r="CL1117" s="155"/>
      <c r="CM1117" s="155"/>
      <c r="CN1117" s="155"/>
      <c r="CO1117" s="155"/>
      <c r="CP1117" s="155"/>
      <c r="CQ1117" s="155"/>
      <c r="CR1117" s="155"/>
      <c r="CS1117" s="155"/>
      <c r="CT1117" s="155"/>
      <c r="CU1117" s="155"/>
      <c r="CV1117" s="155"/>
      <c r="CW1117" s="155"/>
      <c r="CX1117" s="155"/>
      <c r="CY1117" s="155"/>
      <c r="CZ1117" s="155"/>
      <c r="DA1117" s="155"/>
      <c r="DB1117" s="155"/>
      <c r="DC1117" s="155"/>
      <c r="DD1117" s="155"/>
      <c r="DE1117" s="155"/>
      <c r="DF1117" s="155"/>
      <c r="DG1117" s="155"/>
      <c r="DH1117" s="155"/>
      <c r="DI1117" s="155"/>
      <c r="DJ1117" s="155"/>
      <c r="DK1117" s="155"/>
      <c r="DL1117" s="155"/>
      <c r="DM1117" s="155"/>
      <c r="DN1117" s="155"/>
      <c r="DO1117" s="155"/>
      <c r="DP1117" s="155"/>
      <c r="DQ1117" s="155"/>
      <c r="DR1117" s="155"/>
      <c r="DS1117" s="155"/>
      <c r="DT1117" s="155"/>
      <c r="DU1117" s="155"/>
      <c r="DV1117" s="155"/>
      <c r="DW1117" s="155"/>
      <c r="DX1117" s="155"/>
      <c r="DY1117" s="155"/>
      <c r="DZ1117" s="155"/>
      <c r="EA1117" s="155"/>
      <c r="EB1117" s="155"/>
      <c r="EC1117" s="155"/>
    </row>
    <row r="1118" spans="1:133" s="93" customFormat="1">
      <c r="A1118" s="155"/>
      <c r="B1118" s="155"/>
      <c r="C1118" s="155"/>
      <c r="D1118" s="155"/>
      <c r="E1118" s="155"/>
      <c r="F1118" s="155"/>
      <c r="G1118" s="155"/>
      <c r="H1118" s="155"/>
      <c r="I1118" s="315"/>
      <c r="J1118" s="333"/>
      <c r="K1118" s="333"/>
      <c r="L1118" s="339"/>
      <c r="M1118" s="333"/>
      <c r="N1118" s="333"/>
      <c r="O1118" s="333"/>
      <c r="P1118" s="333"/>
      <c r="Q1118" s="333"/>
      <c r="R1118" s="333"/>
      <c r="S1118" s="333"/>
      <c r="T1118" s="333"/>
      <c r="U1118" s="333"/>
      <c r="V1118" s="333"/>
      <c r="W1118" s="333"/>
      <c r="X1118" s="333"/>
      <c r="Y1118" s="333"/>
      <c r="Z1118" s="242"/>
      <c r="AA1118" s="242"/>
      <c r="AB1118" s="242"/>
      <c r="AC1118" s="242"/>
      <c r="AD1118" s="242"/>
      <c r="AE1118" s="242"/>
      <c r="AF1118" s="242"/>
      <c r="AG1118" s="155"/>
      <c r="AH1118" s="155"/>
      <c r="AI1118" s="155"/>
      <c r="AJ1118" s="155"/>
      <c r="AK1118" s="155"/>
      <c r="AL1118" s="155"/>
      <c r="AM1118" s="155"/>
      <c r="AN1118" s="155"/>
      <c r="AO1118" s="155"/>
      <c r="AP1118" s="155"/>
      <c r="AQ1118" s="155"/>
      <c r="AR1118" s="155"/>
      <c r="AS1118" s="155"/>
      <c r="AT1118" s="155"/>
      <c r="AU1118" s="155"/>
      <c r="AV1118" s="155"/>
      <c r="AW1118" s="155"/>
      <c r="AX1118" s="155"/>
      <c r="AY1118" s="155"/>
      <c r="AZ1118" s="155"/>
      <c r="BA1118" s="155"/>
      <c r="BB1118" s="155"/>
      <c r="BC1118" s="155"/>
      <c r="BD1118" s="155"/>
      <c r="BE1118" s="155"/>
      <c r="BF1118" s="155"/>
      <c r="BG1118" s="155"/>
      <c r="BH1118" s="155"/>
      <c r="BI1118" s="155"/>
      <c r="BJ1118" s="155"/>
      <c r="BK1118" s="155"/>
      <c r="BL1118" s="155"/>
      <c r="BM1118" s="155"/>
      <c r="BN1118" s="155"/>
      <c r="BO1118" s="155"/>
      <c r="BP1118" s="155"/>
      <c r="BQ1118" s="155"/>
      <c r="BR1118" s="155"/>
      <c r="BS1118" s="155"/>
      <c r="BT1118" s="155"/>
      <c r="BU1118" s="155"/>
      <c r="BV1118" s="155"/>
      <c r="BW1118" s="155"/>
      <c r="BX1118" s="155"/>
      <c r="BY1118" s="155"/>
      <c r="BZ1118" s="155"/>
      <c r="CA1118" s="155"/>
      <c r="CB1118" s="155"/>
      <c r="CC1118" s="155"/>
      <c r="CD1118" s="155"/>
      <c r="CE1118" s="155"/>
      <c r="CF1118" s="155"/>
      <c r="CG1118" s="155"/>
      <c r="CH1118" s="155"/>
      <c r="CI1118" s="155"/>
      <c r="CJ1118" s="155"/>
      <c r="CK1118" s="155"/>
      <c r="CL1118" s="155"/>
      <c r="CM1118" s="155"/>
      <c r="CN1118" s="155"/>
      <c r="CO1118" s="155"/>
      <c r="CP1118" s="155"/>
      <c r="CQ1118" s="155"/>
      <c r="CR1118" s="155"/>
      <c r="CS1118" s="155"/>
      <c r="CT1118" s="155"/>
      <c r="CU1118" s="155"/>
      <c r="CV1118" s="155"/>
      <c r="CW1118" s="155"/>
      <c r="CX1118" s="155"/>
      <c r="CY1118" s="155"/>
      <c r="CZ1118" s="155"/>
      <c r="DA1118" s="155"/>
      <c r="DB1118" s="155"/>
      <c r="DC1118" s="155"/>
      <c r="DD1118" s="155"/>
      <c r="DE1118" s="155"/>
      <c r="DF1118" s="155"/>
      <c r="DG1118" s="155"/>
      <c r="DH1118" s="155"/>
      <c r="DI1118" s="155"/>
      <c r="DJ1118" s="155"/>
      <c r="DK1118" s="155"/>
      <c r="DL1118" s="155"/>
      <c r="DM1118" s="155"/>
      <c r="DN1118" s="155"/>
      <c r="DO1118" s="155"/>
      <c r="DP1118" s="155"/>
      <c r="DQ1118" s="155"/>
      <c r="DR1118" s="155"/>
      <c r="DS1118" s="155"/>
      <c r="DT1118" s="155"/>
      <c r="DU1118" s="155"/>
      <c r="DV1118" s="155"/>
      <c r="DW1118" s="155"/>
      <c r="DX1118" s="155"/>
      <c r="DY1118" s="155"/>
      <c r="DZ1118" s="155"/>
      <c r="EA1118" s="155"/>
      <c r="EB1118" s="155"/>
      <c r="EC1118" s="155"/>
    </row>
    <row r="1119" spans="1:133" s="93" customFormat="1">
      <c r="A1119" s="155"/>
      <c r="B1119" s="155"/>
      <c r="C1119" s="155"/>
      <c r="D1119" s="155"/>
      <c r="E1119" s="155"/>
      <c r="F1119" s="155"/>
      <c r="G1119" s="155"/>
      <c r="H1119" s="155"/>
      <c r="I1119" s="315"/>
      <c r="J1119" s="333"/>
      <c r="K1119" s="333"/>
      <c r="L1119" s="339"/>
      <c r="M1119" s="333"/>
      <c r="N1119" s="333"/>
      <c r="O1119" s="333"/>
      <c r="P1119" s="333"/>
      <c r="Q1119" s="333"/>
      <c r="R1119" s="333"/>
      <c r="S1119" s="333"/>
      <c r="T1119" s="333"/>
      <c r="U1119" s="333"/>
      <c r="V1119" s="333"/>
      <c r="W1119" s="333"/>
      <c r="X1119" s="333"/>
      <c r="Y1119" s="333"/>
      <c r="Z1119" s="242"/>
      <c r="AA1119" s="242"/>
      <c r="AB1119" s="242"/>
      <c r="AC1119" s="242"/>
      <c r="AD1119" s="242"/>
      <c r="AE1119" s="242"/>
      <c r="AF1119" s="242"/>
      <c r="AG1119" s="155"/>
      <c r="AH1119" s="155"/>
      <c r="AI1119" s="155"/>
      <c r="AJ1119" s="155"/>
      <c r="AK1119" s="155"/>
      <c r="AL1119" s="155"/>
      <c r="AM1119" s="155"/>
      <c r="AN1119" s="155"/>
      <c r="AO1119" s="155"/>
      <c r="AP1119" s="155"/>
      <c r="AQ1119" s="155"/>
      <c r="AR1119" s="155"/>
      <c r="AS1119" s="155"/>
      <c r="AT1119" s="155"/>
      <c r="AU1119" s="155"/>
      <c r="AV1119" s="155"/>
      <c r="AW1119" s="155"/>
      <c r="AX1119" s="155"/>
      <c r="AY1119" s="155"/>
      <c r="AZ1119" s="155"/>
      <c r="BA1119" s="155"/>
      <c r="BB1119" s="155"/>
      <c r="BC1119" s="155"/>
      <c r="BD1119" s="155"/>
      <c r="BE1119" s="155"/>
      <c r="BF1119" s="155"/>
      <c r="BG1119" s="155"/>
      <c r="BH1119" s="155"/>
      <c r="BI1119" s="155"/>
      <c r="BJ1119" s="155"/>
      <c r="BK1119" s="155"/>
      <c r="BL1119" s="155"/>
      <c r="BM1119" s="155"/>
      <c r="BN1119" s="155"/>
      <c r="BO1119" s="155"/>
      <c r="BP1119" s="155"/>
      <c r="BQ1119" s="155"/>
      <c r="BR1119" s="155"/>
      <c r="BS1119" s="155"/>
      <c r="BT1119" s="155"/>
      <c r="BU1119" s="155"/>
      <c r="BV1119" s="155"/>
      <c r="BW1119" s="155"/>
      <c r="BX1119" s="155"/>
      <c r="BY1119" s="155"/>
      <c r="BZ1119" s="155"/>
      <c r="CA1119" s="155"/>
      <c r="CB1119" s="155"/>
      <c r="CC1119" s="155"/>
      <c r="CD1119" s="155"/>
      <c r="CE1119" s="155"/>
      <c r="CF1119" s="155"/>
      <c r="CG1119" s="155"/>
      <c r="CH1119" s="155"/>
      <c r="CI1119" s="155"/>
      <c r="CJ1119" s="155"/>
      <c r="CK1119" s="155"/>
      <c r="CL1119" s="155"/>
      <c r="CM1119" s="155"/>
      <c r="CN1119" s="155"/>
      <c r="CO1119" s="155"/>
      <c r="CP1119" s="155"/>
      <c r="CQ1119" s="155"/>
      <c r="CR1119" s="155"/>
      <c r="CS1119" s="155"/>
      <c r="CT1119" s="155"/>
      <c r="CU1119" s="155"/>
      <c r="CV1119" s="155"/>
      <c r="CW1119" s="155"/>
      <c r="CX1119" s="155"/>
      <c r="CY1119" s="155"/>
      <c r="CZ1119" s="155"/>
      <c r="DA1119" s="155"/>
      <c r="DB1119" s="155"/>
      <c r="DC1119" s="155"/>
      <c r="DD1119" s="155"/>
      <c r="DE1119" s="155"/>
      <c r="DF1119" s="155"/>
      <c r="DG1119" s="155"/>
      <c r="DH1119" s="155"/>
      <c r="DI1119" s="155"/>
      <c r="DJ1119" s="155"/>
      <c r="DK1119" s="155"/>
      <c r="DL1119" s="155"/>
      <c r="DM1119" s="155"/>
      <c r="DN1119" s="155"/>
      <c r="DO1119" s="155"/>
      <c r="DP1119" s="155"/>
      <c r="DQ1119" s="155"/>
      <c r="DR1119" s="155"/>
      <c r="DS1119" s="155"/>
      <c r="DT1119" s="155"/>
      <c r="DU1119" s="155"/>
      <c r="DV1119" s="155"/>
      <c r="DW1119" s="155"/>
      <c r="DX1119" s="155"/>
      <c r="DY1119" s="155"/>
      <c r="DZ1119" s="155"/>
      <c r="EA1119" s="155"/>
      <c r="EB1119" s="155"/>
      <c r="EC1119" s="155"/>
    </row>
    <row r="1120" spans="1:133" s="93" customFormat="1">
      <c r="A1120" s="155"/>
      <c r="B1120" s="155"/>
      <c r="C1120" s="155"/>
      <c r="D1120" s="155"/>
      <c r="E1120" s="155"/>
      <c r="F1120" s="155"/>
      <c r="G1120" s="155"/>
      <c r="H1120" s="155"/>
      <c r="I1120" s="315"/>
      <c r="J1120" s="333"/>
      <c r="K1120" s="333"/>
      <c r="L1120" s="339"/>
      <c r="M1120" s="333"/>
      <c r="N1120" s="333"/>
      <c r="O1120" s="333"/>
      <c r="P1120" s="333"/>
      <c r="Q1120" s="333"/>
      <c r="R1120" s="333"/>
      <c r="S1120" s="333"/>
      <c r="T1120" s="333"/>
      <c r="U1120" s="333"/>
      <c r="V1120" s="333"/>
      <c r="W1120" s="333"/>
      <c r="X1120" s="333"/>
      <c r="Y1120" s="333"/>
      <c r="Z1120" s="242"/>
      <c r="AA1120" s="242"/>
      <c r="AB1120" s="242"/>
      <c r="AC1120" s="242"/>
      <c r="AD1120" s="242"/>
      <c r="AE1120" s="242"/>
      <c r="AF1120" s="242"/>
      <c r="AG1120" s="155"/>
      <c r="AH1120" s="155"/>
      <c r="AI1120" s="155"/>
      <c r="AJ1120" s="155"/>
      <c r="AK1120" s="155"/>
      <c r="AL1120" s="155"/>
      <c r="AM1120" s="155"/>
      <c r="AN1120" s="155"/>
      <c r="AO1120" s="155"/>
      <c r="AP1120" s="155"/>
      <c r="AQ1120" s="155"/>
      <c r="AR1120" s="155"/>
      <c r="AS1120" s="155"/>
      <c r="AT1120" s="155"/>
      <c r="AU1120" s="155"/>
      <c r="AV1120" s="155"/>
      <c r="AW1120" s="155"/>
      <c r="AX1120" s="155"/>
      <c r="AY1120" s="155"/>
      <c r="AZ1120" s="155"/>
      <c r="BA1120" s="155"/>
      <c r="BB1120" s="155"/>
      <c r="BC1120" s="155"/>
      <c r="BD1120" s="155"/>
      <c r="BE1120" s="155"/>
      <c r="BF1120" s="155"/>
      <c r="BG1120" s="155"/>
      <c r="BH1120" s="155"/>
      <c r="BI1120" s="155"/>
      <c r="BJ1120" s="155"/>
      <c r="BK1120" s="155"/>
      <c r="BL1120" s="155"/>
      <c r="BM1120" s="155"/>
      <c r="BN1120" s="155"/>
      <c r="BO1120" s="155"/>
      <c r="BP1120" s="155"/>
      <c r="BQ1120" s="155"/>
      <c r="BR1120" s="155"/>
      <c r="BS1120" s="155"/>
      <c r="BT1120" s="155"/>
      <c r="BU1120" s="155"/>
      <c r="BV1120" s="155"/>
      <c r="BW1120" s="155"/>
      <c r="BX1120" s="155"/>
      <c r="BY1120" s="155"/>
      <c r="BZ1120" s="155"/>
      <c r="CA1120" s="155"/>
      <c r="CB1120" s="155"/>
      <c r="CC1120" s="155"/>
      <c r="CD1120" s="155"/>
      <c r="CE1120" s="155"/>
      <c r="CF1120" s="155"/>
      <c r="CG1120" s="155"/>
      <c r="CH1120" s="155"/>
      <c r="CI1120" s="155"/>
      <c r="CJ1120" s="155"/>
      <c r="CK1120" s="155"/>
      <c r="CL1120" s="155"/>
      <c r="CM1120" s="155"/>
      <c r="CN1120" s="155"/>
      <c r="CO1120" s="155"/>
      <c r="CP1120" s="155"/>
      <c r="CQ1120" s="155"/>
      <c r="CR1120" s="155"/>
      <c r="CS1120" s="155"/>
      <c r="CT1120" s="155"/>
      <c r="CU1120" s="155"/>
      <c r="CV1120" s="155"/>
      <c r="CW1120" s="155"/>
      <c r="CX1120" s="155"/>
      <c r="CY1120" s="155"/>
      <c r="CZ1120" s="155"/>
      <c r="DA1120" s="155"/>
      <c r="DB1120" s="155"/>
      <c r="DC1120" s="155"/>
      <c r="DD1120" s="155"/>
      <c r="DE1120" s="155"/>
      <c r="DF1120" s="155"/>
      <c r="DG1120" s="155"/>
      <c r="DH1120" s="155"/>
      <c r="DI1120" s="155"/>
      <c r="DJ1120" s="155"/>
      <c r="DK1120" s="155"/>
      <c r="DL1120" s="155"/>
      <c r="DM1120" s="155"/>
      <c r="DN1120" s="155"/>
      <c r="DO1120" s="155"/>
      <c r="DP1120" s="155"/>
      <c r="DQ1120" s="155"/>
      <c r="DR1120" s="155"/>
      <c r="DS1120" s="155"/>
      <c r="DT1120" s="155"/>
      <c r="DU1120" s="155"/>
      <c r="DV1120" s="155"/>
      <c r="DW1120" s="155"/>
      <c r="DX1120" s="155"/>
      <c r="DY1120" s="155"/>
      <c r="DZ1120" s="155"/>
      <c r="EA1120" s="155"/>
      <c r="EB1120" s="155"/>
      <c r="EC1120" s="155"/>
    </row>
    <row r="1121" spans="1:133" s="93" customFormat="1">
      <c r="A1121" s="155"/>
      <c r="B1121" s="155"/>
      <c r="C1121" s="155"/>
      <c r="D1121" s="155"/>
      <c r="E1121" s="155"/>
      <c r="F1121" s="155"/>
      <c r="G1121" s="155"/>
      <c r="H1121" s="155"/>
      <c r="I1121" s="315"/>
      <c r="J1121" s="333"/>
      <c r="K1121" s="333"/>
      <c r="L1121" s="339"/>
      <c r="M1121" s="333"/>
      <c r="N1121" s="333"/>
      <c r="O1121" s="333"/>
      <c r="P1121" s="333"/>
      <c r="Q1121" s="333"/>
      <c r="R1121" s="333"/>
      <c r="S1121" s="333"/>
      <c r="T1121" s="333"/>
      <c r="U1121" s="333"/>
      <c r="V1121" s="333"/>
      <c r="W1121" s="333"/>
      <c r="X1121" s="333"/>
      <c r="Y1121" s="333"/>
      <c r="Z1121" s="242"/>
      <c r="AA1121" s="242"/>
      <c r="AB1121" s="242"/>
      <c r="AC1121" s="242"/>
      <c r="AD1121" s="242"/>
      <c r="AE1121" s="242"/>
      <c r="AF1121" s="242"/>
      <c r="AG1121" s="155"/>
      <c r="AH1121" s="155"/>
      <c r="AI1121" s="155"/>
      <c r="AJ1121" s="155"/>
      <c r="AK1121" s="155"/>
      <c r="AL1121" s="155"/>
      <c r="AM1121" s="155"/>
      <c r="AN1121" s="155"/>
      <c r="AO1121" s="155"/>
      <c r="AP1121" s="155"/>
      <c r="AQ1121" s="155"/>
      <c r="AR1121" s="155"/>
      <c r="AS1121" s="155"/>
      <c r="AT1121" s="155"/>
      <c r="AU1121" s="155"/>
      <c r="AV1121" s="155"/>
      <c r="AW1121" s="155"/>
      <c r="AX1121" s="155"/>
      <c r="AY1121" s="155"/>
      <c r="AZ1121" s="155"/>
      <c r="BA1121" s="155"/>
      <c r="BB1121" s="155"/>
      <c r="BC1121" s="155"/>
      <c r="BD1121" s="155"/>
      <c r="BE1121" s="155"/>
      <c r="BF1121" s="155"/>
      <c r="BG1121" s="155"/>
      <c r="BH1121" s="155"/>
      <c r="BI1121" s="155"/>
      <c r="BJ1121" s="155"/>
      <c r="BK1121" s="155"/>
      <c r="BL1121" s="155"/>
      <c r="BM1121" s="155"/>
      <c r="BN1121" s="155"/>
      <c r="BO1121" s="155"/>
      <c r="BP1121" s="155"/>
      <c r="BQ1121" s="155"/>
      <c r="BR1121" s="155"/>
      <c r="BS1121" s="155"/>
      <c r="BT1121" s="155"/>
      <c r="BU1121" s="155"/>
      <c r="BV1121" s="155"/>
      <c r="BW1121" s="155"/>
      <c r="BX1121" s="155"/>
      <c r="BY1121" s="155"/>
      <c r="BZ1121" s="155"/>
      <c r="CA1121" s="155"/>
      <c r="CB1121" s="155"/>
      <c r="CC1121" s="155"/>
      <c r="CD1121" s="155"/>
      <c r="CE1121" s="155"/>
      <c r="CF1121" s="155"/>
      <c r="CG1121" s="155"/>
      <c r="CH1121" s="155"/>
      <c r="CI1121" s="155"/>
      <c r="CJ1121" s="155"/>
      <c r="CK1121" s="155"/>
      <c r="CL1121" s="155"/>
      <c r="CM1121" s="155"/>
      <c r="CN1121" s="155"/>
      <c r="CO1121" s="155"/>
      <c r="CP1121" s="155"/>
      <c r="CQ1121" s="155"/>
      <c r="CR1121" s="155"/>
      <c r="CS1121" s="155"/>
      <c r="CT1121" s="155"/>
      <c r="CU1121" s="155"/>
      <c r="CV1121" s="155"/>
      <c r="CW1121" s="155"/>
      <c r="CX1121" s="155"/>
      <c r="CY1121" s="155"/>
      <c r="CZ1121" s="155"/>
      <c r="DA1121" s="155"/>
      <c r="DB1121" s="155"/>
      <c r="DC1121" s="155"/>
      <c r="DD1121" s="155"/>
      <c r="DE1121" s="155"/>
      <c r="DF1121" s="155"/>
      <c r="DG1121" s="155"/>
      <c r="DH1121" s="155"/>
      <c r="DI1121" s="155"/>
      <c r="DJ1121" s="155"/>
      <c r="DK1121" s="155"/>
      <c r="DL1121" s="155"/>
      <c r="DM1121" s="155"/>
      <c r="DN1121" s="155"/>
      <c r="DO1121" s="155"/>
      <c r="DP1121" s="155"/>
      <c r="DQ1121" s="155"/>
      <c r="DR1121" s="155"/>
      <c r="DS1121" s="155"/>
      <c r="DT1121" s="155"/>
      <c r="DU1121" s="155"/>
      <c r="DV1121" s="155"/>
      <c r="DW1121" s="155"/>
      <c r="DX1121" s="155"/>
      <c r="DY1121" s="155"/>
      <c r="DZ1121" s="155"/>
      <c r="EA1121" s="155"/>
      <c r="EB1121" s="155"/>
      <c r="EC1121" s="155"/>
    </row>
    <row r="1122" spans="1:133" s="93" customFormat="1">
      <c r="A1122" s="155"/>
      <c r="B1122" s="155"/>
      <c r="C1122" s="155"/>
      <c r="D1122" s="155"/>
      <c r="E1122" s="155"/>
      <c r="F1122" s="155"/>
      <c r="G1122" s="155"/>
      <c r="H1122" s="155"/>
      <c r="I1122" s="315"/>
      <c r="J1122" s="333"/>
      <c r="K1122" s="333"/>
      <c r="L1122" s="339"/>
      <c r="M1122" s="333"/>
      <c r="N1122" s="333"/>
      <c r="O1122" s="333"/>
      <c r="P1122" s="333"/>
      <c r="Q1122" s="333"/>
      <c r="R1122" s="333"/>
      <c r="S1122" s="333"/>
      <c r="T1122" s="333"/>
      <c r="U1122" s="333"/>
      <c r="V1122" s="333"/>
      <c r="W1122" s="333"/>
      <c r="X1122" s="333"/>
      <c r="Y1122" s="333"/>
      <c r="Z1122" s="242"/>
      <c r="AA1122" s="242"/>
      <c r="AB1122" s="242"/>
      <c r="AC1122" s="242"/>
      <c r="AD1122" s="242"/>
      <c r="AE1122" s="242"/>
      <c r="AF1122" s="242"/>
      <c r="AG1122" s="155"/>
      <c r="AH1122" s="155"/>
      <c r="AI1122" s="155"/>
      <c r="AJ1122" s="155"/>
      <c r="AK1122" s="155"/>
      <c r="AL1122" s="155"/>
      <c r="AM1122" s="155"/>
      <c r="AN1122" s="155"/>
      <c r="AO1122" s="155"/>
      <c r="AP1122" s="155"/>
      <c r="AQ1122" s="155"/>
      <c r="AR1122" s="155"/>
      <c r="AS1122" s="155"/>
      <c r="AT1122" s="155"/>
      <c r="AU1122" s="155"/>
      <c r="AV1122" s="155"/>
      <c r="AW1122" s="155"/>
      <c r="AX1122" s="155"/>
      <c r="AY1122" s="155"/>
      <c r="AZ1122" s="155"/>
      <c r="BA1122" s="155"/>
      <c r="BB1122" s="155"/>
      <c r="BC1122" s="155"/>
      <c r="BD1122" s="155"/>
      <c r="BE1122" s="155"/>
      <c r="BF1122" s="155"/>
      <c r="BG1122" s="155"/>
      <c r="BH1122" s="155"/>
      <c r="BI1122" s="155"/>
      <c r="BJ1122" s="155"/>
      <c r="BK1122" s="155"/>
      <c r="BL1122" s="155"/>
      <c r="BM1122" s="155"/>
      <c r="BN1122" s="155"/>
      <c r="BO1122" s="155"/>
      <c r="BP1122" s="155"/>
      <c r="BQ1122" s="155"/>
      <c r="BR1122" s="155"/>
      <c r="BS1122" s="155"/>
      <c r="BT1122" s="155"/>
      <c r="BU1122" s="155"/>
      <c r="BV1122" s="155"/>
      <c r="BW1122" s="155"/>
      <c r="BX1122" s="155"/>
      <c r="BY1122" s="155"/>
      <c r="BZ1122" s="155"/>
      <c r="CA1122" s="155"/>
      <c r="CB1122" s="155"/>
      <c r="CC1122" s="155"/>
      <c r="CD1122" s="155"/>
      <c r="CE1122" s="155"/>
      <c r="CF1122" s="155"/>
      <c r="CG1122" s="155"/>
      <c r="CH1122" s="155"/>
      <c r="CI1122" s="155"/>
      <c r="CJ1122" s="155"/>
      <c r="CK1122" s="155"/>
      <c r="CL1122" s="155"/>
      <c r="CM1122" s="155"/>
      <c r="CN1122" s="155"/>
      <c r="CO1122" s="155"/>
      <c r="CP1122" s="155"/>
      <c r="CQ1122" s="155"/>
      <c r="CR1122" s="155"/>
      <c r="CS1122" s="155"/>
      <c r="CT1122" s="155"/>
      <c r="CU1122" s="155"/>
      <c r="CV1122" s="155"/>
      <c r="CW1122" s="155"/>
      <c r="CX1122" s="155"/>
      <c r="CY1122" s="155"/>
      <c r="CZ1122" s="155"/>
      <c r="DA1122" s="155"/>
      <c r="DB1122" s="155"/>
      <c r="DC1122" s="155"/>
      <c r="DD1122" s="155"/>
      <c r="DE1122" s="155"/>
      <c r="DF1122" s="155"/>
      <c r="DG1122" s="155"/>
      <c r="DH1122" s="155"/>
      <c r="DI1122" s="155"/>
      <c r="DJ1122" s="155"/>
      <c r="DK1122" s="155"/>
      <c r="DL1122" s="155"/>
      <c r="DM1122" s="155"/>
      <c r="DN1122" s="155"/>
      <c r="DO1122" s="155"/>
      <c r="DP1122" s="155"/>
      <c r="DQ1122" s="155"/>
      <c r="DR1122" s="155"/>
      <c r="DS1122" s="155"/>
      <c r="DT1122" s="155"/>
      <c r="DU1122" s="155"/>
      <c r="DV1122" s="155"/>
      <c r="DW1122" s="155"/>
      <c r="DX1122" s="155"/>
      <c r="DY1122" s="155"/>
      <c r="DZ1122" s="155"/>
      <c r="EA1122" s="155"/>
      <c r="EB1122" s="155"/>
      <c r="EC1122" s="155"/>
    </row>
    <row r="1123" spans="1:133" s="93" customFormat="1">
      <c r="A1123" s="155"/>
      <c r="B1123" s="155"/>
      <c r="C1123" s="155"/>
      <c r="D1123" s="155"/>
      <c r="E1123" s="155"/>
      <c r="F1123" s="155"/>
      <c r="G1123" s="155"/>
      <c r="H1123" s="155"/>
      <c r="I1123" s="315"/>
      <c r="J1123" s="333"/>
      <c r="K1123" s="333"/>
      <c r="L1123" s="339"/>
      <c r="M1123" s="333"/>
      <c r="N1123" s="333"/>
      <c r="O1123" s="333"/>
      <c r="P1123" s="333"/>
      <c r="Q1123" s="333"/>
      <c r="R1123" s="333"/>
      <c r="S1123" s="333"/>
      <c r="T1123" s="333"/>
      <c r="U1123" s="333"/>
      <c r="V1123" s="333"/>
      <c r="W1123" s="333"/>
      <c r="X1123" s="333"/>
      <c r="Y1123" s="333"/>
      <c r="Z1123" s="242"/>
      <c r="AA1123" s="242"/>
      <c r="AB1123" s="242"/>
      <c r="AC1123" s="242"/>
      <c r="AD1123" s="242"/>
      <c r="AE1123" s="242"/>
      <c r="AF1123" s="242"/>
      <c r="AG1123" s="155"/>
      <c r="AH1123" s="155"/>
      <c r="AI1123" s="155"/>
      <c r="AJ1123" s="155"/>
      <c r="AK1123" s="155"/>
      <c r="AL1123" s="155"/>
      <c r="AM1123" s="155"/>
      <c r="AN1123" s="155"/>
      <c r="AO1123" s="155"/>
      <c r="AP1123" s="155"/>
      <c r="AQ1123" s="155"/>
      <c r="AR1123" s="155"/>
      <c r="AS1123" s="155"/>
      <c r="AT1123" s="155"/>
      <c r="AU1123" s="155"/>
      <c r="AV1123" s="155"/>
      <c r="AW1123" s="155"/>
      <c r="AX1123" s="155"/>
      <c r="AY1123" s="155"/>
      <c r="AZ1123" s="155"/>
      <c r="BA1123" s="155"/>
      <c r="BB1123" s="155"/>
      <c r="BC1123" s="155"/>
      <c r="BD1123" s="155"/>
      <c r="BE1123" s="155"/>
      <c r="BF1123" s="155"/>
      <c r="BG1123" s="155"/>
      <c r="BH1123" s="155"/>
      <c r="BI1123" s="155"/>
      <c r="BJ1123" s="155"/>
      <c r="BK1123" s="155"/>
      <c r="BL1123" s="155"/>
      <c r="BM1123" s="155"/>
      <c r="BN1123" s="155"/>
      <c r="BO1123" s="155"/>
      <c r="BP1123" s="155"/>
      <c r="BQ1123" s="155"/>
      <c r="BR1123" s="155"/>
      <c r="BS1123" s="155"/>
      <c r="BT1123" s="155"/>
      <c r="BU1123" s="155"/>
      <c r="BV1123" s="155"/>
      <c r="BW1123" s="155"/>
      <c r="BX1123" s="155"/>
      <c r="BY1123" s="155"/>
      <c r="BZ1123" s="155"/>
      <c r="CA1123" s="155"/>
      <c r="CB1123" s="155"/>
      <c r="CC1123" s="155"/>
      <c r="CD1123" s="155"/>
      <c r="CE1123" s="155"/>
      <c r="CF1123" s="155"/>
      <c r="CG1123" s="155"/>
      <c r="CH1123" s="155"/>
      <c r="CI1123" s="155"/>
      <c r="CJ1123" s="155"/>
      <c r="CK1123" s="155"/>
      <c r="CL1123" s="155"/>
      <c r="CM1123" s="155"/>
      <c r="CN1123" s="155"/>
      <c r="CO1123" s="155"/>
      <c r="CP1123" s="155"/>
      <c r="CQ1123" s="155"/>
      <c r="CR1123" s="155"/>
      <c r="CS1123" s="155"/>
      <c r="CT1123" s="155"/>
      <c r="CU1123" s="155"/>
      <c r="CV1123" s="155"/>
      <c r="CW1123" s="155"/>
      <c r="CX1123" s="155"/>
      <c r="CY1123" s="155"/>
      <c r="CZ1123" s="155"/>
      <c r="DA1123" s="155"/>
      <c r="DB1123" s="155"/>
      <c r="DC1123" s="155"/>
      <c r="DD1123" s="155"/>
      <c r="DE1123" s="155"/>
      <c r="DF1123" s="155"/>
      <c r="DG1123" s="155"/>
      <c r="DH1123" s="155"/>
      <c r="DI1123" s="155"/>
      <c r="DJ1123" s="155"/>
      <c r="DK1123" s="155"/>
      <c r="DL1123" s="155"/>
      <c r="DM1123" s="155"/>
      <c r="DN1123" s="155"/>
      <c r="DO1123" s="155"/>
      <c r="DP1123" s="155"/>
      <c r="DQ1123" s="155"/>
      <c r="DR1123" s="155"/>
      <c r="DS1123" s="155"/>
      <c r="DT1123" s="155"/>
      <c r="DU1123" s="155"/>
      <c r="DV1123" s="155"/>
      <c r="DW1123" s="155"/>
      <c r="DX1123" s="155"/>
      <c r="DY1123" s="155"/>
      <c r="DZ1123" s="155"/>
      <c r="EA1123" s="155"/>
      <c r="EB1123" s="155"/>
      <c r="EC1123" s="155"/>
    </row>
    <row r="1124" spans="1:133" s="93" customFormat="1">
      <c r="A1124" s="155"/>
      <c r="B1124" s="155"/>
      <c r="C1124" s="155"/>
      <c r="D1124" s="155"/>
      <c r="E1124" s="155"/>
      <c r="F1124" s="155"/>
      <c r="G1124" s="155"/>
      <c r="H1124" s="155"/>
      <c r="I1124" s="315"/>
      <c r="J1124" s="333"/>
      <c r="K1124" s="333"/>
      <c r="L1124" s="339"/>
      <c r="M1124" s="333"/>
      <c r="N1124" s="333"/>
      <c r="O1124" s="333"/>
      <c r="P1124" s="333"/>
      <c r="Q1124" s="333"/>
      <c r="R1124" s="333"/>
      <c r="S1124" s="333"/>
      <c r="T1124" s="333"/>
      <c r="U1124" s="333"/>
      <c r="V1124" s="333"/>
      <c r="W1124" s="333"/>
      <c r="X1124" s="333"/>
      <c r="Y1124" s="333"/>
      <c r="Z1124" s="242"/>
      <c r="AA1124" s="242"/>
      <c r="AB1124" s="242"/>
      <c r="AC1124" s="242"/>
      <c r="AD1124" s="242"/>
      <c r="AE1124" s="242"/>
      <c r="AF1124" s="242"/>
      <c r="AG1124" s="155"/>
      <c r="AH1124" s="155"/>
      <c r="AI1124" s="155"/>
      <c r="AJ1124" s="155"/>
      <c r="AK1124" s="155"/>
      <c r="AL1124" s="155"/>
      <c r="AM1124" s="155"/>
      <c r="AN1124" s="155"/>
      <c r="AO1124" s="155"/>
      <c r="AP1124" s="155"/>
      <c r="AQ1124" s="155"/>
      <c r="AR1124" s="155"/>
      <c r="AS1124" s="155"/>
      <c r="AT1124" s="155"/>
      <c r="AU1124" s="155"/>
      <c r="AV1124" s="155"/>
      <c r="AW1124" s="155"/>
      <c r="AX1124" s="155"/>
      <c r="AY1124" s="155"/>
      <c r="AZ1124" s="155"/>
      <c r="BA1124" s="155"/>
      <c r="BB1124" s="155"/>
      <c r="BC1124" s="155"/>
      <c r="BD1124" s="155"/>
      <c r="BE1124" s="155"/>
      <c r="BF1124" s="155"/>
      <c r="BG1124" s="155"/>
      <c r="BH1124" s="155"/>
      <c r="BI1124" s="155"/>
      <c r="BJ1124" s="155"/>
      <c r="BK1124" s="155"/>
      <c r="BL1124" s="155"/>
      <c r="BM1124" s="155"/>
      <c r="BN1124" s="155"/>
      <c r="BO1124" s="155"/>
      <c r="BP1124" s="155"/>
      <c r="BQ1124" s="155"/>
      <c r="BR1124" s="155"/>
      <c r="BS1124" s="155"/>
      <c r="BT1124" s="155"/>
      <c r="BU1124" s="155"/>
      <c r="BV1124" s="155"/>
      <c r="BW1124" s="155"/>
      <c r="BX1124" s="155"/>
      <c r="BY1124" s="155"/>
      <c r="BZ1124" s="155"/>
      <c r="CA1124" s="155"/>
      <c r="CB1124" s="155"/>
      <c r="CC1124" s="155"/>
      <c r="CD1124" s="155"/>
      <c r="CE1124" s="155"/>
      <c r="CF1124" s="155"/>
      <c r="CG1124" s="155"/>
      <c r="CH1124" s="155"/>
      <c r="CI1124" s="155"/>
      <c r="CJ1124" s="155"/>
      <c r="CK1124" s="155"/>
      <c r="CL1124" s="155"/>
      <c r="CM1124" s="155"/>
      <c r="CN1124" s="155"/>
      <c r="CO1124" s="155"/>
      <c r="CP1124" s="155"/>
      <c r="CQ1124" s="155"/>
      <c r="CR1124" s="155"/>
      <c r="CS1124" s="155"/>
      <c r="CT1124" s="155"/>
      <c r="CU1124" s="155"/>
      <c r="CV1124" s="155"/>
      <c r="CW1124" s="155"/>
      <c r="CX1124" s="155"/>
      <c r="CY1124" s="155"/>
      <c r="CZ1124" s="155"/>
      <c r="DA1124" s="155"/>
      <c r="DB1124" s="155"/>
      <c r="DC1124" s="155"/>
      <c r="DD1124" s="155"/>
      <c r="DE1124" s="155"/>
      <c r="DF1124" s="155"/>
      <c r="DG1124" s="155"/>
      <c r="DH1124" s="155"/>
      <c r="DI1124" s="155"/>
      <c r="DJ1124" s="155"/>
      <c r="DK1124" s="155"/>
      <c r="DL1124" s="155"/>
      <c r="DM1124" s="155"/>
      <c r="DN1124" s="155"/>
      <c r="DO1124" s="155"/>
      <c r="DP1124" s="155"/>
      <c r="DQ1124" s="155"/>
      <c r="DR1124" s="155"/>
      <c r="DS1124" s="155"/>
      <c r="DT1124" s="155"/>
      <c r="DU1124" s="155"/>
      <c r="DV1124" s="155"/>
      <c r="DW1124" s="155"/>
      <c r="DX1124" s="155"/>
      <c r="DY1124" s="155"/>
      <c r="DZ1124" s="155"/>
      <c r="EA1124" s="155"/>
      <c r="EB1124" s="155"/>
      <c r="EC1124" s="155"/>
    </row>
    <row r="1125" spans="1:133" s="93" customFormat="1">
      <c r="A1125" s="155"/>
      <c r="B1125" s="155"/>
      <c r="C1125" s="155"/>
      <c r="D1125" s="155"/>
      <c r="E1125" s="155"/>
      <c r="F1125" s="155"/>
      <c r="G1125" s="155"/>
      <c r="H1125" s="155"/>
      <c r="I1125" s="315"/>
      <c r="J1125" s="333"/>
      <c r="K1125" s="333"/>
      <c r="L1125" s="339"/>
      <c r="M1125" s="333"/>
      <c r="N1125" s="333"/>
      <c r="O1125" s="333"/>
      <c r="P1125" s="333"/>
      <c r="Q1125" s="333"/>
      <c r="R1125" s="333"/>
      <c r="S1125" s="333"/>
      <c r="T1125" s="333"/>
      <c r="U1125" s="333"/>
      <c r="V1125" s="333"/>
      <c r="W1125" s="333"/>
      <c r="X1125" s="333"/>
      <c r="Y1125" s="333"/>
      <c r="Z1125" s="242"/>
      <c r="AA1125" s="242"/>
      <c r="AB1125" s="242"/>
      <c r="AC1125" s="242"/>
      <c r="AD1125" s="242"/>
      <c r="AE1125" s="242"/>
      <c r="AF1125" s="242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  <c r="AS1125" s="155"/>
      <c r="AT1125" s="155"/>
      <c r="AU1125" s="155"/>
      <c r="AV1125" s="155"/>
      <c r="AW1125" s="155"/>
      <c r="AX1125" s="155"/>
      <c r="AY1125" s="155"/>
      <c r="AZ1125" s="155"/>
      <c r="BA1125" s="155"/>
      <c r="BB1125" s="155"/>
      <c r="BC1125" s="155"/>
      <c r="BD1125" s="155"/>
      <c r="BE1125" s="155"/>
      <c r="BF1125" s="155"/>
      <c r="BG1125" s="155"/>
      <c r="BH1125" s="155"/>
      <c r="BI1125" s="155"/>
      <c r="BJ1125" s="155"/>
      <c r="BK1125" s="155"/>
      <c r="BL1125" s="155"/>
      <c r="BM1125" s="155"/>
      <c r="BN1125" s="155"/>
      <c r="BO1125" s="155"/>
      <c r="BP1125" s="155"/>
      <c r="BQ1125" s="155"/>
      <c r="BR1125" s="155"/>
      <c r="BS1125" s="155"/>
      <c r="BT1125" s="155"/>
      <c r="BU1125" s="155"/>
      <c r="BV1125" s="155"/>
      <c r="BW1125" s="155"/>
      <c r="BX1125" s="155"/>
      <c r="BY1125" s="155"/>
      <c r="BZ1125" s="155"/>
      <c r="CA1125" s="155"/>
      <c r="CB1125" s="155"/>
      <c r="CC1125" s="155"/>
      <c r="CD1125" s="155"/>
      <c r="CE1125" s="155"/>
      <c r="CF1125" s="155"/>
      <c r="CG1125" s="155"/>
      <c r="CH1125" s="155"/>
      <c r="CI1125" s="155"/>
      <c r="CJ1125" s="155"/>
      <c r="CK1125" s="155"/>
      <c r="CL1125" s="155"/>
      <c r="CM1125" s="155"/>
      <c r="CN1125" s="155"/>
      <c r="CO1125" s="155"/>
      <c r="CP1125" s="155"/>
      <c r="CQ1125" s="155"/>
      <c r="CR1125" s="155"/>
      <c r="CS1125" s="155"/>
      <c r="CT1125" s="155"/>
      <c r="CU1125" s="155"/>
      <c r="CV1125" s="155"/>
      <c r="CW1125" s="155"/>
      <c r="CX1125" s="155"/>
      <c r="CY1125" s="155"/>
      <c r="CZ1125" s="155"/>
      <c r="DA1125" s="155"/>
      <c r="DB1125" s="155"/>
      <c r="DC1125" s="155"/>
      <c r="DD1125" s="155"/>
      <c r="DE1125" s="155"/>
      <c r="DF1125" s="155"/>
      <c r="DG1125" s="155"/>
      <c r="DH1125" s="155"/>
      <c r="DI1125" s="155"/>
      <c r="DJ1125" s="155"/>
      <c r="DK1125" s="155"/>
      <c r="DL1125" s="155"/>
      <c r="DM1125" s="155"/>
      <c r="DN1125" s="155"/>
      <c r="DO1125" s="155"/>
      <c r="DP1125" s="155"/>
      <c r="DQ1125" s="155"/>
      <c r="DR1125" s="155"/>
      <c r="DS1125" s="155"/>
      <c r="DT1125" s="155"/>
      <c r="DU1125" s="155"/>
      <c r="DV1125" s="155"/>
      <c r="DW1125" s="155"/>
      <c r="DX1125" s="155"/>
      <c r="DY1125" s="155"/>
      <c r="DZ1125" s="155"/>
      <c r="EA1125" s="155"/>
      <c r="EB1125" s="155"/>
      <c r="EC1125" s="155"/>
    </row>
    <row r="1126" spans="1:133" s="93" customFormat="1">
      <c r="A1126" s="155"/>
      <c r="B1126" s="155"/>
      <c r="C1126" s="155"/>
      <c r="D1126" s="155"/>
      <c r="E1126" s="155"/>
      <c r="F1126" s="155"/>
      <c r="G1126" s="155"/>
      <c r="H1126" s="155"/>
      <c r="I1126" s="315"/>
      <c r="J1126" s="333"/>
      <c r="K1126" s="333"/>
      <c r="L1126" s="339"/>
      <c r="M1126" s="333"/>
      <c r="N1126" s="333"/>
      <c r="O1126" s="333"/>
      <c r="P1126" s="333"/>
      <c r="Q1126" s="333"/>
      <c r="R1126" s="333"/>
      <c r="S1126" s="333"/>
      <c r="T1126" s="333"/>
      <c r="U1126" s="333"/>
      <c r="V1126" s="333"/>
      <c r="W1126" s="333"/>
      <c r="X1126" s="333"/>
      <c r="Y1126" s="333"/>
      <c r="Z1126" s="242"/>
      <c r="AA1126" s="242"/>
      <c r="AB1126" s="242"/>
      <c r="AC1126" s="242"/>
      <c r="AD1126" s="242"/>
      <c r="AE1126" s="242"/>
      <c r="AF1126" s="242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  <c r="AS1126" s="155"/>
      <c r="AT1126" s="155"/>
      <c r="AU1126" s="155"/>
      <c r="AV1126" s="155"/>
      <c r="AW1126" s="155"/>
      <c r="AX1126" s="155"/>
      <c r="AY1126" s="155"/>
      <c r="AZ1126" s="155"/>
      <c r="BA1126" s="155"/>
      <c r="BB1126" s="155"/>
      <c r="BC1126" s="155"/>
      <c r="BD1126" s="155"/>
      <c r="BE1126" s="155"/>
      <c r="BF1126" s="155"/>
      <c r="BG1126" s="155"/>
      <c r="BH1126" s="155"/>
      <c r="BI1126" s="155"/>
      <c r="BJ1126" s="155"/>
      <c r="BK1126" s="155"/>
      <c r="BL1126" s="155"/>
      <c r="BM1126" s="155"/>
      <c r="BN1126" s="155"/>
      <c r="BO1126" s="155"/>
      <c r="BP1126" s="155"/>
      <c r="BQ1126" s="155"/>
      <c r="BR1126" s="155"/>
      <c r="BS1126" s="155"/>
      <c r="BT1126" s="155"/>
      <c r="BU1126" s="155"/>
      <c r="BV1126" s="155"/>
      <c r="BW1126" s="155"/>
      <c r="BX1126" s="155"/>
      <c r="BY1126" s="155"/>
      <c r="BZ1126" s="155"/>
      <c r="CA1126" s="155"/>
      <c r="CB1126" s="155"/>
      <c r="CC1126" s="155"/>
      <c r="CD1126" s="155"/>
      <c r="CE1126" s="155"/>
      <c r="CF1126" s="155"/>
      <c r="CG1126" s="155"/>
      <c r="CH1126" s="155"/>
      <c r="CI1126" s="155"/>
      <c r="CJ1126" s="155"/>
      <c r="CK1126" s="155"/>
      <c r="CL1126" s="155"/>
      <c r="CM1126" s="155"/>
      <c r="CN1126" s="155"/>
      <c r="CO1126" s="155"/>
      <c r="CP1126" s="155"/>
      <c r="CQ1126" s="155"/>
      <c r="CR1126" s="155"/>
      <c r="CS1126" s="155"/>
      <c r="CT1126" s="155"/>
      <c r="CU1126" s="155"/>
      <c r="CV1126" s="155"/>
      <c r="CW1126" s="155"/>
      <c r="CX1126" s="155"/>
      <c r="CY1126" s="155"/>
      <c r="CZ1126" s="155"/>
      <c r="DA1126" s="155"/>
      <c r="DB1126" s="155"/>
      <c r="DC1126" s="155"/>
      <c r="DD1126" s="155"/>
      <c r="DE1126" s="155"/>
      <c r="DF1126" s="155"/>
      <c r="DG1126" s="155"/>
      <c r="DH1126" s="155"/>
      <c r="DI1126" s="155"/>
      <c r="DJ1126" s="155"/>
      <c r="DK1126" s="155"/>
      <c r="DL1126" s="155"/>
      <c r="DM1126" s="155"/>
      <c r="DN1126" s="155"/>
      <c r="DO1126" s="155"/>
      <c r="DP1126" s="155"/>
      <c r="DQ1126" s="155"/>
      <c r="DR1126" s="155"/>
      <c r="DS1126" s="155"/>
      <c r="DT1126" s="155"/>
      <c r="DU1126" s="155"/>
      <c r="DV1126" s="155"/>
      <c r="DW1126" s="155"/>
      <c r="DX1126" s="155"/>
      <c r="DY1126" s="155"/>
      <c r="DZ1126" s="155"/>
      <c r="EA1126" s="155"/>
      <c r="EB1126" s="155"/>
      <c r="EC1126" s="155"/>
    </row>
    <row r="1127" spans="1:133" s="93" customFormat="1">
      <c r="A1127" s="155"/>
      <c r="B1127" s="155"/>
      <c r="C1127" s="155"/>
      <c r="D1127" s="155"/>
      <c r="E1127" s="155"/>
      <c r="F1127" s="155"/>
      <c r="G1127" s="155"/>
      <c r="H1127" s="155"/>
      <c r="I1127" s="315"/>
      <c r="J1127" s="333"/>
      <c r="K1127" s="333"/>
      <c r="L1127" s="339"/>
      <c r="M1127" s="333"/>
      <c r="N1127" s="333"/>
      <c r="O1127" s="333"/>
      <c r="P1127" s="333"/>
      <c r="Q1127" s="333"/>
      <c r="R1127" s="333"/>
      <c r="S1127" s="333"/>
      <c r="T1127" s="333"/>
      <c r="U1127" s="333"/>
      <c r="V1127" s="333"/>
      <c r="W1127" s="333"/>
      <c r="X1127" s="333"/>
      <c r="Y1127" s="333"/>
      <c r="Z1127" s="242"/>
      <c r="AA1127" s="242"/>
      <c r="AB1127" s="242"/>
      <c r="AC1127" s="242"/>
      <c r="AD1127" s="242"/>
      <c r="AE1127" s="242"/>
      <c r="AF1127" s="242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  <c r="AS1127" s="155"/>
      <c r="AT1127" s="155"/>
      <c r="AU1127" s="155"/>
      <c r="AV1127" s="155"/>
      <c r="AW1127" s="155"/>
      <c r="AX1127" s="155"/>
      <c r="AY1127" s="155"/>
      <c r="AZ1127" s="155"/>
      <c r="BA1127" s="155"/>
      <c r="BB1127" s="155"/>
      <c r="BC1127" s="155"/>
      <c r="BD1127" s="155"/>
      <c r="BE1127" s="155"/>
      <c r="BF1127" s="155"/>
      <c r="BG1127" s="155"/>
      <c r="BH1127" s="155"/>
      <c r="BI1127" s="155"/>
      <c r="BJ1127" s="155"/>
      <c r="BK1127" s="155"/>
      <c r="BL1127" s="155"/>
      <c r="BM1127" s="155"/>
      <c r="BN1127" s="155"/>
      <c r="BO1127" s="155"/>
      <c r="BP1127" s="155"/>
      <c r="BQ1127" s="155"/>
      <c r="BR1127" s="155"/>
      <c r="BS1127" s="155"/>
      <c r="BT1127" s="155"/>
      <c r="BU1127" s="155"/>
      <c r="BV1127" s="155"/>
      <c r="BW1127" s="155"/>
      <c r="BX1127" s="155"/>
      <c r="BY1127" s="155"/>
      <c r="BZ1127" s="155"/>
      <c r="CA1127" s="155"/>
      <c r="CB1127" s="155"/>
      <c r="CC1127" s="155"/>
      <c r="CD1127" s="155"/>
      <c r="CE1127" s="155"/>
      <c r="CF1127" s="155"/>
      <c r="CG1127" s="155"/>
      <c r="CH1127" s="155"/>
      <c r="CI1127" s="155"/>
      <c r="CJ1127" s="155"/>
      <c r="CK1127" s="155"/>
      <c r="CL1127" s="155"/>
      <c r="CM1127" s="155"/>
      <c r="CN1127" s="155"/>
      <c r="CO1127" s="155"/>
      <c r="CP1127" s="155"/>
      <c r="CQ1127" s="155"/>
      <c r="CR1127" s="155"/>
      <c r="CS1127" s="155"/>
      <c r="CT1127" s="155"/>
      <c r="CU1127" s="155"/>
      <c r="CV1127" s="155"/>
      <c r="CW1127" s="155"/>
      <c r="CX1127" s="155"/>
      <c r="CY1127" s="155"/>
      <c r="CZ1127" s="155"/>
      <c r="DA1127" s="155"/>
      <c r="DB1127" s="155"/>
      <c r="DC1127" s="155"/>
      <c r="DD1127" s="155"/>
      <c r="DE1127" s="155"/>
      <c r="DF1127" s="155"/>
      <c r="DG1127" s="155"/>
      <c r="DH1127" s="155"/>
      <c r="DI1127" s="155"/>
      <c r="DJ1127" s="155"/>
      <c r="DK1127" s="155"/>
      <c r="DL1127" s="155"/>
      <c r="DM1127" s="155"/>
      <c r="DN1127" s="155"/>
      <c r="DO1127" s="155"/>
      <c r="DP1127" s="155"/>
      <c r="DQ1127" s="155"/>
      <c r="DR1127" s="155"/>
      <c r="DS1127" s="155"/>
      <c r="DT1127" s="155"/>
      <c r="DU1127" s="155"/>
      <c r="DV1127" s="155"/>
      <c r="DW1127" s="155"/>
      <c r="DX1127" s="155"/>
      <c r="DY1127" s="155"/>
      <c r="DZ1127" s="155"/>
      <c r="EA1127" s="155"/>
      <c r="EB1127" s="155"/>
      <c r="EC1127" s="155"/>
    </row>
    <row r="1128" spans="1:133" s="93" customFormat="1">
      <c r="A1128" s="155"/>
      <c r="B1128" s="155"/>
      <c r="C1128" s="155"/>
      <c r="D1128" s="155"/>
      <c r="E1128" s="155"/>
      <c r="F1128" s="155"/>
      <c r="G1128" s="155"/>
      <c r="H1128" s="155"/>
      <c r="I1128" s="315"/>
      <c r="J1128" s="333"/>
      <c r="K1128" s="333"/>
      <c r="L1128" s="339"/>
      <c r="M1128" s="333"/>
      <c r="N1128" s="333"/>
      <c r="O1128" s="333"/>
      <c r="P1128" s="333"/>
      <c r="Q1128" s="333"/>
      <c r="R1128" s="333"/>
      <c r="S1128" s="333"/>
      <c r="T1128" s="333"/>
      <c r="U1128" s="333"/>
      <c r="V1128" s="333"/>
      <c r="W1128" s="333"/>
      <c r="X1128" s="333"/>
      <c r="Y1128" s="333"/>
      <c r="Z1128" s="242"/>
      <c r="AA1128" s="242"/>
      <c r="AB1128" s="242"/>
      <c r="AC1128" s="242"/>
      <c r="AD1128" s="242"/>
      <c r="AE1128" s="242"/>
      <c r="AF1128" s="242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  <c r="AS1128" s="155"/>
      <c r="AT1128" s="155"/>
      <c r="AU1128" s="155"/>
      <c r="AV1128" s="155"/>
      <c r="AW1128" s="155"/>
      <c r="AX1128" s="155"/>
      <c r="AY1128" s="155"/>
      <c r="AZ1128" s="155"/>
      <c r="BA1128" s="155"/>
      <c r="BB1128" s="155"/>
      <c r="BC1128" s="155"/>
      <c r="BD1128" s="155"/>
      <c r="BE1128" s="155"/>
      <c r="BF1128" s="155"/>
      <c r="BG1128" s="155"/>
      <c r="BH1128" s="155"/>
      <c r="BI1128" s="155"/>
      <c r="BJ1128" s="155"/>
      <c r="BK1128" s="155"/>
      <c r="BL1128" s="155"/>
      <c r="BM1128" s="155"/>
      <c r="BN1128" s="155"/>
      <c r="BO1128" s="155"/>
      <c r="BP1128" s="155"/>
      <c r="BQ1128" s="155"/>
      <c r="BR1128" s="155"/>
      <c r="BS1128" s="155"/>
      <c r="BT1128" s="155"/>
      <c r="BU1128" s="155"/>
      <c r="BV1128" s="155"/>
      <c r="BW1128" s="155"/>
      <c r="BX1128" s="155"/>
      <c r="BY1128" s="155"/>
      <c r="BZ1128" s="155"/>
      <c r="CA1128" s="155"/>
      <c r="CB1128" s="155"/>
      <c r="CC1128" s="155"/>
      <c r="CD1128" s="155"/>
      <c r="CE1128" s="155"/>
      <c r="CF1128" s="155"/>
      <c r="CG1128" s="155"/>
      <c r="CH1128" s="155"/>
      <c r="CI1128" s="155"/>
      <c r="CJ1128" s="155"/>
      <c r="CK1128" s="155"/>
      <c r="CL1128" s="155"/>
      <c r="CM1128" s="155"/>
      <c r="CN1128" s="155"/>
      <c r="CO1128" s="155"/>
      <c r="CP1128" s="155"/>
      <c r="CQ1128" s="155"/>
      <c r="CR1128" s="155"/>
      <c r="CS1128" s="155"/>
      <c r="CT1128" s="155"/>
      <c r="CU1128" s="155"/>
      <c r="CV1128" s="155"/>
      <c r="CW1128" s="155"/>
      <c r="CX1128" s="155"/>
      <c r="CY1128" s="155"/>
      <c r="CZ1128" s="155"/>
      <c r="DA1128" s="155"/>
      <c r="DB1128" s="155"/>
      <c r="DC1128" s="155"/>
      <c r="DD1128" s="155"/>
      <c r="DE1128" s="155"/>
      <c r="DF1128" s="155"/>
      <c r="DG1128" s="155"/>
      <c r="DH1128" s="155"/>
      <c r="DI1128" s="155"/>
      <c r="DJ1128" s="155"/>
      <c r="DK1128" s="155"/>
      <c r="DL1128" s="155"/>
      <c r="DM1128" s="155"/>
      <c r="DN1128" s="155"/>
      <c r="DO1128" s="155"/>
      <c r="DP1128" s="155"/>
      <c r="DQ1128" s="155"/>
      <c r="DR1128" s="155"/>
      <c r="DS1128" s="155"/>
      <c r="DT1128" s="155"/>
      <c r="DU1128" s="155"/>
      <c r="DV1128" s="155"/>
      <c r="DW1128" s="155"/>
      <c r="DX1128" s="155"/>
      <c r="DY1128" s="155"/>
      <c r="DZ1128" s="155"/>
      <c r="EA1128" s="155"/>
      <c r="EB1128" s="155"/>
      <c r="EC1128" s="155"/>
    </row>
    <row r="1129" spans="1:133" s="93" customFormat="1">
      <c r="A1129" s="155"/>
      <c r="B1129" s="155"/>
      <c r="C1129" s="155"/>
      <c r="D1129" s="155"/>
      <c r="E1129" s="155"/>
      <c r="F1129" s="155"/>
      <c r="G1129" s="155"/>
      <c r="H1129" s="155"/>
      <c r="I1129" s="315"/>
      <c r="J1129" s="333"/>
      <c r="K1129" s="333"/>
      <c r="L1129" s="339"/>
      <c r="M1129" s="333"/>
      <c r="N1129" s="333"/>
      <c r="O1129" s="333"/>
      <c r="P1129" s="333"/>
      <c r="Q1129" s="333"/>
      <c r="R1129" s="333"/>
      <c r="S1129" s="333"/>
      <c r="T1129" s="333"/>
      <c r="U1129" s="333"/>
      <c r="V1129" s="333"/>
      <c r="W1129" s="333"/>
      <c r="X1129" s="333"/>
      <c r="Y1129" s="333"/>
      <c r="Z1129" s="242"/>
      <c r="AA1129" s="242"/>
      <c r="AB1129" s="242"/>
      <c r="AC1129" s="242"/>
      <c r="AD1129" s="242"/>
      <c r="AE1129" s="242"/>
      <c r="AF1129" s="242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  <c r="AS1129" s="155"/>
      <c r="AT1129" s="155"/>
      <c r="AU1129" s="155"/>
      <c r="AV1129" s="155"/>
      <c r="AW1129" s="155"/>
      <c r="AX1129" s="155"/>
      <c r="AY1129" s="155"/>
      <c r="AZ1129" s="155"/>
      <c r="BA1129" s="155"/>
      <c r="BB1129" s="155"/>
      <c r="BC1129" s="155"/>
      <c r="BD1129" s="155"/>
      <c r="BE1129" s="155"/>
      <c r="BF1129" s="155"/>
      <c r="BG1129" s="155"/>
      <c r="BH1129" s="155"/>
      <c r="BI1129" s="155"/>
      <c r="BJ1129" s="155"/>
      <c r="BK1129" s="155"/>
      <c r="BL1129" s="155"/>
      <c r="BM1129" s="155"/>
      <c r="BN1129" s="155"/>
      <c r="BO1129" s="155"/>
      <c r="BP1129" s="155"/>
      <c r="BQ1129" s="155"/>
      <c r="BR1129" s="155"/>
      <c r="BS1129" s="155"/>
      <c r="BT1129" s="155"/>
      <c r="BU1129" s="155"/>
      <c r="BV1129" s="155"/>
      <c r="BW1129" s="155"/>
      <c r="BX1129" s="155"/>
      <c r="BY1129" s="155"/>
      <c r="BZ1129" s="155"/>
      <c r="CA1129" s="155"/>
      <c r="CB1129" s="155"/>
      <c r="CC1129" s="155"/>
      <c r="CD1129" s="155"/>
      <c r="CE1129" s="155"/>
      <c r="CF1129" s="155"/>
      <c r="CG1129" s="155"/>
      <c r="CH1129" s="155"/>
      <c r="CI1129" s="155"/>
      <c r="CJ1129" s="155"/>
      <c r="CK1129" s="155"/>
      <c r="CL1129" s="155"/>
      <c r="CM1129" s="155"/>
      <c r="CN1129" s="155"/>
      <c r="CO1129" s="155"/>
      <c r="CP1129" s="155"/>
      <c r="CQ1129" s="155"/>
      <c r="CR1129" s="155"/>
      <c r="CS1129" s="155"/>
      <c r="CT1129" s="155"/>
      <c r="CU1129" s="155"/>
      <c r="CV1129" s="155"/>
      <c r="CW1129" s="155"/>
      <c r="CX1129" s="155"/>
      <c r="CY1129" s="155"/>
      <c r="CZ1129" s="155"/>
      <c r="DA1129" s="155"/>
      <c r="DB1129" s="155"/>
      <c r="DC1129" s="155"/>
      <c r="DD1129" s="155"/>
      <c r="DE1129" s="155"/>
      <c r="DF1129" s="155"/>
      <c r="DG1129" s="155"/>
      <c r="DH1129" s="155"/>
      <c r="DI1129" s="155"/>
      <c r="DJ1129" s="155"/>
      <c r="DK1129" s="155"/>
      <c r="DL1129" s="155"/>
      <c r="DM1129" s="155"/>
      <c r="DN1129" s="155"/>
      <c r="DO1129" s="155"/>
      <c r="DP1129" s="155"/>
      <c r="DQ1129" s="155"/>
      <c r="DR1129" s="155"/>
      <c r="DS1129" s="155"/>
      <c r="DT1129" s="155"/>
      <c r="DU1129" s="155"/>
      <c r="DV1129" s="155"/>
      <c r="DW1129" s="155"/>
      <c r="DX1129" s="155"/>
      <c r="DY1129" s="155"/>
      <c r="DZ1129" s="155"/>
      <c r="EA1129" s="155"/>
      <c r="EB1129" s="155"/>
      <c r="EC1129" s="155"/>
    </row>
    <row r="1130" spans="1:133" s="93" customFormat="1">
      <c r="A1130" s="155"/>
      <c r="B1130" s="155"/>
      <c r="C1130" s="155"/>
      <c r="D1130" s="155"/>
      <c r="E1130" s="155"/>
      <c r="F1130" s="155"/>
      <c r="G1130" s="155"/>
      <c r="H1130" s="155"/>
      <c r="I1130" s="315"/>
      <c r="J1130" s="333"/>
      <c r="K1130" s="333"/>
      <c r="L1130" s="339"/>
      <c r="M1130" s="333"/>
      <c r="N1130" s="333"/>
      <c r="O1130" s="333"/>
      <c r="P1130" s="333"/>
      <c r="Q1130" s="333"/>
      <c r="R1130" s="333"/>
      <c r="S1130" s="333"/>
      <c r="T1130" s="333"/>
      <c r="U1130" s="333"/>
      <c r="V1130" s="333"/>
      <c r="W1130" s="333"/>
      <c r="X1130" s="333"/>
      <c r="Y1130" s="333"/>
      <c r="Z1130" s="242"/>
      <c r="AA1130" s="242"/>
      <c r="AB1130" s="242"/>
      <c r="AC1130" s="242"/>
      <c r="AD1130" s="242"/>
      <c r="AE1130" s="242"/>
      <c r="AF1130" s="242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  <c r="AS1130" s="155"/>
      <c r="AT1130" s="155"/>
      <c r="AU1130" s="155"/>
      <c r="AV1130" s="155"/>
      <c r="AW1130" s="155"/>
      <c r="AX1130" s="155"/>
      <c r="AY1130" s="155"/>
      <c r="AZ1130" s="155"/>
      <c r="BA1130" s="155"/>
      <c r="BB1130" s="155"/>
      <c r="BC1130" s="155"/>
      <c r="BD1130" s="155"/>
      <c r="BE1130" s="155"/>
      <c r="BF1130" s="155"/>
      <c r="BG1130" s="155"/>
      <c r="BH1130" s="155"/>
      <c r="BI1130" s="155"/>
      <c r="BJ1130" s="155"/>
      <c r="BK1130" s="155"/>
      <c r="BL1130" s="155"/>
      <c r="BM1130" s="155"/>
      <c r="BN1130" s="155"/>
      <c r="BO1130" s="155"/>
      <c r="BP1130" s="155"/>
      <c r="BQ1130" s="155"/>
      <c r="BR1130" s="155"/>
      <c r="BS1130" s="155"/>
      <c r="BT1130" s="155"/>
      <c r="BU1130" s="155"/>
      <c r="BV1130" s="155"/>
      <c r="BW1130" s="155"/>
      <c r="BX1130" s="155"/>
      <c r="BY1130" s="155"/>
      <c r="BZ1130" s="155"/>
      <c r="CA1130" s="155"/>
      <c r="CB1130" s="155"/>
      <c r="CC1130" s="155"/>
      <c r="CD1130" s="155"/>
      <c r="CE1130" s="155"/>
      <c r="CF1130" s="155"/>
      <c r="CG1130" s="155"/>
      <c r="CH1130" s="155"/>
      <c r="CI1130" s="155"/>
      <c r="CJ1130" s="155"/>
      <c r="CK1130" s="155"/>
      <c r="CL1130" s="155"/>
      <c r="CM1130" s="155"/>
      <c r="CN1130" s="155"/>
      <c r="CO1130" s="155"/>
      <c r="CP1130" s="155"/>
      <c r="CQ1130" s="155"/>
      <c r="CR1130" s="155"/>
      <c r="CS1130" s="155"/>
      <c r="CT1130" s="155"/>
      <c r="CU1130" s="155"/>
      <c r="CV1130" s="155"/>
      <c r="CW1130" s="155"/>
      <c r="CX1130" s="155"/>
      <c r="CY1130" s="155"/>
      <c r="CZ1130" s="155"/>
      <c r="DA1130" s="155"/>
      <c r="DB1130" s="155"/>
      <c r="DC1130" s="155"/>
      <c r="DD1130" s="155"/>
      <c r="DE1130" s="155"/>
      <c r="DF1130" s="155"/>
      <c r="DG1130" s="155"/>
      <c r="DH1130" s="155"/>
      <c r="DI1130" s="155"/>
      <c r="DJ1130" s="155"/>
      <c r="DK1130" s="155"/>
      <c r="DL1130" s="155"/>
      <c r="DM1130" s="155"/>
      <c r="DN1130" s="155"/>
      <c r="DO1130" s="155"/>
      <c r="DP1130" s="155"/>
      <c r="DQ1130" s="155"/>
      <c r="DR1130" s="155"/>
      <c r="DS1130" s="155"/>
      <c r="DT1130" s="155"/>
      <c r="DU1130" s="155"/>
      <c r="DV1130" s="155"/>
      <c r="DW1130" s="155"/>
      <c r="DX1130" s="155"/>
      <c r="DY1130" s="155"/>
      <c r="DZ1130" s="155"/>
      <c r="EA1130" s="155"/>
      <c r="EB1130" s="155"/>
      <c r="EC1130" s="155"/>
    </row>
    <row r="1131" spans="1:133" s="93" customFormat="1">
      <c r="A1131" s="155"/>
      <c r="B1131" s="155"/>
      <c r="C1131" s="155"/>
      <c r="D1131" s="155"/>
      <c r="E1131" s="155"/>
      <c r="F1131" s="155"/>
      <c r="G1131" s="155"/>
      <c r="H1131" s="155"/>
      <c r="I1131" s="315"/>
      <c r="J1131" s="333"/>
      <c r="K1131" s="333"/>
      <c r="L1131" s="339"/>
      <c r="M1131" s="333"/>
      <c r="N1131" s="333"/>
      <c r="O1131" s="333"/>
      <c r="P1131" s="333"/>
      <c r="Q1131" s="333"/>
      <c r="R1131" s="333"/>
      <c r="S1131" s="333"/>
      <c r="T1131" s="333"/>
      <c r="U1131" s="333"/>
      <c r="V1131" s="333"/>
      <c r="W1131" s="333"/>
      <c r="X1131" s="333"/>
      <c r="Y1131" s="333"/>
      <c r="Z1131" s="242"/>
      <c r="AA1131" s="242"/>
      <c r="AB1131" s="242"/>
      <c r="AC1131" s="242"/>
      <c r="AD1131" s="242"/>
      <c r="AE1131" s="242"/>
      <c r="AF1131" s="242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  <c r="AS1131" s="155"/>
      <c r="AT1131" s="155"/>
      <c r="AU1131" s="155"/>
      <c r="AV1131" s="155"/>
      <c r="AW1131" s="155"/>
      <c r="AX1131" s="155"/>
      <c r="AY1131" s="155"/>
      <c r="AZ1131" s="155"/>
      <c r="BA1131" s="155"/>
      <c r="BB1131" s="155"/>
      <c r="BC1131" s="155"/>
      <c r="BD1131" s="155"/>
      <c r="BE1131" s="155"/>
      <c r="BF1131" s="155"/>
      <c r="BG1131" s="155"/>
      <c r="BH1131" s="155"/>
      <c r="BI1131" s="155"/>
      <c r="BJ1131" s="155"/>
      <c r="BK1131" s="155"/>
      <c r="BL1131" s="155"/>
      <c r="BM1131" s="155"/>
      <c r="BN1131" s="155"/>
      <c r="BO1131" s="155"/>
      <c r="BP1131" s="155"/>
      <c r="BQ1131" s="155"/>
      <c r="BR1131" s="155"/>
      <c r="BS1131" s="155"/>
      <c r="BT1131" s="155"/>
      <c r="BU1131" s="155"/>
      <c r="BV1131" s="155"/>
      <c r="BW1131" s="155"/>
      <c r="BX1131" s="155"/>
      <c r="BY1131" s="155"/>
      <c r="BZ1131" s="155"/>
      <c r="CA1131" s="155"/>
      <c r="CB1131" s="155"/>
      <c r="CC1131" s="155"/>
      <c r="CD1131" s="155"/>
      <c r="CE1131" s="155"/>
      <c r="CF1131" s="155"/>
      <c r="CG1131" s="155"/>
      <c r="CH1131" s="155"/>
      <c r="CI1131" s="155"/>
      <c r="CJ1131" s="155"/>
      <c r="CK1131" s="155"/>
      <c r="CL1131" s="155"/>
      <c r="CM1131" s="155"/>
      <c r="CN1131" s="155"/>
      <c r="CO1131" s="155"/>
      <c r="CP1131" s="155"/>
      <c r="CQ1131" s="155"/>
      <c r="CR1131" s="155"/>
      <c r="CS1131" s="155"/>
      <c r="CT1131" s="155"/>
      <c r="CU1131" s="155"/>
      <c r="CV1131" s="155"/>
      <c r="CW1131" s="155"/>
      <c r="CX1131" s="155"/>
      <c r="CY1131" s="155"/>
      <c r="CZ1131" s="155"/>
      <c r="DA1131" s="155"/>
      <c r="DB1131" s="155"/>
      <c r="DC1131" s="155"/>
      <c r="DD1131" s="155"/>
      <c r="DE1131" s="155"/>
      <c r="DF1131" s="155"/>
      <c r="DG1131" s="155"/>
      <c r="DH1131" s="155"/>
      <c r="DI1131" s="155"/>
      <c r="DJ1131" s="155"/>
      <c r="DK1131" s="155"/>
      <c r="DL1131" s="155"/>
      <c r="DM1131" s="155"/>
      <c r="DN1131" s="155"/>
      <c r="DO1131" s="155"/>
      <c r="DP1131" s="155"/>
      <c r="DQ1131" s="155"/>
      <c r="DR1131" s="155"/>
      <c r="DS1131" s="155"/>
      <c r="DT1131" s="155"/>
      <c r="DU1131" s="155"/>
      <c r="DV1131" s="155"/>
      <c r="DW1131" s="155"/>
      <c r="DX1131" s="155"/>
      <c r="DY1131" s="155"/>
      <c r="DZ1131" s="155"/>
      <c r="EA1131" s="155"/>
      <c r="EB1131" s="155"/>
      <c r="EC1131" s="155"/>
    </row>
    <row r="1132" spans="1:133" s="93" customFormat="1">
      <c r="A1132" s="155"/>
      <c r="B1132" s="155"/>
      <c r="C1132" s="155"/>
      <c r="D1132" s="155"/>
      <c r="E1132" s="155"/>
      <c r="F1132" s="155"/>
      <c r="G1132" s="155"/>
      <c r="H1132" s="155"/>
      <c r="I1132" s="315"/>
      <c r="J1132" s="333"/>
      <c r="K1132" s="333"/>
      <c r="L1132" s="339"/>
      <c r="M1132" s="333"/>
      <c r="N1132" s="333"/>
      <c r="O1132" s="333"/>
      <c r="P1132" s="333"/>
      <c r="Q1132" s="333"/>
      <c r="R1132" s="333"/>
      <c r="S1132" s="333"/>
      <c r="T1132" s="333"/>
      <c r="U1132" s="333"/>
      <c r="V1132" s="333"/>
      <c r="W1132" s="333"/>
      <c r="X1132" s="333"/>
      <c r="Y1132" s="333"/>
      <c r="Z1132" s="242"/>
      <c r="AA1132" s="242"/>
      <c r="AB1132" s="242"/>
      <c r="AC1132" s="242"/>
      <c r="AD1132" s="242"/>
      <c r="AE1132" s="242"/>
      <c r="AF1132" s="242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  <c r="AS1132" s="155"/>
      <c r="AT1132" s="155"/>
      <c r="AU1132" s="155"/>
      <c r="AV1132" s="155"/>
      <c r="AW1132" s="155"/>
      <c r="AX1132" s="155"/>
      <c r="AY1132" s="155"/>
      <c r="AZ1132" s="155"/>
      <c r="BA1132" s="155"/>
      <c r="BB1132" s="155"/>
      <c r="BC1132" s="155"/>
      <c r="BD1132" s="155"/>
      <c r="BE1132" s="155"/>
      <c r="BF1132" s="155"/>
      <c r="BG1132" s="155"/>
      <c r="BH1132" s="155"/>
      <c r="BI1132" s="155"/>
      <c r="BJ1132" s="155"/>
      <c r="BK1132" s="155"/>
      <c r="BL1132" s="155"/>
      <c r="BM1132" s="155"/>
      <c r="BN1132" s="155"/>
      <c r="BO1132" s="155"/>
      <c r="BP1132" s="155"/>
      <c r="BQ1132" s="155"/>
      <c r="BR1132" s="155"/>
      <c r="BS1132" s="155"/>
      <c r="BT1132" s="155"/>
      <c r="BU1132" s="155"/>
      <c r="BV1132" s="155"/>
      <c r="BW1132" s="155"/>
      <c r="BX1132" s="155"/>
      <c r="BY1132" s="155"/>
      <c r="BZ1132" s="155"/>
      <c r="CA1132" s="155"/>
      <c r="CB1132" s="155"/>
      <c r="CC1132" s="155"/>
      <c r="CD1132" s="155"/>
      <c r="CE1132" s="155"/>
      <c r="CF1132" s="155"/>
      <c r="CG1132" s="155"/>
      <c r="CH1132" s="155"/>
      <c r="CI1132" s="155"/>
      <c r="CJ1132" s="155"/>
      <c r="CK1132" s="155"/>
      <c r="CL1132" s="155"/>
      <c r="CM1132" s="155"/>
      <c r="CN1132" s="155"/>
      <c r="CO1132" s="155"/>
      <c r="CP1132" s="155"/>
      <c r="CQ1132" s="155"/>
      <c r="CR1132" s="155"/>
      <c r="CS1132" s="155"/>
      <c r="CT1132" s="155"/>
      <c r="CU1132" s="155"/>
      <c r="CV1132" s="155"/>
      <c r="CW1132" s="155"/>
      <c r="CX1132" s="155"/>
      <c r="CY1132" s="155"/>
      <c r="CZ1132" s="155"/>
      <c r="DA1132" s="155"/>
      <c r="DB1132" s="155"/>
      <c r="DC1132" s="155"/>
      <c r="DD1132" s="155"/>
      <c r="DE1132" s="155"/>
      <c r="DF1132" s="155"/>
      <c r="DG1132" s="155"/>
      <c r="DH1132" s="155"/>
      <c r="DI1132" s="155"/>
      <c r="DJ1132" s="155"/>
      <c r="DK1132" s="155"/>
      <c r="DL1132" s="155"/>
      <c r="DM1132" s="155"/>
      <c r="DN1132" s="155"/>
      <c r="DO1132" s="155"/>
      <c r="DP1132" s="155"/>
      <c r="DQ1132" s="155"/>
      <c r="DR1132" s="155"/>
      <c r="DS1132" s="155"/>
      <c r="DT1132" s="155"/>
      <c r="DU1132" s="155"/>
      <c r="DV1132" s="155"/>
      <c r="DW1132" s="155"/>
      <c r="DX1132" s="155"/>
      <c r="DY1132" s="155"/>
      <c r="DZ1132" s="155"/>
      <c r="EA1132" s="155"/>
      <c r="EB1132" s="155"/>
      <c r="EC1132" s="155"/>
    </row>
    <row r="1133" spans="1:133" s="93" customFormat="1">
      <c r="A1133" s="155"/>
      <c r="B1133" s="155"/>
      <c r="C1133" s="155"/>
      <c r="D1133" s="155"/>
      <c r="E1133" s="155"/>
      <c r="F1133" s="155"/>
      <c r="G1133" s="155"/>
      <c r="H1133" s="155"/>
      <c r="I1133" s="315"/>
      <c r="J1133" s="333"/>
      <c r="K1133" s="333"/>
      <c r="L1133" s="339"/>
      <c r="M1133" s="333"/>
      <c r="N1133" s="333"/>
      <c r="O1133" s="333"/>
      <c r="P1133" s="333"/>
      <c r="Q1133" s="333"/>
      <c r="R1133" s="333"/>
      <c r="S1133" s="333"/>
      <c r="T1133" s="333"/>
      <c r="U1133" s="333"/>
      <c r="V1133" s="333"/>
      <c r="W1133" s="333"/>
      <c r="X1133" s="333"/>
      <c r="Y1133" s="333"/>
      <c r="Z1133" s="242"/>
      <c r="AA1133" s="242"/>
      <c r="AB1133" s="242"/>
      <c r="AC1133" s="242"/>
      <c r="AD1133" s="242"/>
      <c r="AE1133" s="242"/>
      <c r="AF1133" s="242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  <c r="AS1133" s="155"/>
      <c r="AT1133" s="155"/>
      <c r="AU1133" s="155"/>
      <c r="AV1133" s="155"/>
      <c r="AW1133" s="155"/>
      <c r="AX1133" s="155"/>
      <c r="AY1133" s="155"/>
      <c r="AZ1133" s="155"/>
      <c r="BA1133" s="155"/>
      <c r="BB1133" s="155"/>
      <c r="BC1133" s="155"/>
      <c r="BD1133" s="155"/>
      <c r="BE1133" s="155"/>
      <c r="BF1133" s="155"/>
      <c r="BG1133" s="155"/>
      <c r="BH1133" s="155"/>
      <c r="BI1133" s="155"/>
      <c r="BJ1133" s="155"/>
      <c r="BK1133" s="155"/>
      <c r="BL1133" s="155"/>
      <c r="BM1133" s="155"/>
      <c r="BN1133" s="155"/>
      <c r="BO1133" s="155"/>
      <c r="BP1133" s="155"/>
      <c r="BQ1133" s="155"/>
      <c r="BR1133" s="155"/>
      <c r="BS1133" s="155"/>
      <c r="BT1133" s="155"/>
      <c r="BU1133" s="155"/>
      <c r="BV1133" s="155"/>
      <c r="BW1133" s="155"/>
      <c r="BX1133" s="155"/>
      <c r="BY1133" s="155"/>
      <c r="BZ1133" s="155"/>
      <c r="CA1133" s="155"/>
      <c r="CB1133" s="155"/>
      <c r="CC1133" s="155"/>
      <c r="CD1133" s="155"/>
      <c r="CE1133" s="155"/>
      <c r="CF1133" s="155"/>
      <c r="CG1133" s="155"/>
      <c r="CH1133" s="155"/>
      <c r="CI1133" s="155"/>
      <c r="CJ1133" s="155"/>
      <c r="CK1133" s="155"/>
      <c r="CL1133" s="155"/>
      <c r="CM1133" s="155"/>
      <c r="CN1133" s="155"/>
      <c r="CO1133" s="155"/>
      <c r="CP1133" s="155"/>
      <c r="CQ1133" s="155"/>
      <c r="CR1133" s="155"/>
      <c r="CS1133" s="155"/>
      <c r="CT1133" s="155"/>
      <c r="CU1133" s="155"/>
      <c r="CV1133" s="155"/>
      <c r="CW1133" s="155"/>
      <c r="CX1133" s="155"/>
      <c r="CY1133" s="155"/>
      <c r="CZ1133" s="155"/>
      <c r="DA1133" s="155"/>
      <c r="DB1133" s="155"/>
      <c r="DC1133" s="155"/>
      <c r="DD1133" s="155"/>
      <c r="DE1133" s="155"/>
      <c r="DF1133" s="155"/>
      <c r="DG1133" s="155"/>
      <c r="DH1133" s="155"/>
      <c r="DI1133" s="155"/>
      <c r="DJ1133" s="155"/>
      <c r="DK1133" s="155"/>
      <c r="DL1133" s="155"/>
      <c r="DM1133" s="155"/>
      <c r="DN1133" s="155"/>
      <c r="DO1133" s="155"/>
      <c r="DP1133" s="155"/>
      <c r="DQ1133" s="155"/>
      <c r="DR1133" s="155"/>
      <c r="DS1133" s="155"/>
      <c r="DT1133" s="155"/>
      <c r="DU1133" s="155"/>
      <c r="DV1133" s="155"/>
      <c r="DW1133" s="155"/>
      <c r="DX1133" s="155"/>
      <c r="DY1133" s="155"/>
      <c r="DZ1133" s="155"/>
      <c r="EA1133" s="155"/>
      <c r="EB1133" s="155"/>
      <c r="EC1133" s="155"/>
    </row>
    <row r="1134" spans="1:133" s="93" customFormat="1">
      <c r="A1134" s="155"/>
      <c r="B1134" s="155"/>
      <c r="C1134" s="155"/>
      <c r="D1134" s="155"/>
      <c r="E1134" s="155"/>
      <c r="F1134" s="155"/>
      <c r="G1134" s="155"/>
      <c r="H1134" s="155"/>
      <c r="I1134" s="315"/>
      <c r="J1134" s="333"/>
      <c r="K1134" s="333"/>
      <c r="L1134" s="339"/>
      <c r="M1134" s="333"/>
      <c r="N1134" s="333"/>
      <c r="O1134" s="333"/>
      <c r="P1134" s="333"/>
      <c r="Q1134" s="333"/>
      <c r="R1134" s="333"/>
      <c r="S1134" s="333"/>
      <c r="T1134" s="333"/>
      <c r="U1134" s="333"/>
      <c r="V1134" s="333"/>
      <c r="W1134" s="333"/>
      <c r="X1134" s="333"/>
      <c r="Y1134" s="333"/>
      <c r="Z1134" s="242"/>
      <c r="AA1134" s="242"/>
      <c r="AB1134" s="242"/>
      <c r="AC1134" s="242"/>
      <c r="AD1134" s="242"/>
      <c r="AE1134" s="242"/>
      <c r="AF1134" s="242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  <c r="AS1134" s="155"/>
      <c r="AT1134" s="155"/>
      <c r="AU1134" s="155"/>
      <c r="AV1134" s="155"/>
      <c r="AW1134" s="155"/>
      <c r="AX1134" s="155"/>
      <c r="AY1134" s="155"/>
      <c r="AZ1134" s="155"/>
      <c r="BA1134" s="155"/>
      <c r="BB1134" s="155"/>
      <c r="BC1134" s="155"/>
      <c r="BD1134" s="155"/>
      <c r="BE1134" s="155"/>
      <c r="BF1134" s="155"/>
      <c r="BG1134" s="155"/>
      <c r="BH1134" s="155"/>
      <c r="BI1134" s="155"/>
      <c r="BJ1134" s="155"/>
      <c r="BK1134" s="155"/>
      <c r="BL1134" s="155"/>
      <c r="BM1134" s="155"/>
      <c r="BN1134" s="155"/>
      <c r="BO1134" s="155"/>
      <c r="BP1134" s="155"/>
      <c r="BQ1134" s="155"/>
      <c r="BR1134" s="155"/>
      <c r="BS1134" s="155"/>
      <c r="BT1134" s="155"/>
      <c r="BU1134" s="155"/>
      <c r="BV1134" s="155"/>
      <c r="BW1134" s="155"/>
      <c r="BX1134" s="155"/>
      <c r="BY1134" s="155"/>
      <c r="BZ1134" s="155"/>
      <c r="CA1134" s="155"/>
      <c r="CB1134" s="155"/>
      <c r="CC1134" s="155"/>
      <c r="CD1134" s="155"/>
      <c r="CE1134" s="155"/>
      <c r="CF1134" s="155"/>
      <c r="CG1134" s="155"/>
      <c r="CH1134" s="155"/>
      <c r="CI1134" s="155"/>
      <c r="CJ1134" s="155"/>
      <c r="CK1134" s="155"/>
      <c r="CL1134" s="155"/>
      <c r="CM1134" s="155"/>
      <c r="CN1134" s="155"/>
      <c r="CO1134" s="155"/>
      <c r="CP1134" s="155"/>
      <c r="CQ1134" s="155"/>
      <c r="CR1134" s="155"/>
      <c r="CS1134" s="155"/>
      <c r="CT1134" s="155"/>
      <c r="CU1134" s="155"/>
      <c r="CV1134" s="155"/>
      <c r="CW1134" s="155"/>
      <c r="CX1134" s="155"/>
      <c r="CY1134" s="155"/>
      <c r="CZ1134" s="155"/>
      <c r="DA1134" s="155"/>
      <c r="DB1134" s="155"/>
      <c r="DC1134" s="155"/>
      <c r="DD1134" s="155"/>
      <c r="DE1134" s="155"/>
      <c r="DF1134" s="155"/>
      <c r="DG1134" s="155"/>
      <c r="DH1134" s="155"/>
      <c r="DI1134" s="155"/>
      <c r="DJ1134" s="155"/>
      <c r="DK1134" s="155"/>
      <c r="DL1134" s="155"/>
      <c r="DM1134" s="155"/>
      <c r="DN1134" s="155"/>
      <c r="DO1134" s="155"/>
      <c r="DP1134" s="155"/>
      <c r="DQ1134" s="155"/>
      <c r="DR1134" s="155"/>
      <c r="DS1134" s="155"/>
      <c r="DT1134" s="155"/>
      <c r="DU1134" s="155"/>
      <c r="DV1134" s="155"/>
      <c r="DW1134" s="155"/>
      <c r="DX1134" s="155"/>
      <c r="DY1134" s="155"/>
      <c r="DZ1134" s="155"/>
      <c r="EA1134" s="155"/>
      <c r="EB1134" s="155"/>
      <c r="EC1134" s="155"/>
    </row>
    <row r="1135" spans="1:133" s="93" customFormat="1">
      <c r="A1135" s="155"/>
      <c r="B1135" s="155"/>
      <c r="C1135" s="155"/>
      <c r="D1135" s="155"/>
      <c r="E1135" s="155"/>
      <c r="F1135" s="155"/>
      <c r="G1135" s="155"/>
      <c r="H1135" s="155"/>
      <c r="I1135" s="315"/>
      <c r="J1135" s="333"/>
      <c r="K1135" s="333"/>
      <c r="L1135" s="339"/>
      <c r="M1135" s="333"/>
      <c r="N1135" s="333"/>
      <c r="O1135" s="333"/>
      <c r="P1135" s="333"/>
      <c r="Q1135" s="333"/>
      <c r="R1135" s="333"/>
      <c r="S1135" s="333"/>
      <c r="T1135" s="333"/>
      <c r="U1135" s="333"/>
      <c r="V1135" s="333"/>
      <c r="W1135" s="333"/>
      <c r="X1135" s="333"/>
      <c r="Y1135" s="333"/>
      <c r="Z1135" s="242"/>
      <c r="AA1135" s="242"/>
      <c r="AB1135" s="242"/>
      <c r="AC1135" s="242"/>
      <c r="AD1135" s="242"/>
      <c r="AE1135" s="242"/>
      <c r="AF1135" s="242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  <c r="AS1135" s="155"/>
      <c r="AT1135" s="155"/>
      <c r="AU1135" s="155"/>
      <c r="AV1135" s="155"/>
      <c r="AW1135" s="155"/>
      <c r="AX1135" s="155"/>
      <c r="AY1135" s="155"/>
      <c r="AZ1135" s="155"/>
      <c r="BA1135" s="155"/>
      <c r="BB1135" s="155"/>
      <c r="BC1135" s="155"/>
      <c r="BD1135" s="155"/>
      <c r="BE1135" s="155"/>
      <c r="BF1135" s="155"/>
      <c r="BG1135" s="155"/>
      <c r="BH1135" s="155"/>
      <c r="BI1135" s="155"/>
      <c r="BJ1135" s="155"/>
      <c r="BK1135" s="155"/>
      <c r="BL1135" s="155"/>
      <c r="BM1135" s="155"/>
      <c r="BN1135" s="155"/>
      <c r="BO1135" s="155"/>
      <c r="BP1135" s="155"/>
      <c r="BQ1135" s="155"/>
      <c r="BR1135" s="155"/>
      <c r="BS1135" s="155"/>
      <c r="BT1135" s="155"/>
      <c r="BU1135" s="155"/>
      <c r="BV1135" s="155"/>
      <c r="BW1135" s="155"/>
      <c r="BX1135" s="155"/>
      <c r="BY1135" s="155"/>
      <c r="BZ1135" s="155"/>
      <c r="CA1135" s="155"/>
      <c r="CB1135" s="155"/>
      <c r="CC1135" s="155"/>
      <c r="CD1135" s="155"/>
      <c r="CE1135" s="155"/>
      <c r="CF1135" s="155"/>
      <c r="CG1135" s="155"/>
      <c r="CH1135" s="155"/>
      <c r="CI1135" s="155"/>
      <c r="CJ1135" s="155"/>
      <c r="CK1135" s="155"/>
      <c r="CL1135" s="155"/>
      <c r="CM1135" s="155"/>
      <c r="CN1135" s="155"/>
      <c r="CO1135" s="155"/>
      <c r="CP1135" s="155"/>
      <c r="CQ1135" s="155"/>
      <c r="CR1135" s="155"/>
      <c r="CS1135" s="155"/>
      <c r="CT1135" s="155"/>
      <c r="CU1135" s="155"/>
      <c r="CV1135" s="155"/>
      <c r="CW1135" s="155"/>
      <c r="CX1135" s="155"/>
      <c r="CY1135" s="155"/>
      <c r="CZ1135" s="155"/>
      <c r="DA1135" s="155"/>
      <c r="DB1135" s="155"/>
      <c r="DC1135" s="155"/>
      <c r="DD1135" s="155"/>
      <c r="DE1135" s="155"/>
      <c r="DF1135" s="155"/>
      <c r="DG1135" s="155"/>
      <c r="DH1135" s="155"/>
      <c r="DI1135" s="155"/>
      <c r="DJ1135" s="155"/>
      <c r="DK1135" s="155"/>
      <c r="DL1135" s="155"/>
      <c r="DM1135" s="155"/>
      <c r="DN1135" s="155"/>
      <c r="DO1135" s="155"/>
      <c r="DP1135" s="155"/>
      <c r="DQ1135" s="155"/>
      <c r="DR1135" s="155"/>
      <c r="DS1135" s="155"/>
      <c r="DT1135" s="155"/>
      <c r="DU1135" s="155"/>
      <c r="DV1135" s="155"/>
      <c r="DW1135" s="155"/>
      <c r="DX1135" s="155"/>
      <c r="DY1135" s="155"/>
      <c r="DZ1135" s="155"/>
      <c r="EA1135" s="155"/>
      <c r="EB1135" s="155"/>
      <c r="EC1135" s="155"/>
    </row>
    <row r="1136" spans="1:133" s="93" customFormat="1">
      <c r="A1136" s="155"/>
      <c r="B1136" s="155"/>
      <c r="C1136" s="155"/>
      <c r="D1136" s="155"/>
      <c r="E1136" s="155"/>
      <c r="F1136" s="155"/>
      <c r="G1136" s="155"/>
      <c r="H1136" s="155"/>
      <c r="I1136" s="315"/>
      <c r="J1136" s="333"/>
      <c r="K1136" s="333"/>
      <c r="L1136" s="339"/>
      <c r="M1136" s="333"/>
      <c r="N1136" s="333"/>
      <c r="O1136" s="333"/>
      <c r="P1136" s="333"/>
      <c r="Q1136" s="333"/>
      <c r="R1136" s="333"/>
      <c r="S1136" s="333"/>
      <c r="T1136" s="333"/>
      <c r="U1136" s="333"/>
      <c r="V1136" s="333"/>
      <c r="W1136" s="333"/>
      <c r="X1136" s="333"/>
      <c r="Y1136" s="333"/>
      <c r="Z1136" s="242"/>
      <c r="AA1136" s="242"/>
      <c r="AB1136" s="242"/>
      <c r="AC1136" s="242"/>
      <c r="AD1136" s="242"/>
      <c r="AE1136" s="242"/>
      <c r="AF1136" s="242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  <c r="AS1136" s="155"/>
      <c r="AT1136" s="155"/>
      <c r="AU1136" s="155"/>
      <c r="AV1136" s="155"/>
      <c r="AW1136" s="155"/>
      <c r="AX1136" s="155"/>
      <c r="AY1136" s="155"/>
      <c r="AZ1136" s="155"/>
      <c r="BA1136" s="155"/>
      <c r="BB1136" s="155"/>
      <c r="BC1136" s="155"/>
      <c r="BD1136" s="155"/>
      <c r="BE1136" s="155"/>
      <c r="BF1136" s="155"/>
      <c r="BG1136" s="155"/>
      <c r="BH1136" s="155"/>
      <c r="BI1136" s="155"/>
      <c r="BJ1136" s="155"/>
      <c r="BK1136" s="155"/>
      <c r="BL1136" s="155"/>
      <c r="BM1136" s="155"/>
      <c r="BN1136" s="155"/>
      <c r="BO1136" s="155"/>
      <c r="BP1136" s="155"/>
      <c r="BQ1136" s="155"/>
      <c r="BR1136" s="155"/>
      <c r="BS1136" s="155"/>
      <c r="BT1136" s="155"/>
      <c r="BU1136" s="155"/>
      <c r="BV1136" s="155"/>
      <c r="BW1136" s="155"/>
      <c r="BX1136" s="155"/>
      <c r="BY1136" s="155"/>
      <c r="BZ1136" s="155"/>
      <c r="CA1136" s="155"/>
      <c r="CB1136" s="155"/>
      <c r="CC1136" s="155"/>
      <c r="CD1136" s="155"/>
      <c r="CE1136" s="155"/>
      <c r="CF1136" s="155"/>
      <c r="CG1136" s="155"/>
      <c r="CH1136" s="155"/>
      <c r="CI1136" s="155"/>
      <c r="CJ1136" s="155"/>
      <c r="CK1136" s="155"/>
      <c r="CL1136" s="155"/>
      <c r="CM1136" s="155"/>
      <c r="CN1136" s="155"/>
      <c r="CO1136" s="155"/>
      <c r="CP1136" s="155"/>
      <c r="CQ1136" s="155"/>
      <c r="CR1136" s="155"/>
      <c r="CS1136" s="155"/>
      <c r="CT1136" s="155"/>
      <c r="CU1136" s="155"/>
      <c r="CV1136" s="155"/>
      <c r="CW1136" s="155"/>
      <c r="CX1136" s="155"/>
      <c r="CY1136" s="155"/>
      <c r="CZ1136" s="155"/>
      <c r="DA1136" s="155"/>
      <c r="DB1136" s="155"/>
      <c r="DC1136" s="155"/>
      <c r="DD1136" s="155"/>
      <c r="DE1136" s="155"/>
      <c r="DF1136" s="155"/>
      <c r="DG1136" s="155"/>
      <c r="DH1136" s="155"/>
      <c r="DI1136" s="155"/>
      <c r="DJ1136" s="155"/>
      <c r="DK1136" s="155"/>
      <c r="DL1136" s="155"/>
      <c r="DM1136" s="155"/>
      <c r="DN1136" s="155"/>
      <c r="DO1136" s="155"/>
      <c r="DP1136" s="155"/>
      <c r="DQ1136" s="155"/>
      <c r="DR1136" s="155"/>
      <c r="DS1136" s="155"/>
      <c r="DT1136" s="155"/>
      <c r="DU1136" s="155"/>
      <c r="DV1136" s="155"/>
      <c r="DW1136" s="155"/>
      <c r="DX1136" s="155"/>
      <c r="DY1136" s="155"/>
      <c r="DZ1136" s="155"/>
      <c r="EA1136" s="155"/>
      <c r="EB1136" s="155"/>
      <c r="EC1136" s="155"/>
    </row>
    <row r="1137" spans="1:133" s="93" customFormat="1">
      <c r="A1137" s="155"/>
      <c r="B1137" s="155"/>
      <c r="C1137" s="155"/>
      <c r="D1137" s="155"/>
      <c r="E1137" s="155"/>
      <c r="F1137" s="155"/>
      <c r="G1137" s="155"/>
      <c r="H1137" s="155"/>
      <c r="I1137" s="315"/>
      <c r="J1137" s="333"/>
      <c r="K1137" s="333"/>
      <c r="L1137" s="339"/>
      <c r="M1137" s="333"/>
      <c r="N1137" s="333"/>
      <c r="O1137" s="333"/>
      <c r="P1137" s="333"/>
      <c r="Q1137" s="333"/>
      <c r="R1137" s="333"/>
      <c r="S1137" s="333"/>
      <c r="T1137" s="333"/>
      <c r="U1137" s="333"/>
      <c r="V1137" s="333"/>
      <c r="W1137" s="333"/>
      <c r="X1137" s="333"/>
      <c r="Y1137" s="333"/>
      <c r="Z1137" s="242"/>
      <c r="AA1137" s="242"/>
      <c r="AB1137" s="242"/>
      <c r="AC1137" s="242"/>
      <c r="AD1137" s="242"/>
      <c r="AE1137" s="242"/>
      <c r="AF1137" s="242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  <c r="AS1137" s="155"/>
      <c r="AT1137" s="155"/>
      <c r="AU1137" s="155"/>
      <c r="AV1137" s="155"/>
      <c r="AW1137" s="155"/>
      <c r="AX1137" s="155"/>
      <c r="AY1137" s="155"/>
      <c r="AZ1137" s="155"/>
      <c r="BA1137" s="155"/>
      <c r="BB1137" s="155"/>
      <c r="BC1137" s="155"/>
      <c r="BD1137" s="155"/>
      <c r="BE1137" s="155"/>
      <c r="BF1137" s="155"/>
      <c r="BG1137" s="155"/>
      <c r="BH1137" s="155"/>
      <c r="BI1137" s="155"/>
      <c r="BJ1137" s="155"/>
      <c r="BK1137" s="155"/>
      <c r="BL1137" s="155"/>
      <c r="BM1137" s="155"/>
      <c r="BN1137" s="155"/>
      <c r="BO1137" s="155"/>
      <c r="BP1137" s="155"/>
      <c r="BQ1137" s="155"/>
      <c r="BR1137" s="155"/>
      <c r="BS1137" s="155"/>
      <c r="BT1137" s="155"/>
      <c r="BU1137" s="155"/>
      <c r="BV1137" s="155"/>
      <c r="BW1137" s="155"/>
      <c r="BX1137" s="155"/>
      <c r="BY1137" s="155"/>
      <c r="BZ1137" s="155"/>
      <c r="CA1137" s="155"/>
      <c r="CB1137" s="155"/>
      <c r="CC1137" s="155"/>
      <c r="CD1137" s="155"/>
      <c r="CE1137" s="155"/>
      <c r="CF1137" s="155"/>
      <c r="CG1137" s="155"/>
      <c r="CH1137" s="155"/>
      <c r="CI1137" s="155"/>
      <c r="CJ1137" s="155"/>
      <c r="CK1137" s="155"/>
      <c r="CL1137" s="155"/>
      <c r="CM1137" s="155"/>
      <c r="CN1137" s="155"/>
      <c r="CO1137" s="155"/>
      <c r="CP1137" s="155"/>
      <c r="CQ1137" s="155"/>
      <c r="CR1137" s="155"/>
      <c r="CS1137" s="155"/>
      <c r="CT1137" s="155"/>
      <c r="CU1137" s="155"/>
      <c r="CV1137" s="155"/>
      <c r="CW1137" s="155"/>
      <c r="CX1137" s="155"/>
      <c r="CY1137" s="155"/>
      <c r="CZ1137" s="155"/>
      <c r="DA1137" s="155"/>
      <c r="DB1137" s="155"/>
      <c r="DC1137" s="155"/>
      <c r="DD1137" s="155"/>
      <c r="DE1137" s="155"/>
      <c r="DF1137" s="155"/>
      <c r="DG1137" s="155"/>
      <c r="DH1137" s="155"/>
      <c r="DI1137" s="155"/>
      <c r="DJ1137" s="155"/>
      <c r="DK1137" s="155"/>
      <c r="DL1137" s="155"/>
      <c r="DM1137" s="155"/>
      <c r="DN1137" s="155"/>
      <c r="DO1137" s="155"/>
      <c r="DP1137" s="155"/>
      <c r="DQ1137" s="155"/>
      <c r="DR1137" s="155"/>
      <c r="DS1137" s="155"/>
      <c r="DT1137" s="155"/>
      <c r="DU1137" s="155"/>
      <c r="DV1137" s="155"/>
      <c r="DW1137" s="155"/>
      <c r="DX1137" s="155"/>
      <c r="DY1137" s="155"/>
      <c r="DZ1137" s="155"/>
      <c r="EA1137" s="155"/>
      <c r="EB1137" s="155"/>
      <c r="EC1137" s="155"/>
    </row>
    <row r="1138" spans="1:133" s="93" customFormat="1">
      <c r="A1138" s="155"/>
      <c r="B1138" s="155"/>
      <c r="C1138" s="155"/>
      <c r="D1138" s="155"/>
      <c r="E1138" s="155"/>
      <c r="F1138" s="155"/>
      <c r="G1138" s="155"/>
      <c r="H1138" s="155"/>
      <c r="I1138" s="315"/>
      <c r="J1138" s="333"/>
      <c r="K1138" s="333"/>
      <c r="L1138" s="339"/>
      <c r="M1138" s="333"/>
      <c r="N1138" s="333"/>
      <c r="O1138" s="333"/>
      <c r="P1138" s="333"/>
      <c r="Q1138" s="333"/>
      <c r="R1138" s="333"/>
      <c r="S1138" s="333"/>
      <c r="T1138" s="333"/>
      <c r="U1138" s="333"/>
      <c r="V1138" s="333"/>
      <c r="W1138" s="333"/>
      <c r="X1138" s="333"/>
      <c r="Y1138" s="333"/>
      <c r="Z1138" s="242"/>
      <c r="AA1138" s="242"/>
      <c r="AB1138" s="242"/>
      <c r="AC1138" s="242"/>
      <c r="AD1138" s="242"/>
      <c r="AE1138" s="242"/>
      <c r="AF1138" s="242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  <c r="AS1138" s="155"/>
      <c r="AT1138" s="155"/>
      <c r="AU1138" s="155"/>
      <c r="AV1138" s="155"/>
      <c r="AW1138" s="155"/>
      <c r="AX1138" s="155"/>
      <c r="AY1138" s="155"/>
      <c r="AZ1138" s="155"/>
      <c r="BA1138" s="155"/>
      <c r="BB1138" s="155"/>
      <c r="BC1138" s="155"/>
      <c r="BD1138" s="155"/>
      <c r="BE1138" s="155"/>
      <c r="BF1138" s="155"/>
      <c r="BG1138" s="155"/>
      <c r="BH1138" s="155"/>
      <c r="BI1138" s="155"/>
      <c r="BJ1138" s="155"/>
      <c r="BK1138" s="155"/>
      <c r="BL1138" s="155"/>
      <c r="BM1138" s="155"/>
      <c r="BN1138" s="155"/>
      <c r="BO1138" s="155"/>
      <c r="BP1138" s="155"/>
      <c r="BQ1138" s="155"/>
      <c r="BR1138" s="155"/>
      <c r="BS1138" s="155"/>
      <c r="BT1138" s="155"/>
      <c r="BU1138" s="155"/>
      <c r="BV1138" s="155"/>
      <c r="BW1138" s="155"/>
      <c r="BX1138" s="155"/>
      <c r="BY1138" s="155"/>
      <c r="BZ1138" s="155"/>
      <c r="CA1138" s="155"/>
      <c r="CB1138" s="155"/>
      <c r="CC1138" s="155"/>
      <c r="CD1138" s="155"/>
      <c r="CE1138" s="155"/>
      <c r="CF1138" s="155"/>
      <c r="CG1138" s="155"/>
      <c r="CH1138" s="155"/>
      <c r="CI1138" s="155"/>
      <c r="CJ1138" s="155"/>
      <c r="CK1138" s="155"/>
      <c r="CL1138" s="155"/>
      <c r="CM1138" s="155"/>
      <c r="CN1138" s="155"/>
      <c r="CO1138" s="155"/>
      <c r="CP1138" s="155"/>
      <c r="CQ1138" s="155"/>
      <c r="CR1138" s="155"/>
      <c r="CS1138" s="155"/>
      <c r="CT1138" s="155"/>
      <c r="CU1138" s="155"/>
      <c r="CV1138" s="155"/>
      <c r="CW1138" s="155"/>
      <c r="CX1138" s="155"/>
      <c r="CY1138" s="155"/>
      <c r="CZ1138" s="155"/>
      <c r="DA1138" s="155"/>
      <c r="DB1138" s="155"/>
      <c r="DC1138" s="155"/>
      <c r="DD1138" s="155"/>
      <c r="DE1138" s="155"/>
      <c r="DF1138" s="155"/>
      <c r="DG1138" s="155"/>
      <c r="DH1138" s="155"/>
      <c r="DI1138" s="155"/>
      <c r="DJ1138" s="155"/>
      <c r="DK1138" s="155"/>
      <c r="DL1138" s="155"/>
      <c r="DM1138" s="155"/>
      <c r="DN1138" s="155"/>
      <c r="DO1138" s="155"/>
      <c r="DP1138" s="155"/>
      <c r="DQ1138" s="155"/>
      <c r="DR1138" s="155"/>
      <c r="DS1138" s="155"/>
      <c r="DT1138" s="155"/>
      <c r="DU1138" s="155"/>
      <c r="DV1138" s="155"/>
      <c r="DW1138" s="155"/>
      <c r="DX1138" s="155"/>
      <c r="DY1138" s="155"/>
      <c r="DZ1138" s="155"/>
      <c r="EA1138" s="155"/>
      <c r="EB1138" s="155"/>
      <c r="EC1138" s="155"/>
    </row>
    <row r="1139" spans="1:133" s="93" customFormat="1">
      <c r="A1139" s="155"/>
      <c r="B1139" s="155"/>
      <c r="C1139" s="155"/>
      <c r="D1139" s="155"/>
      <c r="E1139" s="155"/>
      <c r="F1139" s="155"/>
      <c r="G1139" s="155"/>
      <c r="H1139" s="155"/>
      <c r="I1139" s="315"/>
      <c r="J1139" s="333"/>
      <c r="K1139" s="333"/>
      <c r="L1139" s="339"/>
      <c r="M1139" s="333"/>
      <c r="N1139" s="333"/>
      <c r="O1139" s="333"/>
      <c r="P1139" s="333"/>
      <c r="Q1139" s="333"/>
      <c r="R1139" s="333"/>
      <c r="S1139" s="333"/>
      <c r="T1139" s="333"/>
      <c r="U1139" s="333"/>
      <c r="V1139" s="333"/>
      <c r="W1139" s="333"/>
      <c r="X1139" s="333"/>
      <c r="Y1139" s="333"/>
      <c r="Z1139" s="242"/>
      <c r="AA1139" s="242"/>
      <c r="AB1139" s="242"/>
      <c r="AC1139" s="242"/>
      <c r="AD1139" s="242"/>
      <c r="AE1139" s="242"/>
      <c r="AF1139" s="242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  <c r="AS1139" s="155"/>
      <c r="AT1139" s="155"/>
      <c r="AU1139" s="155"/>
      <c r="AV1139" s="155"/>
      <c r="AW1139" s="155"/>
      <c r="AX1139" s="155"/>
      <c r="AY1139" s="155"/>
      <c r="AZ1139" s="155"/>
      <c r="BA1139" s="155"/>
      <c r="BB1139" s="155"/>
      <c r="BC1139" s="155"/>
      <c r="BD1139" s="155"/>
      <c r="BE1139" s="155"/>
      <c r="BF1139" s="155"/>
      <c r="BG1139" s="155"/>
      <c r="BH1139" s="155"/>
      <c r="BI1139" s="155"/>
      <c r="BJ1139" s="155"/>
      <c r="BK1139" s="155"/>
      <c r="BL1139" s="155"/>
      <c r="BM1139" s="155"/>
      <c r="BN1139" s="155"/>
      <c r="BO1139" s="155"/>
      <c r="BP1139" s="155"/>
      <c r="BQ1139" s="155"/>
      <c r="BR1139" s="155"/>
      <c r="BS1139" s="155"/>
      <c r="BT1139" s="155"/>
      <c r="BU1139" s="155"/>
      <c r="BV1139" s="155"/>
      <c r="BW1139" s="155"/>
      <c r="BX1139" s="155"/>
      <c r="BY1139" s="155"/>
      <c r="BZ1139" s="155"/>
      <c r="CA1139" s="155"/>
      <c r="CB1139" s="155"/>
      <c r="CC1139" s="155"/>
      <c r="CD1139" s="155"/>
      <c r="CE1139" s="155"/>
      <c r="CF1139" s="155"/>
      <c r="CG1139" s="155"/>
      <c r="CH1139" s="155"/>
      <c r="CI1139" s="155"/>
      <c r="CJ1139" s="155"/>
      <c r="CK1139" s="155"/>
      <c r="CL1139" s="155"/>
      <c r="CM1139" s="155"/>
      <c r="CN1139" s="155"/>
      <c r="CO1139" s="155"/>
      <c r="CP1139" s="155"/>
      <c r="CQ1139" s="155"/>
      <c r="CR1139" s="155"/>
      <c r="CS1139" s="155"/>
      <c r="CT1139" s="155"/>
      <c r="CU1139" s="155"/>
      <c r="CV1139" s="155"/>
      <c r="CW1139" s="155"/>
      <c r="CX1139" s="155"/>
      <c r="CY1139" s="155"/>
      <c r="CZ1139" s="155"/>
      <c r="DA1139" s="155"/>
      <c r="DB1139" s="155"/>
      <c r="DC1139" s="155"/>
      <c r="DD1139" s="155"/>
      <c r="DE1139" s="155"/>
      <c r="DF1139" s="155"/>
      <c r="DG1139" s="155"/>
      <c r="DH1139" s="155"/>
      <c r="DI1139" s="155"/>
      <c r="DJ1139" s="155"/>
      <c r="DK1139" s="155"/>
      <c r="DL1139" s="155"/>
      <c r="DM1139" s="155"/>
      <c r="DN1139" s="155"/>
      <c r="DO1139" s="155"/>
      <c r="DP1139" s="155"/>
      <c r="DQ1139" s="155"/>
      <c r="DR1139" s="155"/>
      <c r="DS1139" s="155"/>
      <c r="DT1139" s="155"/>
      <c r="DU1139" s="155"/>
      <c r="DV1139" s="155"/>
      <c r="DW1139" s="155"/>
      <c r="DX1139" s="155"/>
      <c r="DY1139" s="155"/>
      <c r="DZ1139" s="155"/>
      <c r="EA1139" s="155"/>
      <c r="EB1139" s="155"/>
      <c r="EC1139" s="155"/>
    </row>
    <row r="1140" spans="1:133" s="93" customFormat="1">
      <c r="A1140" s="155"/>
      <c r="B1140" s="155"/>
      <c r="C1140" s="155"/>
      <c r="D1140" s="155"/>
      <c r="E1140" s="155"/>
      <c r="F1140" s="155"/>
      <c r="G1140" s="155"/>
      <c r="H1140" s="155"/>
      <c r="I1140" s="315"/>
      <c r="J1140" s="333"/>
      <c r="K1140" s="333"/>
      <c r="L1140" s="339"/>
      <c r="M1140" s="333"/>
      <c r="N1140" s="333"/>
      <c r="O1140" s="333"/>
      <c r="P1140" s="333"/>
      <c r="Q1140" s="333"/>
      <c r="R1140" s="333"/>
      <c r="S1140" s="333"/>
      <c r="T1140" s="333"/>
      <c r="U1140" s="333"/>
      <c r="V1140" s="333"/>
      <c r="W1140" s="333"/>
      <c r="X1140" s="333"/>
      <c r="Y1140" s="333"/>
      <c r="Z1140" s="242"/>
      <c r="AA1140" s="242"/>
      <c r="AB1140" s="242"/>
      <c r="AC1140" s="242"/>
      <c r="AD1140" s="242"/>
      <c r="AE1140" s="242"/>
      <c r="AF1140" s="242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  <c r="AS1140" s="155"/>
      <c r="AT1140" s="155"/>
      <c r="AU1140" s="155"/>
      <c r="AV1140" s="155"/>
      <c r="AW1140" s="155"/>
      <c r="AX1140" s="155"/>
      <c r="AY1140" s="155"/>
      <c r="AZ1140" s="155"/>
      <c r="BA1140" s="155"/>
      <c r="BB1140" s="155"/>
      <c r="BC1140" s="155"/>
      <c r="BD1140" s="155"/>
      <c r="BE1140" s="155"/>
      <c r="BF1140" s="155"/>
      <c r="BG1140" s="155"/>
      <c r="BH1140" s="155"/>
      <c r="BI1140" s="155"/>
      <c r="BJ1140" s="155"/>
      <c r="BK1140" s="155"/>
      <c r="BL1140" s="155"/>
      <c r="BM1140" s="155"/>
      <c r="BN1140" s="155"/>
      <c r="BO1140" s="155"/>
      <c r="BP1140" s="155"/>
      <c r="BQ1140" s="155"/>
      <c r="BR1140" s="155"/>
      <c r="BS1140" s="155"/>
      <c r="BT1140" s="155"/>
      <c r="BU1140" s="155"/>
      <c r="BV1140" s="155"/>
      <c r="BW1140" s="155"/>
      <c r="BX1140" s="155"/>
      <c r="BY1140" s="155"/>
      <c r="BZ1140" s="155"/>
      <c r="CA1140" s="155"/>
      <c r="CB1140" s="155"/>
      <c r="CC1140" s="155"/>
      <c r="CD1140" s="155"/>
      <c r="CE1140" s="155"/>
      <c r="CF1140" s="155"/>
      <c r="CG1140" s="155"/>
      <c r="CH1140" s="155"/>
      <c r="CI1140" s="155"/>
      <c r="CJ1140" s="155"/>
      <c r="CK1140" s="155"/>
      <c r="CL1140" s="155"/>
      <c r="CM1140" s="155"/>
      <c r="CN1140" s="155"/>
      <c r="CO1140" s="155"/>
      <c r="CP1140" s="155"/>
      <c r="CQ1140" s="155"/>
      <c r="CR1140" s="155"/>
      <c r="CS1140" s="155"/>
      <c r="CT1140" s="155"/>
      <c r="CU1140" s="155"/>
      <c r="CV1140" s="155"/>
      <c r="CW1140" s="155"/>
      <c r="CX1140" s="155"/>
      <c r="CY1140" s="155"/>
      <c r="CZ1140" s="155"/>
      <c r="DA1140" s="155"/>
      <c r="DB1140" s="155"/>
      <c r="DC1140" s="155"/>
      <c r="DD1140" s="155"/>
      <c r="DE1140" s="155"/>
      <c r="DF1140" s="155"/>
      <c r="DG1140" s="155"/>
      <c r="DH1140" s="155"/>
      <c r="DI1140" s="155"/>
      <c r="DJ1140" s="155"/>
      <c r="DK1140" s="155"/>
      <c r="DL1140" s="155"/>
      <c r="DM1140" s="155"/>
      <c r="DN1140" s="155"/>
      <c r="DO1140" s="155"/>
      <c r="DP1140" s="155"/>
      <c r="DQ1140" s="155"/>
      <c r="DR1140" s="155"/>
      <c r="DS1140" s="155"/>
      <c r="DT1140" s="155"/>
      <c r="DU1140" s="155"/>
      <c r="DV1140" s="155"/>
      <c r="DW1140" s="155"/>
      <c r="DX1140" s="155"/>
      <c r="DY1140" s="155"/>
      <c r="DZ1140" s="155"/>
      <c r="EA1140" s="155"/>
      <c r="EB1140" s="155"/>
      <c r="EC1140" s="155"/>
    </row>
    <row r="1141" spans="1:133" s="93" customFormat="1">
      <c r="A1141" s="155"/>
      <c r="B1141" s="155"/>
      <c r="C1141" s="155"/>
      <c r="D1141" s="155"/>
      <c r="E1141" s="155"/>
      <c r="F1141" s="155"/>
      <c r="G1141" s="155"/>
      <c r="H1141" s="155"/>
      <c r="I1141" s="315"/>
      <c r="J1141" s="333"/>
      <c r="K1141" s="333"/>
      <c r="L1141" s="339"/>
      <c r="M1141" s="333"/>
      <c r="N1141" s="333"/>
      <c r="O1141" s="333"/>
      <c r="P1141" s="333"/>
      <c r="Q1141" s="333"/>
      <c r="R1141" s="333"/>
      <c r="S1141" s="333"/>
      <c r="T1141" s="333"/>
      <c r="U1141" s="333"/>
      <c r="V1141" s="333"/>
      <c r="W1141" s="333"/>
      <c r="X1141" s="333"/>
      <c r="Y1141" s="333"/>
      <c r="Z1141" s="242"/>
      <c r="AA1141" s="242"/>
      <c r="AB1141" s="242"/>
      <c r="AC1141" s="242"/>
      <c r="AD1141" s="242"/>
      <c r="AE1141" s="242"/>
      <c r="AF1141" s="242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  <c r="AS1141" s="155"/>
      <c r="AT1141" s="155"/>
      <c r="AU1141" s="155"/>
      <c r="AV1141" s="155"/>
      <c r="AW1141" s="155"/>
      <c r="AX1141" s="155"/>
      <c r="AY1141" s="155"/>
      <c r="AZ1141" s="155"/>
      <c r="BA1141" s="155"/>
      <c r="BB1141" s="155"/>
      <c r="BC1141" s="155"/>
      <c r="BD1141" s="155"/>
      <c r="BE1141" s="155"/>
      <c r="BF1141" s="155"/>
      <c r="BG1141" s="155"/>
      <c r="BH1141" s="155"/>
      <c r="BI1141" s="155"/>
      <c r="BJ1141" s="155"/>
      <c r="BK1141" s="155"/>
      <c r="BL1141" s="155"/>
      <c r="BM1141" s="155"/>
      <c r="BN1141" s="155"/>
      <c r="BO1141" s="155"/>
      <c r="BP1141" s="155"/>
      <c r="BQ1141" s="155"/>
      <c r="BR1141" s="155"/>
      <c r="BS1141" s="155"/>
      <c r="BT1141" s="155"/>
      <c r="BU1141" s="155"/>
      <c r="BV1141" s="155"/>
      <c r="BW1141" s="155"/>
      <c r="BX1141" s="155"/>
      <c r="BY1141" s="155"/>
      <c r="BZ1141" s="155"/>
      <c r="CA1141" s="155"/>
      <c r="CB1141" s="155"/>
      <c r="CC1141" s="155"/>
      <c r="CD1141" s="155"/>
      <c r="CE1141" s="155"/>
      <c r="CF1141" s="155"/>
      <c r="CG1141" s="155"/>
      <c r="CH1141" s="155"/>
      <c r="CI1141" s="155"/>
      <c r="CJ1141" s="155"/>
      <c r="CK1141" s="155"/>
      <c r="CL1141" s="155"/>
      <c r="CM1141" s="155"/>
      <c r="CN1141" s="155"/>
      <c r="CO1141" s="155"/>
      <c r="CP1141" s="155"/>
      <c r="CQ1141" s="155"/>
      <c r="CR1141" s="155"/>
      <c r="CS1141" s="155"/>
      <c r="CT1141" s="155"/>
      <c r="CU1141" s="155"/>
      <c r="CV1141" s="155"/>
      <c r="CW1141" s="155"/>
      <c r="CX1141" s="155"/>
      <c r="CY1141" s="155"/>
      <c r="CZ1141" s="155"/>
      <c r="DA1141" s="155"/>
      <c r="DB1141" s="155"/>
      <c r="DC1141" s="155"/>
      <c r="DD1141" s="155"/>
      <c r="DE1141" s="155"/>
      <c r="DF1141" s="155"/>
      <c r="DG1141" s="155"/>
      <c r="DH1141" s="155"/>
      <c r="DI1141" s="155"/>
      <c r="DJ1141" s="155"/>
      <c r="DK1141" s="155"/>
      <c r="DL1141" s="155"/>
      <c r="DM1141" s="155"/>
      <c r="DN1141" s="155"/>
      <c r="DO1141" s="155"/>
      <c r="DP1141" s="155"/>
      <c r="DQ1141" s="155"/>
      <c r="DR1141" s="155"/>
      <c r="DS1141" s="155"/>
      <c r="DT1141" s="155"/>
      <c r="DU1141" s="155"/>
      <c r="DV1141" s="155"/>
      <c r="DW1141" s="155"/>
      <c r="DX1141" s="155"/>
      <c r="DY1141" s="155"/>
      <c r="DZ1141" s="155"/>
      <c r="EA1141" s="155"/>
      <c r="EB1141" s="155"/>
      <c r="EC1141" s="155"/>
    </row>
    <row r="1142" spans="1:133" s="93" customFormat="1">
      <c r="A1142" s="155"/>
      <c r="B1142" s="155"/>
      <c r="C1142" s="155"/>
      <c r="D1142" s="155"/>
      <c r="E1142" s="155"/>
      <c r="F1142" s="155"/>
      <c r="G1142" s="155"/>
      <c r="H1142" s="155"/>
      <c r="I1142" s="315"/>
      <c r="J1142" s="333"/>
      <c r="K1142" s="333"/>
      <c r="L1142" s="339"/>
      <c r="M1142" s="333"/>
      <c r="N1142" s="333"/>
      <c r="O1142" s="333"/>
      <c r="P1142" s="333"/>
      <c r="Q1142" s="333"/>
      <c r="R1142" s="333"/>
      <c r="S1142" s="333"/>
      <c r="T1142" s="333"/>
      <c r="U1142" s="333"/>
      <c r="V1142" s="333"/>
      <c r="W1142" s="333"/>
      <c r="X1142" s="333"/>
      <c r="Y1142" s="333"/>
      <c r="Z1142" s="242"/>
      <c r="AA1142" s="242"/>
      <c r="AB1142" s="242"/>
      <c r="AC1142" s="242"/>
      <c r="AD1142" s="242"/>
      <c r="AE1142" s="242"/>
      <c r="AF1142" s="242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  <c r="AS1142" s="155"/>
      <c r="AT1142" s="155"/>
      <c r="AU1142" s="155"/>
      <c r="AV1142" s="155"/>
      <c r="AW1142" s="155"/>
      <c r="AX1142" s="155"/>
      <c r="AY1142" s="155"/>
      <c r="AZ1142" s="155"/>
      <c r="BA1142" s="155"/>
      <c r="BB1142" s="155"/>
      <c r="BC1142" s="155"/>
      <c r="BD1142" s="155"/>
      <c r="BE1142" s="155"/>
      <c r="BF1142" s="155"/>
      <c r="BG1142" s="155"/>
      <c r="BH1142" s="155"/>
      <c r="BI1142" s="155"/>
      <c r="BJ1142" s="155"/>
      <c r="BK1142" s="155"/>
      <c r="BL1142" s="155"/>
      <c r="BM1142" s="155"/>
      <c r="BN1142" s="155"/>
      <c r="BO1142" s="155"/>
      <c r="BP1142" s="155"/>
      <c r="BQ1142" s="155"/>
      <c r="BR1142" s="155"/>
      <c r="BS1142" s="155"/>
      <c r="BT1142" s="155"/>
      <c r="BU1142" s="155"/>
      <c r="BV1142" s="155"/>
      <c r="BW1142" s="155"/>
      <c r="BX1142" s="155"/>
      <c r="BY1142" s="155"/>
      <c r="BZ1142" s="155"/>
      <c r="CA1142" s="155"/>
      <c r="CB1142" s="155"/>
      <c r="CC1142" s="155"/>
      <c r="CD1142" s="155"/>
      <c r="CE1142" s="155"/>
      <c r="CF1142" s="155"/>
      <c r="CG1142" s="155"/>
      <c r="CH1142" s="155"/>
      <c r="CI1142" s="155"/>
      <c r="CJ1142" s="155"/>
      <c r="CK1142" s="155"/>
      <c r="CL1142" s="155"/>
      <c r="CM1142" s="155"/>
      <c r="CN1142" s="155"/>
      <c r="CO1142" s="155"/>
      <c r="CP1142" s="155"/>
      <c r="CQ1142" s="155"/>
      <c r="CR1142" s="155"/>
      <c r="CS1142" s="155"/>
      <c r="CT1142" s="155"/>
      <c r="CU1142" s="155"/>
      <c r="CV1142" s="155"/>
      <c r="CW1142" s="155"/>
      <c r="CX1142" s="155"/>
      <c r="CY1142" s="155"/>
      <c r="CZ1142" s="155"/>
      <c r="DA1142" s="155"/>
      <c r="DB1142" s="155"/>
      <c r="DC1142" s="155"/>
      <c r="DD1142" s="155"/>
      <c r="DE1142" s="155"/>
      <c r="DF1142" s="155"/>
      <c r="DG1142" s="155"/>
      <c r="DH1142" s="155"/>
      <c r="DI1142" s="155"/>
      <c r="DJ1142" s="155"/>
      <c r="DK1142" s="155"/>
      <c r="DL1142" s="155"/>
      <c r="DM1142" s="155"/>
      <c r="DN1142" s="155"/>
      <c r="DO1142" s="155"/>
      <c r="DP1142" s="155"/>
      <c r="DQ1142" s="155"/>
      <c r="DR1142" s="155"/>
      <c r="DS1142" s="155"/>
      <c r="DT1142" s="155"/>
      <c r="DU1142" s="155"/>
      <c r="DV1142" s="155"/>
      <c r="DW1142" s="155"/>
      <c r="DX1142" s="155"/>
      <c r="DY1142" s="155"/>
      <c r="DZ1142" s="155"/>
      <c r="EA1142" s="155"/>
      <c r="EB1142" s="155"/>
      <c r="EC1142" s="155"/>
    </row>
    <row r="1143" spans="1:133" s="93" customFormat="1">
      <c r="A1143" s="155"/>
      <c r="B1143" s="155"/>
      <c r="C1143" s="155"/>
      <c r="D1143" s="155"/>
      <c r="E1143" s="155"/>
      <c r="F1143" s="155"/>
      <c r="G1143" s="155"/>
      <c r="H1143" s="155"/>
      <c r="I1143" s="315"/>
      <c r="J1143" s="333"/>
      <c r="K1143" s="333"/>
      <c r="L1143" s="339"/>
      <c r="M1143" s="333"/>
      <c r="N1143" s="333"/>
      <c r="O1143" s="333"/>
      <c r="P1143" s="333"/>
      <c r="Q1143" s="333"/>
      <c r="R1143" s="333"/>
      <c r="S1143" s="333"/>
      <c r="T1143" s="333"/>
      <c r="U1143" s="333"/>
      <c r="V1143" s="333"/>
      <c r="W1143" s="333"/>
      <c r="X1143" s="333"/>
      <c r="Y1143" s="333"/>
      <c r="Z1143" s="242"/>
      <c r="AA1143" s="242"/>
      <c r="AB1143" s="242"/>
      <c r="AC1143" s="242"/>
      <c r="AD1143" s="242"/>
      <c r="AE1143" s="242"/>
      <c r="AF1143" s="242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  <c r="AS1143" s="155"/>
      <c r="AT1143" s="155"/>
      <c r="AU1143" s="155"/>
      <c r="AV1143" s="155"/>
      <c r="AW1143" s="155"/>
      <c r="AX1143" s="155"/>
      <c r="AY1143" s="155"/>
      <c r="AZ1143" s="155"/>
      <c r="BA1143" s="155"/>
      <c r="BB1143" s="155"/>
      <c r="BC1143" s="155"/>
      <c r="BD1143" s="155"/>
      <c r="BE1143" s="155"/>
      <c r="BF1143" s="155"/>
      <c r="BG1143" s="155"/>
      <c r="BH1143" s="155"/>
      <c r="BI1143" s="155"/>
      <c r="BJ1143" s="155"/>
      <c r="BK1143" s="155"/>
      <c r="BL1143" s="155"/>
      <c r="BM1143" s="155"/>
      <c r="BN1143" s="155"/>
      <c r="BO1143" s="155"/>
      <c r="BP1143" s="155"/>
      <c r="BQ1143" s="155"/>
      <c r="BR1143" s="155"/>
      <c r="BS1143" s="155"/>
      <c r="BT1143" s="155"/>
      <c r="BU1143" s="155"/>
      <c r="BV1143" s="155"/>
      <c r="BW1143" s="155"/>
      <c r="BX1143" s="155"/>
      <c r="BY1143" s="155"/>
      <c r="BZ1143" s="155"/>
      <c r="CA1143" s="155"/>
      <c r="CB1143" s="155"/>
      <c r="CC1143" s="155"/>
      <c r="CD1143" s="155"/>
      <c r="CE1143" s="155"/>
      <c r="CF1143" s="155"/>
      <c r="CG1143" s="155"/>
      <c r="CH1143" s="155"/>
      <c r="CI1143" s="155"/>
      <c r="CJ1143" s="155"/>
      <c r="CK1143" s="155"/>
      <c r="CL1143" s="155"/>
      <c r="CM1143" s="155"/>
      <c r="CN1143" s="155"/>
      <c r="CO1143" s="155"/>
      <c r="CP1143" s="155"/>
      <c r="CQ1143" s="155"/>
      <c r="CR1143" s="155"/>
      <c r="CS1143" s="155"/>
      <c r="CT1143" s="155"/>
      <c r="CU1143" s="155"/>
      <c r="CV1143" s="155"/>
      <c r="CW1143" s="155"/>
      <c r="CX1143" s="155"/>
      <c r="CY1143" s="155"/>
      <c r="CZ1143" s="155"/>
      <c r="DA1143" s="155"/>
      <c r="DB1143" s="155"/>
      <c r="DC1143" s="155"/>
      <c r="DD1143" s="155"/>
      <c r="DE1143" s="155"/>
      <c r="DF1143" s="155"/>
      <c r="DG1143" s="155"/>
      <c r="DH1143" s="155"/>
      <c r="DI1143" s="155"/>
      <c r="DJ1143" s="155"/>
      <c r="DK1143" s="155"/>
      <c r="DL1143" s="155"/>
      <c r="DM1143" s="155"/>
      <c r="DN1143" s="155"/>
      <c r="DO1143" s="155"/>
      <c r="DP1143" s="155"/>
      <c r="DQ1143" s="155"/>
      <c r="DR1143" s="155"/>
      <c r="DS1143" s="155"/>
      <c r="DT1143" s="155"/>
      <c r="DU1143" s="155"/>
      <c r="DV1143" s="155"/>
      <c r="DW1143" s="155"/>
      <c r="DX1143" s="155"/>
      <c r="DY1143" s="155"/>
      <c r="DZ1143" s="155"/>
      <c r="EA1143" s="155"/>
      <c r="EB1143" s="155"/>
      <c r="EC1143" s="155"/>
    </row>
    <row r="1144" spans="1:133" s="93" customFormat="1">
      <c r="A1144" s="155"/>
      <c r="B1144" s="155"/>
      <c r="C1144" s="155"/>
      <c r="D1144" s="155"/>
      <c r="E1144" s="155"/>
      <c r="F1144" s="155"/>
      <c r="G1144" s="155"/>
      <c r="H1144" s="155"/>
      <c r="I1144" s="315"/>
      <c r="J1144" s="333"/>
      <c r="K1144" s="333"/>
      <c r="L1144" s="339"/>
      <c r="M1144" s="333"/>
      <c r="N1144" s="333"/>
      <c r="O1144" s="333"/>
      <c r="P1144" s="333"/>
      <c r="Q1144" s="333"/>
      <c r="R1144" s="333"/>
      <c r="S1144" s="333"/>
      <c r="T1144" s="333"/>
      <c r="U1144" s="333"/>
      <c r="V1144" s="333"/>
      <c r="W1144" s="333"/>
      <c r="X1144" s="333"/>
      <c r="Y1144" s="333"/>
      <c r="Z1144" s="242"/>
      <c r="AA1144" s="242"/>
      <c r="AB1144" s="242"/>
      <c r="AC1144" s="242"/>
      <c r="AD1144" s="242"/>
      <c r="AE1144" s="242"/>
      <c r="AF1144" s="242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  <c r="AS1144" s="155"/>
      <c r="AT1144" s="155"/>
      <c r="AU1144" s="155"/>
      <c r="AV1144" s="155"/>
      <c r="AW1144" s="155"/>
      <c r="AX1144" s="155"/>
      <c r="AY1144" s="155"/>
      <c r="AZ1144" s="155"/>
      <c r="BA1144" s="155"/>
      <c r="BB1144" s="155"/>
      <c r="BC1144" s="155"/>
      <c r="BD1144" s="155"/>
      <c r="BE1144" s="155"/>
      <c r="BF1144" s="155"/>
      <c r="BG1144" s="155"/>
      <c r="BH1144" s="155"/>
      <c r="BI1144" s="155"/>
      <c r="BJ1144" s="155"/>
      <c r="BK1144" s="155"/>
      <c r="BL1144" s="155"/>
      <c r="BM1144" s="155"/>
      <c r="BN1144" s="155"/>
      <c r="BO1144" s="155"/>
      <c r="BP1144" s="155"/>
      <c r="BQ1144" s="155"/>
      <c r="BR1144" s="155"/>
      <c r="BS1144" s="155"/>
      <c r="BT1144" s="155"/>
      <c r="BU1144" s="155"/>
      <c r="BV1144" s="155"/>
      <c r="BW1144" s="155"/>
      <c r="BX1144" s="155"/>
      <c r="BY1144" s="155"/>
      <c r="BZ1144" s="155"/>
      <c r="CA1144" s="155"/>
      <c r="CB1144" s="155"/>
      <c r="CC1144" s="155"/>
      <c r="CD1144" s="155"/>
      <c r="CE1144" s="155"/>
      <c r="CF1144" s="155"/>
      <c r="CG1144" s="155"/>
      <c r="CH1144" s="155"/>
      <c r="CI1144" s="155"/>
      <c r="CJ1144" s="155"/>
      <c r="CK1144" s="155"/>
      <c r="CL1144" s="155"/>
      <c r="CM1144" s="155"/>
      <c r="CN1144" s="155"/>
      <c r="CO1144" s="155"/>
      <c r="CP1144" s="155"/>
      <c r="CQ1144" s="155"/>
      <c r="CR1144" s="155"/>
      <c r="CS1144" s="155"/>
      <c r="CT1144" s="155"/>
      <c r="CU1144" s="155"/>
      <c r="CV1144" s="155"/>
      <c r="CW1144" s="155"/>
      <c r="CX1144" s="155"/>
      <c r="CY1144" s="155"/>
      <c r="CZ1144" s="155"/>
      <c r="DA1144" s="155"/>
      <c r="DB1144" s="155"/>
      <c r="DC1144" s="155"/>
      <c r="DD1144" s="155"/>
      <c r="DE1144" s="155"/>
      <c r="DF1144" s="155"/>
      <c r="DG1144" s="155"/>
      <c r="DH1144" s="155"/>
      <c r="DI1144" s="155"/>
      <c r="DJ1144" s="155"/>
      <c r="DK1144" s="155"/>
      <c r="DL1144" s="155"/>
      <c r="DM1144" s="155"/>
      <c r="DN1144" s="155"/>
      <c r="DO1144" s="155"/>
      <c r="DP1144" s="155"/>
      <c r="DQ1144" s="155"/>
      <c r="DR1144" s="155"/>
      <c r="DS1144" s="155"/>
      <c r="DT1144" s="155"/>
      <c r="DU1144" s="155"/>
      <c r="DV1144" s="155"/>
      <c r="DW1144" s="155"/>
      <c r="DX1144" s="155"/>
      <c r="DY1144" s="155"/>
      <c r="DZ1144" s="155"/>
      <c r="EA1144" s="155"/>
      <c r="EB1144" s="155"/>
      <c r="EC1144" s="155"/>
    </row>
    <row r="1145" spans="1:133" s="93" customFormat="1">
      <c r="A1145" s="155"/>
      <c r="B1145" s="155"/>
      <c r="C1145" s="155"/>
      <c r="D1145" s="155"/>
      <c r="E1145" s="155"/>
      <c r="F1145" s="155"/>
      <c r="G1145" s="155"/>
      <c r="H1145" s="155"/>
      <c r="I1145" s="315"/>
      <c r="J1145" s="333"/>
      <c r="K1145" s="333"/>
      <c r="L1145" s="339"/>
      <c r="M1145" s="333"/>
      <c r="N1145" s="333"/>
      <c r="O1145" s="333"/>
      <c r="P1145" s="333"/>
      <c r="Q1145" s="333"/>
      <c r="R1145" s="333"/>
      <c r="S1145" s="333"/>
      <c r="T1145" s="333"/>
      <c r="U1145" s="333"/>
      <c r="V1145" s="333"/>
      <c r="W1145" s="333"/>
      <c r="X1145" s="333"/>
      <c r="Y1145" s="333"/>
      <c r="Z1145" s="242"/>
      <c r="AA1145" s="242"/>
      <c r="AB1145" s="242"/>
      <c r="AC1145" s="242"/>
      <c r="AD1145" s="242"/>
      <c r="AE1145" s="242"/>
      <c r="AF1145" s="242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  <c r="AS1145" s="155"/>
      <c r="AT1145" s="155"/>
      <c r="AU1145" s="155"/>
      <c r="AV1145" s="155"/>
      <c r="AW1145" s="155"/>
      <c r="AX1145" s="155"/>
      <c r="AY1145" s="155"/>
      <c r="AZ1145" s="155"/>
      <c r="BA1145" s="155"/>
      <c r="BB1145" s="155"/>
      <c r="BC1145" s="155"/>
      <c r="BD1145" s="155"/>
      <c r="BE1145" s="155"/>
      <c r="BF1145" s="155"/>
      <c r="BG1145" s="155"/>
      <c r="BH1145" s="155"/>
      <c r="BI1145" s="155"/>
      <c r="BJ1145" s="155"/>
      <c r="BK1145" s="155"/>
      <c r="BL1145" s="155"/>
      <c r="BM1145" s="155"/>
      <c r="BN1145" s="155"/>
      <c r="BO1145" s="155"/>
      <c r="BP1145" s="155"/>
      <c r="BQ1145" s="155"/>
      <c r="BR1145" s="155"/>
      <c r="BS1145" s="155"/>
      <c r="BT1145" s="155"/>
      <c r="BU1145" s="155"/>
      <c r="BV1145" s="155"/>
      <c r="BW1145" s="155"/>
      <c r="BX1145" s="155"/>
      <c r="BY1145" s="155"/>
      <c r="BZ1145" s="155"/>
      <c r="CA1145" s="155"/>
      <c r="CB1145" s="155"/>
      <c r="CC1145" s="155"/>
      <c r="CD1145" s="155"/>
      <c r="CE1145" s="155"/>
      <c r="CF1145" s="155"/>
      <c r="CG1145" s="155"/>
      <c r="CH1145" s="155"/>
      <c r="CI1145" s="155"/>
      <c r="CJ1145" s="155"/>
      <c r="CK1145" s="155"/>
      <c r="CL1145" s="155"/>
      <c r="CM1145" s="155"/>
      <c r="CN1145" s="155"/>
      <c r="CO1145" s="155"/>
      <c r="CP1145" s="155"/>
      <c r="CQ1145" s="155"/>
      <c r="CR1145" s="155"/>
      <c r="CS1145" s="155"/>
      <c r="CT1145" s="155"/>
      <c r="CU1145" s="155"/>
      <c r="CV1145" s="155"/>
      <c r="CW1145" s="155"/>
      <c r="CX1145" s="155"/>
      <c r="CY1145" s="155"/>
      <c r="CZ1145" s="155"/>
      <c r="DA1145" s="155"/>
      <c r="DB1145" s="155"/>
      <c r="DC1145" s="155"/>
      <c r="DD1145" s="155"/>
      <c r="DE1145" s="155"/>
      <c r="DF1145" s="155"/>
      <c r="DG1145" s="155"/>
      <c r="DH1145" s="155"/>
      <c r="DI1145" s="155"/>
      <c r="DJ1145" s="155"/>
      <c r="DK1145" s="155"/>
      <c r="DL1145" s="155"/>
      <c r="DM1145" s="155"/>
      <c r="DN1145" s="155"/>
      <c r="DO1145" s="155"/>
      <c r="DP1145" s="155"/>
      <c r="DQ1145" s="155"/>
      <c r="DR1145" s="155"/>
      <c r="DS1145" s="155"/>
      <c r="DT1145" s="155"/>
      <c r="DU1145" s="155"/>
      <c r="DV1145" s="155"/>
      <c r="DW1145" s="155"/>
      <c r="DX1145" s="155"/>
      <c r="DY1145" s="155"/>
      <c r="DZ1145" s="155"/>
      <c r="EA1145" s="155"/>
      <c r="EB1145" s="155"/>
      <c r="EC1145" s="155"/>
    </row>
    <row r="1146" spans="1:133" s="93" customFormat="1">
      <c r="A1146" s="155"/>
      <c r="B1146" s="155"/>
      <c r="C1146" s="155"/>
      <c r="D1146" s="155"/>
      <c r="E1146" s="155"/>
      <c r="F1146" s="155"/>
      <c r="G1146" s="155"/>
      <c r="H1146" s="155"/>
      <c r="I1146" s="315"/>
      <c r="J1146" s="333"/>
      <c r="K1146" s="333"/>
      <c r="L1146" s="339"/>
      <c r="M1146" s="333"/>
      <c r="N1146" s="333"/>
      <c r="O1146" s="333"/>
      <c r="P1146" s="333"/>
      <c r="Q1146" s="333"/>
      <c r="R1146" s="333"/>
      <c r="S1146" s="333"/>
      <c r="T1146" s="333"/>
      <c r="U1146" s="333"/>
      <c r="V1146" s="333"/>
      <c r="W1146" s="333"/>
      <c r="X1146" s="333"/>
      <c r="Y1146" s="333"/>
      <c r="Z1146" s="242"/>
      <c r="AA1146" s="242"/>
      <c r="AB1146" s="242"/>
      <c r="AC1146" s="242"/>
      <c r="AD1146" s="242"/>
      <c r="AE1146" s="242"/>
      <c r="AF1146" s="242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  <c r="AS1146" s="155"/>
      <c r="AT1146" s="155"/>
      <c r="AU1146" s="155"/>
      <c r="AV1146" s="155"/>
      <c r="AW1146" s="155"/>
      <c r="AX1146" s="155"/>
      <c r="AY1146" s="155"/>
      <c r="AZ1146" s="155"/>
      <c r="BA1146" s="155"/>
      <c r="BB1146" s="155"/>
      <c r="BC1146" s="155"/>
      <c r="BD1146" s="155"/>
      <c r="BE1146" s="155"/>
      <c r="BF1146" s="155"/>
      <c r="BG1146" s="155"/>
      <c r="BH1146" s="155"/>
      <c r="BI1146" s="155"/>
      <c r="BJ1146" s="155"/>
      <c r="BK1146" s="155"/>
      <c r="BL1146" s="155"/>
      <c r="BM1146" s="155"/>
      <c r="BN1146" s="155"/>
      <c r="BO1146" s="155"/>
      <c r="BP1146" s="155"/>
      <c r="BQ1146" s="155"/>
      <c r="BR1146" s="155"/>
      <c r="BS1146" s="155"/>
      <c r="BT1146" s="155"/>
      <c r="BU1146" s="155"/>
      <c r="BV1146" s="155"/>
      <c r="BW1146" s="155"/>
      <c r="BX1146" s="155"/>
      <c r="BY1146" s="155"/>
      <c r="BZ1146" s="155"/>
      <c r="CA1146" s="155"/>
      <c r="CB1146" s="155"/>
      <c r="CC1146" s="155"/>
      <c r="CD1146" s="155"/>
      <c r="CE1146" s="155"/>
      <c r="CF1146" s="155"/>
      <c r="CG1146" s="155"/>
      <c r="CH1146" s="155"/>
      <c r="CI1146" s="155"/>
      <c r="CJ1146" s="155"/>
      <c r="CK1146" s="155"/>
      <c r="CL1146" s="155"/>
      <c r="CM1146" s="155"/>
      <c r="CN1146" s="155"/>
      <c r="CO1146" s="155"/>
      <c r="CP1146" s="155"/>
      <c r="CQ1146" s="155"/>
      <c r="CR1146" s="155"/>
      <c r="CS1146" s="155"/>
      <c r="CT1146" s="155"/>
      <c r="CU1146" s="155"/>
      <c r="CV1146" s="155"/>
      <c r="CW1146" s="155"/>
      <c r="CX1146" s="155"/>
      <c r="CY1146" s="155"/>
      <c r="CZ1146" s="155"/>
      <c r="DA1146" s="155"/>
      <c r="DB1146" s="155"/>
      <c r="DC1146" s="155"/>
      <c r="DD1146" s="155"/>
      <c r="DE1146" s="155"/>
      <c r="DF1146" s="155"/>
      <c r="DG1146" s="155"/>
      <c r="DH1146" s="155"/>
      <c r="DI1146" s="155"/>
      <c r="DJ1146" s="155"/>
      <c r="DK1146" s="155"/>
      <c r="DL1146" s="155"/>
      <c r="DM1146" s="155"/>
      <c r="DN1146" s="155"/>
      <c r="DO1146" s="155"/>
      <c r="DP1146" s="155"/>
      <c r="DQ1146" s="155"/>
      <c r="DR1146" s="155"/>
      <c r="DS1146" s="155"/>
      <c r="DT1146" s="155"/>
      <c r="DU1146" s="155"/>
      <c r="DV1146" s="155"/>
      <c r="DW1146" s="155"/>
      <c r="DX1146" s="155"/>
      <c r="DY1146" s="155"/>
      <c r="DZ1146" s="155"/>
      <c r="EA1146" s="155"/>
      <c r="EB1146" s="155"/>
      <c r="EC1146" s="155"/>
    </row>
    <row r="1147" spans="1:133" s="93" customFormat="1">
      <c r="A1147" s="155"/>
      <c r="B1147" s="155"/>
      <c r="C1147" s="155"/>
      <c r="D1147" s="155"/>
      <c r="E1147" s="155"/>
      <c r="F1147" s="155"/>
      <c r="G1147" s="155"/>
      <c r="H1147" s="155"/>
      <c r="I1147" s="315"/>
      <c r="J1147" s="333"/>
      <c r="K1147" s="333"/>
      <c r="L1147" s="339"/>
      <c r="M1147" s="333"/>
      <c r="N1147" s="333"/>
      <c r="O1147" s="333"/>
      <c r="P1147" s="333"/>
      <c r="Q1147" s="333"/>
      <c r="R1147" s="333"/>
      <c r="S1147" s="333"/>
      <c r="T1147" s="333"/>
      <c r="U1147" s="333"/>
      <c r="V1147" s="333"/>
      <c r="W1147" s="333"/>
      <c r="X1147" s="333"/>
      <c r="Y1147" s="333"/>
      <c r="Z1147" s="242"/>
      <c r="AA1147" s="242"/>
      <c r="AB1147" s="242"/>
      <c r="AC1147" s="242"/>
      <c r="AD1147" s="242"/>
      <c r="AE1147" s="242"/>
      <c r="AF1147" s="242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  <c r="AS1147" s="155"/>
      <c r="AT1147" s="155"/>
      <c r="AU1147" s="155"/>
      <c r="AV1147" s="155"/>
      <c r="AW1147" s="155"/>
      <c r="AX1147" s="155"/>
      <c r="AY1147" s="155"/>
      <c r="AZ1147" s="155"/>
      <c r="BA1147" s="155"/>
      <c r="BB1147" s="155"/>
      <c r="BC1147" s="155"/>
      <c r="BD1147" s="155"/>
      <c r="BE1147" s="155"/>
      <c r="BF1147" s="155"/>
      <c r="BG1147" s="155"/>
      <c r="BH1147" s="155"/>
      <c r="BI1147" s="155"/>
      <c r="BJ1147" s="155"/>
      <c r="BK1147" s="155"/>
      <c r="BL1147" s="155"/>
      <c r="BM1147" s="155"/>
      <c r="BN1147" s="155"/>
      <c r="BO1147" s="155"/>
      <c r="BP1147" s="155"/>
      <c r="BQ1147" s="155"/>
      <c r="BR1147" s="155"/>
      <c r="BS1147" s="155"/>
      <c r="BT1147" s="155"/>
      <c r="BU1147" s="155"/>
      <c r="BV1147" s="155"/>
      <c r="BW1147" s="155"/>
      <c r="BX1147" s="155"/>
      <c r="BY1147" s="155"/>
      <c r="BZ1147" s="155"/>
      <c r="CA1147" s="155"/>
      <c r="CB1147" s="155"/>
      <c r="CC1147" s="155"/>
      <c r="CD1147" s="155"/>
      <c r="CE1147" s="155"/>
      <c r="CF1147" s="155"/>
      <c r="CG1147" s="155"/>
      <c r="CH1147" s="155"/>
      <c r="CI1147" s="155"/>
      <c r="CJ1147" s="155"/>
      <c r="CK1147" s="155"/>
      <c r="CL1147" s="155"/>
      <c r="CM1147" s="155"/>
      <c r="CN1147" s="155"/>
      <c r="CO1147" s="155"/>
      <c r="CP1147" s="155"/>
      <c r="CQ1147" s="155"/>
      <c r="CR1147" s="155"/>
      <c r="CS1147" s="155"/>
      <c r="CT1147" s="155"/>
      <c r="CU1147" s="155"/>
      <c r="CV1147" s="155"/>
      <c r="CW1147" s="155"/>
      <c r="CX1147" s="155"/>
      <c r="CY1147" s="155"/>
      <c r="CZ1147" s="155"/>
      <c r="DA1147" s="155"/>
      <c r="DB1147" s="155"/>
      <c r="DC1147" s="155"/>
      <c r="DD1147" s="155"/>
      <c r="DE1147" s="155"/>
      <c r="DF1147" s="155"/>
      <c r="DG1147" s="155"/>
      <c r="DH1147" s="155"/>
      <c r="DI1147" s="155"/>
      <c r="DJ1147" s="155"/>
      <c r="DK1147" s="155"/>
      <c r="DL1147" s="155"/>
      <c r="DM1147" s="155"/>
      <c r="DN1147" s="155"/>
      <c r="DO1147" s="155"/>
      <c r="DP1147" s="155"/>
      <c r="DQ1147" s="155"/>
      <c r="DR1147" s="155"/>
      <c r="DS1147" s="155"/>
      <c r="DT1147" s="155"/>
      <c r="DU1147" s="155"/>
      <c r="DV1147" s="155"/>
      <c r="DW1147" s="155"/>
      <c r="DX1147" s="155"/>
      <c r="DY1147" s="155"/>
      <c r="DZ1147" s="155"/>
      <c r="EA1147" s="155"/>
      <c r="EB1147" s="155"/>
      <c r="EC1147" s="155"/>
    </row>
    <row r="1148" spans="1:133" s="93" customFormat="1">
      <c r="A1148" s="155"/>
      <c r="B1148" s="155"/>
      <c r="C1148" s="155"/>
      <c r="D1148" s="155"/>
      <c r="E1148" s="155"/>
      <c r="F1148" s="155"/>
      <c r="G1148" s="155"/>
      <c r="H1148" s="155"/>
      <c r="I1148" s="315"/>
      <c r="J1148" s="333"/>
      <c r="K1148" s="333"/>
      <c r="L1148" s="339"/>
      <c r="M1148" s="333"/>
      <c r="N1148" s="333"/>
      <c r="O1148" s="333"/>
      <c r="P1148" s="333"/>
      <c r="Q1148" s="333"/>
      <c r="R1148" s="333"/>
      <c r="S1148" s="333"/>
      <c r="T1148" s="333"/>
      <c r="U1148" s="333"/>
      <c r="V1148" s="333"/>
      <c r="W1148" s="333"/>
      <c r="X1148" s="333"/>
      <c r="Y1148" s="333"/>
      <c r="Z1148" s="242"/>
      <c r="AA1148" s="242"/>
      <c r="AB1148" s="242"/>
      <c r="AC1148" s="242"/>
      <c r="AD1148" s="242"/>
      <c r="AE1148" s="242"/>
      <c r="AF1148" s="242"/>
      <c r="AG1148" s="155"/>
      <c r="AH1148" s="155"/>
      <c r="AI1148" s="155"/>
      <c r="AJ1148" s="155"/>
      <c r="AK1148" s="155"/>
      <c r="AL1148" s="155"/>
      <c r="AM1148" s="155"/>
      <c r="AN1148" s="155"/>
      <c r="AO1148" s="155"/>
      <c r="AP1148" s="155"/>
      <c r="AQ1148" s="155"/>
      <c r="AR1148" s="155"/>
      <c r="AS1148" s="155"/>
      <c r="AT1148" s="155"/>
      <c r="AU1148" s="155"/>
      <c r="AV1148" s="155"/>
      <c r="AW1148" s="155"/>
      <c r="AX1148" s="155"/>
      <c r="AY1148" s="155"/>
      <c r="AZ1148" s="155"/>
      <c r="BA1148" s="155"/>
      <c r="BB1148" s="155"/>
      <c r="BC1148" s="155"/>
      <c r="BD1148" s="155"/>
      <c r="BE1148" s="155"/>
      <c r="BF1148" s="155"/>
      <c r="BG1148" s="155"/>
      <c r="BH1148" s="155"/>
      <c r="BI1148" s="155"/>
      <c r="BJ1148" s="155"/>
      <c r="BK1148" s="155"/>
      <c r="BL1148" s="155"/>
      <c r="BM1148" s="155"/>
      <c r="BN1148" s="155"/>
      <c r="BO1148" s="155"/>
      <c r="BP1148" s="155"/>
      <c r="BQ1148" s="155"/>
      <c r="BR1148" s="155"/>
      <c r="BS1148" s="155"/>
      <c r="BT1148" s="155"/>
      <c r="BU1148" s="155"/>
      <c r="BV1148" s="155"/>
      <c r="BW1148" s="155"/>
      <c r="BX1148" s="155"/>
      <c r="BY1148" s="155"/>
      <c r="BZ1148" s="155"/>
      <c r="CA1148" s="155"/>
      <c r="CB1148" s="155"/>
      <c r="CC1148" s="155"/>
      <c r="CD1148" s="155"/>
      <c r="CE1148" s="155"/>
      <c r="CF1148" s="155"/>
      <c r="CG1148" s="155"/>
      <c r="CH1148" s="155"/>
      <c r="CI1148" s="155"/>
      <c r="CJ1148" s="155"/>
      <c r="CK1148" s="155"/>
      <c r="CL1148" s="155"/>
      <c r="CM1148" s="155"/>
      <c r="CN1148" s="155"/>
      <c r="CO1148" s="155"/>
      <c r="CP1148" s="155"/>
      <c r="CQ1148" s="155"/>
      <c r="CR1148" s="155"/>
      <c r="CS1148" s="155"/>
      <c r="CT1148" s="155"/>
      <c r="CU1148" s="155"/>
      <c r="CV1148" s="155"/>
      <c r="CW1148" s="155"/>
      <c r="CX1148" s="155"/>
      <c r="CY1148" s="155"/>
      <c r="CZ1148" s="155"/>
      <c r="DA1148" s="155"/>
      <c r="DB1148" s="155"/>
      <c r="DC1148" s="155"/>
      <c r="DD1148" s="155"/>
      <c r="DE1148" s="155"/>
      <c r="DF1148" s="155"/>
      <c r="DG1148" s="155"/>
      <c r="DH1148" s="155"/>
      <c r="DI1148" s="155"/>
      <c r="DJ1148" s="155"/>
      <c r="DK1148" s="155"/>
      <c r="DL1148" s="155"/>
      <c r="DM1148" s="155"/>
      <c r="DN1148" s="155"/>
      <c r="DO1148" s="155"/>
      <c r="DP1148" s="155"/>
      <c r="DQ1148" s="155"/>
      <c r="DR1148" s="155"/>
      <c r="DS1148" s="155"/>
      <c r="DT1148" s="155"/>
      <c r="DU1148" s="155"/>
      <c r="DV1148" s="155"/>
      <c r="DW1148" s="155"/>
      <c r="DX1148" s="155"/>
      <c r="DY1148" s="155"/>
      <c r="DZ1148" s="155"/>
      <c r="EA1148" s="155"/>
      <c r="EB1148" s="155"/>
      <c r="EC1148" s="155"/>
    </row>
    <row r="1149" spans="1:133" s="93" customFormat="1">
      <c r="A1149" s="155"/>
      <c r="B1149" s="155"/>
      <c r="C1149" s="155"/>
      <c r="D1149" s="155"/>
      <c r="E1149" s="155"/>
      <c r="F1149" s="155"/>
      <c r="G1149" s="155"/>
      <c r="H1149" s="155"/>
      <c r="I1149" s="315"/>
      <c r="J1149" s="333"/>
      <c r="K1149" s="333"/>
      <c r="L1149" s="339"/>
      <c r="M1149" s="333"/>
      <c r="N1149" s="333"/>
      <c r="O1149" s="333"/>
      <c r="P1149" s="333"/>
      <c r="Q1149" s="333"/>
      <c r="R1149" s="333"/>
      <c r="S1149" s="333"/>
      <c r="T1149" s="333"/>
      <c r="U1149" s="333"/>
      <c r="V1149" s="333"/>
      <c r="W1149" s="333"/>
      <c r="X1149" s="333"/>
      <c r="Y1149" s="333"/>
      <c r="Z1149" s="242"/>
      <c r="AA1149" s="242"/>
      <c r="AB1149" s="242"/>
      <c r="AC1149" s="242"/>
      <c r="AD1149" s="242"/>
      <c r="AE1149" s="242"/>
      <c r="AF1149" s="242"/>
      <c r="AG1149" s="155"/>
      <c r="AH1149" s="155"/>
      <c r="AI1149" s="155"/>
      <c r="AJ1149" s="155"/>
      <c r="AK1149" s="155"/>
      <c r="AL1149" s="155"/>
      <c r="AM1149" s="155"/>
      <c r="AN1149" s="155"/>
      <c r="AO1149" s="155"/>
      <c r="AP1149" s="155"/>
      <c r="AQ1149" s="155"/>
      <c r="AR1149" s="155"/>
      <c r="AS1149" s="155"/>
      <c r="AT1149" s="155"/>
      <c r="AU1149" s="155"/>
      <c r="AV1149" s="155"/>
      <c r="AW1149" s="155"/>
      <c r="AX1149" s="155"/>
      <c r="AY1149" s="155"/>
      <c r="AZ1149" s="155"/>
      <c r="BA1149" s="155"/>
      <c r="BB1149" s="155"/>
      <c r="BC1149" s="155"/>
      <c r="BD1149" s="155"/>
      <c r="BE1149" s="155"/>
      <c r="BF1149" s="155"/>
      <c r="BG1149" s="155"/>
      <c r="BH1149" s="155"/>
      <c r="BI1149" s="155"/>
      <c r="BJ1149" s="155"/>
      <c r="BK1149" s="155"/>
      <c r="BL1149" s="155"/>
      <c r="BM1149" s="155"/>
      <c r="BN1149" s="155"/>
      <c r="BO1149" s="155"/>
      <c r="BP1149" s="155"/>
      <c r="BQ1149" s="155"/>
      <c r="BR1149" s="155"/>
      <c r="BS1149" s="155"/>
      <c r="BT1149" s="155"/>
      <c r="BU1149" s="155"/>
      <c r="BV1149" s="155"/>
      <c r="BW1149" s="155"/>
      <c r="BX1149" s="155"/>
      <c r="BY1149" s="155"/>
      <c r="BZ1149" s="155"/>
      <c r="CA1149" s="155"/>
      <c r="CB1149" s="155"/>
      <c r="CC1149" s="155"/>
      <c r="CD1149" s="155"/>
      <c r="CE1149" s="155"/>
      <c r="CF1149" s="155"/>
      <c r="CG1149" s="155"/>
      <c r="CH1149" s="155"/>
      <c r="CI1149" s="155"/>
      <c r="CJ1149" s="155"/>
      <c r="CK1149" s="155"/>
      <c r="CL1149" s="155"/>
      <c r="CM1149" s="155"/>
      <c r="CN1149" s="155"/>
      <c r="CO1149" s="155"/>
      <c r="CP1149" s="155"/>
      <c r="CQ1149" s="155"/>
      <c r="CR1149" s="155"/>
      <c r="CS1149" s="155"/>
      <c r="CT1149" s="155"/>
      <c r="CU1149" s="155"/>
      <c r="CV1149" s="155"/>
      <c r="CW1149" s="155"/>
      <c r="CX1149" s="155"/>
      <c r="CY1149" s="155"/>
      <c r="CZ1149" s="155"/>
      <c r="DA1149" s="155"/>
      <c r="DB1149" s="155"/>
      <c r="DC1149" s="155"/>
      <c r="DD1149" s="155"/>
      <c r="DE1149" s="155"/>
      <c r="DF1149" s="155"/>
      <c r="DG1149" s="155"/>
      <c r="DH1149" s="155"/>
      <c r="DI1149" s="155"/>
      <c r="DJ1149" s="155"/>
      <c r="DK1149" s="155"/>
      <c r="DL1149" s="155"/>
      <c r="DM1149" s="155"/>
      <c r="DN1149" s="155"/>
      <c r="DO1149" s="155"/>
      <c r="DP1149" s="155"/>
      <c r="DQ1149" s="155"/>
      <c r="DR1149" s="155"/>
      <c r="DS1149" s="155"/>
      <c r="DT1149" s="155"/>
      <c r="DU1149" s="155"/>
      <c r="DV1149" s="155"/>
      <c r="DW1149" s="155"/>
      <c r="DX1149" s="155"/>
      <c r="DY1149" s="155"/>
      <c r="DZ1149" s="155"/>
      <c r="EA1149" s="155"/>
      <c r="EB1149" s="155"/>
      <c r="EC1149" s="155"/>
    </row>
    <row r="1150" spans="1:133" s="93" customFormat="1">
      <c r="A1150" s="155"/>
      <c r="B1150" s="155"/>
      <c r="C1150" s="155"/>
      <c r="D1150" s="155"/>
      <c r="E1150" s="155"/>
      <c r="F1150" s="155"/>
      <c r="G1150" s="155"/>
      <c r="H1150" s="155"/>
      <c r="I1150" s="315"/>
      <c r="J1150" s="333"/>
      <c r="K1150" s="333"/>
      <c r="L1150" s="339"/>
      <c r="M1150" s="333"/>
      <c r="N1150" s="333"/>
      <c r="O1150" s="333"/>
      <c r="P1150" s="333"/>
      <c r="Q1150" s="333"/>
      <c r="R1150" s="333"/>
      <c r="S1150" s="333"/>
      <c r="T1150" s="333"/>
      <c r="U1150" s="333"/>
      <c r="V1150" s="333"/>
      <c r="W1150" s="333"/>
      <c r="X1150" s="333"/>
      <c r="Y1150" s="333"/>
      <c r="Z1150" s="242"/>
      <c r="AA1150" s="242"/>
      <c r="AB1150" s="242"/>
      <c r="AC1150" s="242"/>
      <c r="AD1150" s="242"/>
      <c r="AE1150" s="242"/>
      <c r="AF1150" s="242"/>
      <c r="AG1150" s="155"/>
      <c r="AH1150" s="155"/>
      <c r="AI1150" s="155"/>
      <c r="AJ1150" s="155"/>
      <c r="AK1150" s="155"/>
      <c r="AL1150" s="155"/>
      <c r="AM1150" s="155"/>
      <c r="AN1150" s="155"/>
      <c r="AO1150" s="155"/>
      <c r="AP1150" s="155"/>
      <c r="AQ1150" s="155"/>
      <c r="AR1150" s="155"/>
      <c r="AS1150" s="155"/>
      <c r="AT1150" s="155"/>
      <c r="AU1150" s="155"/>
      <c r="AV1150" s="155"/>
      <c r="AW1150" s="155"/>
      <c r="AX1150" s="155"/>
      <c r="AY1150" s="155"/>
      <c r="AZ1150" s="155"/>
      <c r="BA1150" s="155"/>
      <c r="BB1150" s="155"/>
      <c r="BC1150" s="155"/>
      <c r="BD1150" s="155"/>
      <c r="BE1150" s="155"/>
      <c r="BF1150" s="155"/>
      <c r="BG1150" s="155"/>
      <c r="BH1150" s="155"/>
      <c r="BI1150" s="155"/>
      <c r="BJ1150" s="155"/>
      <c r="BK1150" s="155"/>
      <c r="BL1150" s="155"/>
      <c r="BM1150" s="155"/>
      <c r="BN1150" s="155"/>
      <c r="BO1150" s="155"/>
      <c r="BP1150" s="155"/>
      <c r="BQ1150" s="155"/>
      <c r="BR1150" s="155"/>
      <c r="BS1150" s="155"/>
      <c r="BT1150" s="155"/>
      <c r="BU1150" s="155"/>
      <c r="BV1150" s="155"/>
      <c r="BW1150" s="155"/>
      <c r="BX1150" s="155"/>
      <c r="BY1150" s="155"/>
      <c r="BZ1150" s="155"/>
      <c r="CA1150" s="155"/>
      <c r="CB1150" s="155"/>
      <c r="CC1150" s="155"/>
      <c r="CD1150" s="155"/>
      <c r="CE1150" s="155"/>
      <c r="CF1150" s="155"/>
      <c r="CG1150" s="155"/>
      <c r="CH1150" s="155"/>
      <c r="CI1150" s="155"/>
      <c r="CJ1150" s="155"/>
      <c r="CK1150" s="155"/>
      <c r="CL1150" s="155"/>
      <c r="CM1150" s="155"/>
      <c r="CN1150" s="155"/>
      <c r="CO1150" s="155"/>
      <c r="CP1150" s="155"/>
      <c r="CQ1150" s="155"/>
      <c r="CR1150" s="155"/>
      <c r="CS1150" s="155"/>
      <c r="CT1150" s="155"/>
      <c r="CU1150" s="155"/>
      <c r="CV1150" s="155"/>
      <c r="CW1150" s="155"/>
      <c r="CX1150" s="155"/>
      <c r="CY1150" s="155"/>
      <c r="CZ1150" s="155"/>
      <c r="DA1150" s="155"/>
      <c r="DB1150" s="155"/>
      <c r="DC1150" s="155"/>
      <c r="DD1150" s="155"/>
      <c r="DE1150" s="155"/>
      <c r="DF1150" s="155"/>
      <c r="DG1150" s="155"/>
      <c r="DH1150" s="155"/>
      <c r="DI1150" s="155"/>
      <c r="DJ1150" s="155"/>
      <c r="DK1150" s="155"/>
      <c r="DL1150" s="155"/>
      <c r="DM1150" s="155"/>
      <c r="DN1150" s="155"/>
      <c r="DO1150" s="155"/>
      <c r="DP1150" s="155"/>
      <c r="DQ1150" s="155"/>
      <c r="DR1150" s="155"/>
      <c r="DS1150" s="155"/>
      <c r="DT1150" s="155"/>
      <c r="DU1150" s="155"/>
      <c r="DV1150" s="155"/>
      <c r="DW1150" s="155"/>
      <c r="DX1150" s="155"/>
      <c r="DY1150" s="155"/>
      <c r="DZ1150" s="155"/>
      <c r="EA1150" s="155"/>
      <c r="EB1150" s="155"/>
      <c r="EC1150" s="155"/>
    </row>
    <row r="1151" spans="1:133" s="93" customFormat="1">
      <c r="A1151" s="155"/>
      <c r="B1151" s="155"/>
      <c r="C1151" s="155"/>
      <c r="D1151" s="155"/>
      <c r="E1151" s="155"/>
      <c r="F1151" s="155"/>
      <c r="G1151" s="155"/>
      <c r="H1151" s="155"/>
      <c r="I1151" s="315"/>
      <c r="J1151" s="333"/>
      <c r="K1151" s="333"/>
      <c r="L1151" s="339"/>
      <c r="M1151" s="333"/>
      <c r="N1151" s="333"/>
      <c r="O1151" s="333"/>
      <c r="P1151" s="333"/>
      <c r="Q1151" s="333"/>
      <c r="R1151" s="333"/>
      <c r="S1151" s="333"/>
      <c r="T1151" s="333"/>
      <c r="U1151" s="333"/>
      <c r="V1151" s="333"/>
      <c r="W1151" s="333"/>
      <c r="X1151" s="333"/>
      <c r="Y1151" s="333"/>
      <c r="Z1151" s="242"/>
      <c r="AA1151" s="242"/>
      <c r="AB1151" s="242"/>
      <c r="AC1151" s="242"/>
      <c r="AD1151" s="242"/>
      <c r="AE1151" s="242"/>
      <c r="AF1151" s="242"/>
      <c r="AG1151" s="155"/>
      <c r="AH1151" s="155"/>
      <c r="AI1151" s="155"/>
      <c r="AJ1151" s="155"/>
      <c r="AK1151" s="155"/>
      <c r="AL1151" s="155"/>
      <c r="AM1151" s="155"/>
      <c r="AN1151" s="155"/>
      <c r="AO1151" s="155"/>
      <c r="AP1151" s="155"/>
      <c r="AQ1151" s="155"/>
      <c r="AR1151" s="155"/>
      <c r="AS1151" s="155"/>
      <c r="AT1151" s="155"/>
      <c r="AU1151" s="155"/>
      <c r="AV1151" s="155"/>
      <c r="AW1151" s="155"/>
      <c r="AX1151" s="155"/>
      <c r="AY1151" s="155"/>
      <c r="AZ1151" s="155"/>
      <c r="BA1151" s="155"/>
      <c r="BB1151" s="155"/>
      <c r="BC1151" s="155"/>
      <c r="BD1151" s="155"/>
      <c r="BE1151" s="155"/>
      <c r="BF1151" s="155"/>
      <c r="BG1151" s="155"/>
      <c r="BH1151" s="155"/>
      <c r="BI1151" s="155"/>
      <c r="BJ1151" s="155"/>
      <c r="BK1151" s="155"/>
      <c r="BL1151" s="155"/>
      <c r="BM1151" s="155"/>
      <c r="BN1151" s="155"/>
      <c r="BO1151" s="155"/>
      <c r="BP1151" s="155"/>
      <c r="BQ1151" s="155"/>
      <c r="BR1151" s="155"/>
      <c r="BS1151" s="155"/>
      <c r="BT1151" s="155"/>
      <c r="BU1151" s="155"/>
      <c r="BV1151" s="155"/>
      <c r="BW1151" s="155"/>
      <c r="BX1151" s="155"/>
      <c r="BY1151" s="155"/>
      <c r="BZ1151" s="155"/>
      <c r="CA1151" s="155"/>
      <c r="CB1151" s="155"/>
      <c r="CC1151" s="155"/>
      <c r="CD1151" s="155"/>
      <c r="CE1151" s="155"/>
      <c r="CF1151" s="155"/>
      <c r="CG1151" s="155"/>
      <c r="CH1151" s="155"/>
      <c r="CI1151" s="155"/>
      <c r="CJ1151" s="155"/>
      <c r="CK1151" s="155"/>
      <c r="CL1151" s="155"/>
      <c r="CM1151" s="155"/>
      <c r="CN1151" s="155"/>
      <c r="CO1151" s="155"/>
      <c r="CP1151" s="155"/>
      <c r="CQ1151" s="155"/>
      <c r="CR1151" s="155"/>
      <c r="CS1151" s="155"/>
      <c r="CT1151" s="155"/>
      <c r="CU1151" s="155"/>
      <c r="CV1151" s="155"/>
      <c r="CW1151" s="155"/>
      <c r="CX1151" s="155"/>
      <c r="CY1151" s="155"/>
      <c r="CZ1151" s="155"/>
      <c r="DA1151" s="155"/>
      <c r="DB1151" s="155"/>
      <c r="DC1151" s="155"/>
      <c r="DD1151" s="155"/>
      <c r="DE1151" s="155"/>
      <c r="DF1151" s="155"/>
      <c r="DG1151" s="155"/>
      <c r="DH1151" s="155"/>
      <c r="DI1151" s="155"/>
      <c r="DJ1151" s="155"/>
      <c r="DK1151" s="155"/>
      <c r="DL1151" s="155"/>
      <c r="DM1151" s="155"/>
      <c r="DN1151" s="155"/>
      <c r="DO1151" s="155"/>
      <c r="DP1151" s="155"/>
      <c r="DQ1151" s="155"/>
      <c r="DR1151" s="155"/>
      <c r="DS1151" s="155"/>
      <c r="DT1151" s="155"/>
      <c r="DU1151" s="155"/>
      <c r="DV1151" s="155"/>
      <c r="DW1151" s="155"/>
      <c r="DX1151" s="155"/>
      <c r="DY1151" s="155"/>
      <c r="DZ1151" s="155"/>
      <c r="EA1151" s="155"/>
      <c r="EB1151" s="155"/>
      <c r="EC1151" s="155"/>
    </row>
    <row r="1152" spans="1:133" s="93" customFormat="1">
      <c r="A1152" s="155"/>
      <c r="B1152" s="155"/>
      <c r="C1152" s="155"/>
      <c r="D1152" s="155"/>
      <c r="E1152" s="155"/>
      <c r="F1152" s="155"/>
      <c r="G1152" s="155"/>
      <c r="H1152" s="155"/>
      <c r="I1152" s="315"/>
      <c r="J1152" s="333"/>
      <c r="K1152" s="333"/>
      <c r="L1152" s="339"/>
      <c r="M1152" s="333"/>
      <c r="N1152" s="333"/>
      <c r="O1152" s="333"/>
      <c r="P1152" s="333"/>
      <c r="Q1152" s="333"/>
      <c r="R1152" s="333"/>
      <c r="S1152" s="333"/>
      <c r="T1152" s="333"/>
      <c r="U1152" s="333"/>
      <c r="V1152" s="333"/>
      <c r="W1152" s="333"/>
      <c r="X1152" s="333"/>
      <c r="Y1152" s="333"/>
      <c r="Z1152" s="242"/>
      <c r="AA1152" s="242"/>
      <c r="AB1152" s="242"/>
      <c r="AC1152" s="242"/>
      <c r="AD1152" s="242"/>
      <c r="AE1152" s="242"/>
      <c r="AF1152" s="242"/>
      <c r="AG1152" s="155"/>
      <c r="AH1152" s="155"/>
      <c r="AI1152" s="155"/>
      <c r="AJ1152" s="155"/>
      <c r="AK1152" s="155"/>
      <c r="AL1152" s="155"/>
      <c r="AM1152" s="155"/>
      <c r="AN1152" s="155"/>
      <c r="AO1152" s="155"/>
      <c r="AP1152" s="155"/>
      <c r="AQ1152" s="155"/>
      <c r="AR1152" s="155"/>
      <c r="AS1152" s="155"/>
      <c r="AT1152" s="155"/>
      <c r="AU1152" s="155"/>
      <c r="AV1152" s="155"/>
      <c r="AW1152" s="155"/>
      <c r="AX1152" s="155"/>
      <c r="AY1152" s="155"/>
      <c r="AZ1152" s="155"/>
      <c r="BA1152" s="155"/>
      <c r="BB1152" s="155"/>
      <c r="BC1152" s="155"/>
      <c r="BD1152" s="155"/>
      <c r="BE1152" s="155"/>
      <c r="BF1152" s="155"/>
      <c r="BG1152" s="155"/>
      <c r="BH1152" s="155"/>
      <c r="BI1152" s="155"/>
      <c r="BJ1152" s="155"/>
      <c r="BK1152" s="155"/>
      <c r="BL1152" s="155"/>
      <c r="BM1152" s="155"/>
      <c r="BN1152" s="155"/>
      <c r="BO1152" s="155"/>
      <c r="BP1152" s="155"/>
      <c r="BQ1152" s="155"/>
      <c r="BR1152" s="155"/>
      <c r="BS1152" s="155"/>
      <c r="BT1152" s="155"/>
      <c r="BU1152" s="155"/>
      <c r="BV1152" s="155"/>
      <c r="BW1152" s="155"/>
      <c r="BX1152" s="155"/>
      <c r="BY1152" s="155"/>
      <c r="BZ1152" s="155"/>
      <c r="CA1152" s="155"/>
      <c r="CB1152" s="155"/>
      <c r="CC1152" s="155"/>
      <c r="CD1152" s="155"/>
      <c r="CE1152" s="155"/>
      <c r="CF1152" s="155"/>
      <c r="CG1152" s="155"/>
      <c r="CH1152" s="155"/>
      <c r="CI1152" s="155"/>
      <c r="CJ1152" s="155"/>
      <c r="CK1152" s="155"/>
      <c r="CL1152" s="155"/>
      <c r="CM1152" s="155"/>
      <c r="CN1152" s="155"/>
      <c r="CO1152" s="155"/>
      <c r="CP1152" s="155"/>
      <c r="CQ1152" s="155"/>
      <c r="CR1152" s="155"/>
      <c r="CS1152" s="155"/>
      <c r="CT1152" s="155"/>
      <c r="CU1152" s="155"/>
      <c r="CV1152" s="155"/>
      <c r="CW1152" s="155"/>
      <c r="CX1152" s="155"/>
      <c r="CY1152" s="155"/>
      <c r="CZ1152" s="155"/>
      <c r="DA1152" s="155"/>
      <c r="DB1152" s="155"/>
      <c r="DC1152" s="155"/>
      <c r="DD1152" s="155"/>
      <c r="DE1152" s="155"/>
      <c r="DF1152" s="155"/>
      <c r="DG1152" s="155"/>
      <c r="DH1152" s="155"/>
      <c r="DI1152" s="155"/>
      <c r="DJ1152" s="155"/>
      <c r="DK1152" s="155"/>
      <c r="DL1152" s="155"/>
      <c r="DM1152" s="155"/>
      <c r="DN1152" s="155"/>
      <c r="DO1152" s="155"/>
      <c r="DP1152" s="155"/>
      <c r="DQ1152" s="155"/>
      <c r="DR1152" s="155"/>
      <c r="DS1152" s="155"/>
      <c r="DT1152" s="155"/>
      <c r="DU1152" s="155"/>
      <c r="DV1152" s="155"/>
      <c r="DW1152" s="155"/>
      <c r="DX1152" s="155"/>
      <c r="DY1152" s="155"/>
      <c r="DZ1152" s="155"/>
      <c r="EA1152" s="155"/>
      <c r="EB1152" s="155"/>
      <c r="EC1152" s="155"/>
    </row>
    <row r="1153" spans="1:133" s="93" customFormat="1">
      <c r="A1153" s="155"/>
      <c r="B1153" s="155"/>
      <c r="C1153" s="155"/>
      <c r="D1153" s="155"/>
      <c r="E1153" s="155"/>
      <c r="F1153" s="155"/>
      <c r="G1153" s="155"/>
      <c r="H1153" s="155"/>
      <c r="I1153" s="315"/>
      <c r="J1153" s="333"/>
      <c r="K1153" s="333"/>
      <c r="L1153" s="339"/>
      <c r="M1153" s="333"/>
      <c r="N1153" s="333"/>
      <c r="O1153" s="333"/>
      <c r="P1153" s="333"/>
      <c r="Q1153" s="333"/>
      <c r="R1153" s="333"/>
      <c r="S1153" s="333"/>
      <c r="T1153" s="333"/>
      <c r="U1153" s="333"/>
      <c r="V1153" s="333"/>
      <c r="W1153" s="333"/>
      <c r="X1153" s="333"/>
      <c r="Y1153" s="333"/>
      <c r="Z1153" s="242"/>
      <c r="AA1153" s="242"/>
      <c r="AB1153" s="242"/>
      <c r="AC1153" s="242"/>
      <c r="AD1153" s="242"/>
      <c r="AE1153" s="242"/>
      <c r="AF1153" s="242"/>
      <c r="AG1153" s="155"/>
      <c r="AH1153" s="155"/>
      <c r="AI1153" s="155"/>
      <c r="AJ1153" s="155"/>
      <c r="AK1153" s="155"/>
      <c r="AL1153" s="155"/>
      <c r="AM1153" s="155"/>
      <c r="AN1153" s="155"/>
      <c r="AO1153" s="155"/>
      <c r="AP1153" s="155"/>
      <c r="AQ1153" s="155"/>
      <c r="AR1153" s="155"/>
      <c r="AS1153" s="155"/>
      <c r="AT1153" s="155"/>
      <c r="AU1153" s="155"/>
      <c r="AV1153" s="155"/>
      <c r="AW1153" s="155"/>
      <c r="AX1153" s="155"/>
      <c r="AY1153" s="155"/>
      <c r="AZ1153" s="155"/>
      <c r="BA1153" s="155"/>
      <c r="BB1153" s="155"/>
      <c r="BC1153" s="155"/>
      <c r="BD1153" s="155"/>
      <c r="BE1153" s="155"/>
      <c r="BF1153" s="155"/>
      <c r="BG1153" s="155"/>
      <c r="BH1153" s="155"/>
      <c r="BI1153" s="155"/>
      <c r="BJ1153" s="155"/>
      <c r="BK1153" s="155"/>
      <c r="BL1153" s="155"/>
      <c r="BM1153" s="155"/>
      <c r="BN1153" s="155"/>
      <c r="BO1153" s="155"/>
      <c r="BP1153" s="155"/>
      <c r="BQ1153" s="155"/>
      <c r="BR1153" s="155"/>
      <c r="BS1153" s="155"/>
      <c r="BT1153" s="155"/>
      <c r="BU1153" s="155"/>
      <c r="BV1153" s="155"/>
      <c r="BW1153" s="155"/>
      <c r="BX1153" s="155"/>
      <c r="BY1153" s="155"/>
      <c r="BZ1153" s="155"/>
      <c r="CA1153" s="155"/>
      <c r="CB1153" s="155"/>
      <c r="CC1153" s="155"/>
      <c r="CD1153" s="155"/>
      <c r="CE1153" s="155"/>
      <c r="CF1153" s="155"/>
      <c r="CG1153" s="155"/>
      <c r="CH1153" s="155"/>
      <c r="CI1153" s="155"/>
      <c r="CJ1153" s="155"/>
      <c r="CK1153" s="155"/>
      <c r="CL1153" s="155"/>
      <c r="CM1153" s="155"/>
      <c r="CN1153" s="155"/>
      <c r="CO1153" s="155"/>
      <c r="CP1153" s="155"/>
      <c r="CQ1153" s="155"/>
      <c r="CR1153" s="155"/>
      <c r="CS1153" s="155"/>
      <c r="CT1153" s="155"/>
      <c r="CU1153" s="155"/>
      <c r="CV1153" s="155"/>
      <c r="CW1153" s="155"/>
      <c r="CX1153" s="155"/>
      <c r="CY1153" s="155"/>
      <c r="CZ1153" s="155"/>
      <c r="DA1153" s="155"/>
      <c r="DB1153" s="155"/>
      <c r="DC1153" s="155"/>
      <c r="DD1153" s="155"/>
      <c r="DE1153" s="155"/>
      <c r="DF1153" s="155"/>
      <c r="DG1153" s="155"/>
      <c r="DH1153" s="155"/>
      <c r="DI1153" s="155"/>
      <c r="DJ1153" s="155"/>
      <c r="DK1153" s="155"/>
      <c r="DL1153" s="155"/>
      <c r="DM1153" s="155"/>
      <c r="DN1153" s="155"/>
      <c r="DO1153" s="155"/>
      <c r="DP1153" s="155"/>
      <c r="DQ1153" s="155"/>
      <c r="DR1153" s="155"/>
      <c r="DS1153" s="155"/>
      <c r="DT1153" s="155"/>
      <c r="DU1153" s="155"/>
      <c r="DV1153" s="155"/>
      <c r="DW1153" s="155"/>
      <c r="DX1153" s="155"/>
      <c r="DY1153" s="155"/>
      <c r="DZ1153" s="155"/>
      <c r="EA1153" s="155"/>
      <c r="EB1153" s="155"/>
      <c r="EC1153" s="155"/>
    </row>
    <row r="1154" spans="1:133" s="93" customFormat="1">
      <c r="A1154" s="155"/>
      <c r="B1154" s="155"/>
      <c r="C1154" s="155"/>
      <c r="D1154" s="155"/>
      <c r="E1154" s="155"/>
      <c r="F1154" s="155"/>
      <c r="G1154" s="155"/>
      <c r="H1154" s="155"/>
      <c r="I1154" s="315"/>
      <c r="J1154" s="333"/>
      <c r="K1154" s="333"/>
      <c r="L1154" s="339"/>
      <c r="M1154" s="333"/>
      <c r="N1154" s="333"/>
      <c r="O1154" s="333"/>
      <c r="P1154" s="333"/>
      <c r="Q1154" s="333"/>
      <c r="R1154" s="333"/>
      <c r="S1154" s="333"/>
      <c r="T1154" s="333"/>
      <c r="U1154" s="333"/>
      <c r="V1154" s="333"/>
      <c r="W1154" s="333"/>
      <c r="X1154" s="333"/>
      <c r="Y1154" s="333"/>
      <c r="Z1154" s="242"/>
      <c r="AA1154" s="242"/>
      <c r="AB1154" s="242"/>
      <c r="AC1154" s="242"/>
      <c r="AD1154" s="242"/>
      <c r="AE1154" s="242"/>
      <c r="AF1154" s="242"/>
      <c r="AG1154" s="155"/>
      <c r="AH1154" s="155"/>
      <c r="AI1154" s="155"/>
      <c r="AJ1154" s="155"/>
      <c r="AK1154" s="155"/>
      <c r="AL1154" s="155"/>
      <c r="AM1154" s="155"/>
      <c r="AN1154" s="155"/>
      <c r="AO1154" s="155"/>
      <c r="AP1154" s="155"/>
      <c r="AQ1154" s="155"/>
      <c r="AR1154" s="155"/>
      <c r="AS1154" s="155"/>
      <c r="AT1154" s="155"/>
      <c r="AU1154" s="155"/>
      <c r="AV1154" s="155"/>
      <c r="AW1154" s="155"/>
      <c r="AX1154" s="155"/>
      <c r="AY1154" s="155"/>
      <c r="AZ1154" s="155"/>
      <c r="BA1154" s="155"/>
      <c r="BB1154" s="155"/>
      <c r="BC1154" s="155"/>
      <c r="BD1154" s="155"/>
      <c r="BE1154" s="155"/>
      <c r="BF1154" s="155"/>
      <c r="BG1154" s="155"/>
      <c r="BH1154" s="155"/>
      <c r="BI1154" s="155"/>
      <c r="BJ1154" s="155"/>
      <c r="BK1154" s="155"/>
      <c r="BL1154" s="155"/>
      <c r="BM1154" s="155"/>
      <c r="BN1154" s="155"/>
      <c r="BO1154" s="155"/>
      <c r="BP1154" s="155"/>
      <c r="BQ1154" s="155"/>
      <c r="BR1154" s="155"/>
      <c r="BS1154" s="155"/>
      <c r="BT1154" s="155"/>
      <c r="BU1154" s="155"/>
      <c r="BV1154" s="155"/>
      <c r="BW1154" s="155"/>
      <c r="BX1154" s="155"/>
      <c r="BY1154" s="155"/>
      <c r="BZ1154" s="155"/>
      <c r="CA1154" s="155"/>
      <c r="CB1154" s="155"/>
      <c r="CC1154" s="155"/>
      <c r="CD1154" s="155"/>
      <c r="CE1154" s="155"/>
      <c r="CF1154" s="155"/>
      <c r="CG1154" s="155"/>
      <c r="CH1154" s="155"/>
      <c r="CI1154" s="155"/>
      <c r="CJ1154" s="155"/>
      <c r="CK1154" s="155"/>
      <c r="CL1154" s="155"/>
      <c r="CM1154" s="155"/>
      <c r="CN1154" s="155"/>
      <c r="CO1154" s="155"/>
      <c r="CP1154" s="155"/>
      <c r="CQ1154" s="155"/>
      <c r="CR1154" s="155"/>
      <c r="CS1154" s="155"/>
      <c r="CT1154" s="155"/>
      <c r="CU1154" s="155"/>
      <c r="CV1154" s="155"/>
      <c r="CW1154" s="155"/>
      <c r="CX1154" s="155"/>
      <c r="CY1154" s="155"/>
      <c r="CZ1154" s="155"/>
      <c r="DA1154" s="155"/>
      <c r="DB1154" s="155"/>
      <c r="DC1154" s="155"/>
      <c r="DD1154" s="155"/>
      <c r="DE1154" s="155"/>
      <c r="DF1154" s="155"/>
      <c r="DG1154" s="155"/>
      <c r="DH1154" s="155"/>
      <c r="DI1154" s="155"/>
      <c r="DJ1154" s="155"/>
      <c r="DK1154" s="155"/>
      <c r="DL1154" s="155"/>
      <c r="DM1154" s="155"/>
      <c r="DN1154" s="155"/>
      <c r="DO1154" s="155"/>
      <c r="DP1154" s="155"/>
      <c r="DQ1154" s="155"/>
      <c r="DR1154" s="155"/>
      <c r="DS1154" s="155"/>
      <c r="DT1154" s="155"/>
      <c r="DU1154" s="155"/>
      <c r="DV1154" s="155"/>
      <c r="DW1154" s="155"/>
      <c r="DX1154" s="155"/>
      <c r="DY1154" s="155"/>
      <c r="DZ1154" s="155"/>
      <c r="EA1154" s="155"/>
      <c r="EB1154" s="155"/>
      <c r="EC1154" s="155"/>
    </row>
    <row r="1155" spans="1:133" s="93" customFormat="1">
      <c r="A1155" s="155"/>
      <c r="B1155" s="155"/>
      <c r="C1155" s="155"/>
      <c r="D1155" s="155"/>
      <c r="E1155" s="155"/>
      <c r="F1155" s="155"/>
      <c r="G1155" s="155"/>
      <c r="H1155" s="155"/>
      <c r="I1155" s="315"/>
      <c r="J1155" s="333"/>
      <c r="K1155" s="333"/>
      <c r="L1155" s="339"/>
      <c r="M1155" s="333"/>
      <c r="N1155" s="333"/>
      <c r="O1155" s="333"/>
      <c r="P1155" s="333"/>
      <c r="Q1155" s="333"/>
      <c r="R1155" s="333"/>
      <c r="S1155" s="333"/>
      <c r="T1155" s="333"/>
      <c r="U1155" s="333"/>
      <c r="V1155" s="333"/>
      <c r="W1155" s="333"/>
      <c r="X1155" s="333"/>
      <c r="Y1155" s="333"/>
      <c r="Z1155" s="242"/>
      <c r="AA1155" s="242"/>
      <c r="AB1155" s="242"/>
      <c r="AC1155" s="242"/>
      <c r="AD1155" s="242"/>
      <c r="AE1155" s="242"/>
      <c r="AF1155" s="242"/>
      <c r="AG1155" s="155"/>
      <c r="AH1155" s="155"/>
      <c r="AI1155" s="155"/>
      <c r="AJ1155" s="155"/>
      <c r="AK1155" s="155"/>
      <c r="AL1155" s="155"/>
      <c r="AM1155" s="155"/>
      <c r="AN1155" s="155"/>
      <c r="AO1155" s="155"/>
      <c r="AP1155" s="155"/>
      <c r="AQ1155" s="155"/>
      <c r="AR1155" s="155"/>
      <c r="AS1155" s="155"/>
      <c r="AT1155" s="155"/>
      <c r="AU1155" s="155"/>
      <c r="AV1155" s="155"/>
      <c r="AW1155" s="155"/>
      <c r="AX1155" s="155"/>
      <c r="AY1155" s="155"/>
      <c r="AZ1155" s="155"/>
      <c r="BA1155" s="155"/>
      <c r="BB1155" s="155"/>
      <c r="BC1155" s="155"/>
      <c r="BD1155" s="155"/>
      <c r="BE1155" s="155"/>
      <c r="BF1155" s="155"/>
      <c r="BG1155" s="155"/>
      <c r="BH1155" s="155"/>
      <c r="BI1155" s="155"/>
      <c r="BJ1155" s="155"/>
      <c r="BK1155" s="155"/>
      <c r="BL1155" s="155"/>
      <c r="BM1155" s="155"/>
      <c r="BN1155" s="155"/>
      <c r="BO1155" s="155"/>
      <c r="BP1155" s="155"/>
      <c r="BQ1155" s="155"/>
      <c r="BR1155" s="155"/>
      <c r="BS1155" s="155"/>
      <c r="BT1155" s="155"/>
      <c r="BU1155" s="155"/>
      <c r="BV1155" s="155"/>
      <c r="BW1155" s="155"/>
      <c r="BX1155" s="155"/>
      <c r="BY1155" s="155"/>
      <c r="BZ1155" s="155"/>
      <c r="CA1155" s="155"/>
      <c r="CB1155" s="155"/>
      <c r="CC1155" s="155"/>
      <c r="CD1155" s="155"/>
      <c r="CE1155" s="155"/>
      <c r="CF1155" s="155"/>
      <c r="CG1155" s="155"/>
      <c r="CH1155" s="155"/>
      <c r="CI1155" s="155"/>
      <c r="CJ1155" s="155"/>
      <c r="CK1155" s="155"/>
      <c r="CL1155" s="155"/>
      <c r="CM1155" s="155"/>
      <c r="CN1155" s="155"/>
      <c r="CO1155" s="155"/>
      <c r="CP1155" s="155"/>
      <c r="CQ1155" s="155"/>
      <c r="CR1155" s="155"/>
      <c r="CS1155" s="155"/>
      <c r="CT1155" s="155"/>
      <c r="CU1155" s="155"/>
      <c r="CV1155" s="155"/>
      <c r="CW1155" s="155"/>
      <c r="CX1155" s="155"/>
      <c r="CY1155" s="155"/>
      <c r="CZ1155" s="155"/>
      <c r="DA1155" s="155"/>
      <c r="DB1155" s="155"/>
      <c r="DC1155" s="155"/>
      <c r="DD1155" s="155"/>
      <c r="DE1155" s="155"/>
      <c r="DF1155" s="155"/>
      <c r="DG1155" s="155"/>
      <c r="DH1155" s="155"/>
      <c r="DI1155" s="155"/>
      <c r="DJ1155" s="155"/>
      <c r="DK1155" s="155"/>
      <c r="DL1155" s="155"/>
      <c r="DM1155" s="155"/>
      <c r="DN1155" s="155"/>
      <c r="DO1155" s="155"/>
      <c r="DP1155" s="155"/>
      <c r="DQ1155" s="155"/>
      <c r="DR1155" s="155"/>
      <c r="DS1155" s="155"/>
      <c r="DT1155" s="155"/>
      <c r="DU1155" s="155"/>
      <c r="DV1155" s="155"/>
      <c r="DW1155" s="155"/>
      <c r="DX1155" s="155"/>
      <c r="DY1155" s="155"/>
      <c r="DZ1155" s="155"/>
      <c r="EA1155" s="155"/>
      <c r="EB1155" s="155"/>
      <c r="EC1155" s="155"/>
    </row>
    <row r="1156" spans="1:133" s="93" customFormat="1">
      <c r="A1156" s="155"/>
      <c r="B1156" s="155"/>
      <c r="C1156" s="155"/>
      <c r="D1156" s="155"/>
      <c r="E1156" s="155"/>
      <c r="F1156" s="155"/>
      <c r="G1156" s="155"/>
      <c r="H1156" s="155"/>
      <c r="I1156" s="315"/>
      <c r="J1156" s="333"/>
      <c r="K1156" s="333"/>
      <c r="L1156" s="339"/>
      <c r="M1156" s="333"/>
      <c r="N1156" s="333"/>
      <c r="O1156" s="333"/>
      <c r="P1156" s="333"/>
      <c r="Q1156" s="333"/>
      <c r="R1156" s="333"/>
      <c r="S1156" s="333"/>
      <c r="T1156" s="333"/>
      <c r="U1156" s="333"/>
      <c r="V1156" s="333"/>
      <c r="W1156" s="333"/>
      <c r="X1156" s="333"/>
      <c r="Y1156" s="333"/>
      <c r="Z1156" s="242"/>
      <c r="AA1156" s="242"/>
      <c r="AB1156" s="242"/>
      <c r="AC1156" s="242"/>
      <c r="AD1156" s="242"/>
      <c r="AE1156" s="242"/>
      <c r="AF1156" s="242"/>
      <c r="AG1156" s="155"/>
      <c r="AH1156" s="155"/>
      <c r="AI1156" s="155"/>
      <c r="AJ1156" s="155"/>
      <c r="AK1156" s="155"/>
      <c r="AL1156" s="155"/>
      <c r="AM1156" s="155"/>
      <c r="AN1156" s="155"/>
      <c r="AO1156" s="155"/>
      <c r="AP1156" s="155"/>
      <c r="AQ1156" s="155"/>
      <c r="AR1156" s="155"/>
      <c r="AS1156" s="155"/>
      <c r="AT1156" s="155"/>
      <c r="AU1156" s="155"/>
      <c r="AV1156" s="155"/>
      <c r="AW1156" s="155"/>
      <c r="AX1156" s="155"/>
      <c r="AY1156" s="155"/>
      <c r="AZ1156" s="155"/>
      <c r="BA1156" s="155"/>
      <c r="BB1156" s="155"/>
      <c r="BC1156" s="155"/>
      <c r="BD1156" s="155"/>
      <c r="BE1156" s="155"/>
      <c r="BF1156" s="155"/>
      <c r="BG1156" s="155"/>
      <c r="BH1156" s="155"/>
      <c r="BI1156" s="155"/>
      <c r="BJ1156" s="155"/>
      <c r="BK1156" s="155"/>
      <c r="BL1156" s="155"/>
      <c r="BM1156" s="155"/>
      <c r="BN1156" s="155"/>
      <c r="BO1156" s="155"/>
      <c r="BP1156" s="155"/>
      <c r="BQ1156" s="155"/>
      <c r="BR1156" s="155"/>
      <c r="BS1156" s="155"/>
      <c r="BT1156" s="155"/>
      <c r="BU1156" s="155"/>
      <c r="BV1156" s="155"/>
      <c r="BW1156" s="155"/>
      <c r="BX1156" s="155"/>
      <c r="BY1156" s="155"/>
      <c r="BZ1156" s="155"/>
      <c r="CA1156" s="155"/>
      <c r="CB1156" s="155"/>
      <c r="CC1156" s="155"/>
      <c r="CD1156" s="155"/>
      <c r="CE1156" s="155"/>
      <c r="CF1156" s="155"/>
      <c r="CG1156" s="155"/>
      <c r="CH1156" s="155"/>
      <c r="CI1156" s="155"/>
      <c r="CJ1156" s="155"/>
      <c r="CK1156" s="155"/>
      <c r="CL1156" s="155"/>
      <c r="CM1156" s="155"/>
      <c r="CN1156" s="155"/>
      <c r="CO1156" s="155"/>
      <c r="CP1156" s="155"/>
      <c r="CQ1156" s="155"/>
      <c r="CR1156" s="155"/>
      <c r="CS1156" s="155"/>
      <c r="CT1156" s="155"/>
      <c r="CU1156" s="155"/>
      <c r="CV1156" s="155"/>
      <c r="CW1156" s="155"/>
      <c r="CX1156" s="155"/>
      <c r="CY1156" s="155"/>
      <c r="CZ1156" s="155"/>
      <c r="DA1156" s="155"/>
      <c r="DB1156" s="155"/>
      <c r="DC1156" s="155"/>
      <c r="DD1156" s="155"/>
      <c r="DE1156" s="155"/>
      <c r="DF1156" s="155"/>
      <c r="DG1156" s="155"/>
      <c r="DH1156" s="155"/>
      <c r="DI1156" s="155"/>
      <c r="DJ1156" s="155"/>
      <c r="DK1156" s="155"/>
      <c r="DL1156" s="155"/>
      <c r="DM1156" s="155"/>
      <c r="DN1156" s="155"/>
      <c r="DO1156" s="155"/>
      <c r="DP1156" s="155"/>
      <c r="DQ1156" s="155"/>
      <c r="DR1156" s="155"/>
      <c r="DS1156" s="155"/>
      <c r="DT1156" s="155"/>
      <c r="DU1156" s="155"/>
      <c r="DV1156" s="155"/>
      <c r="DW1156" s="155"/>
      <c r="DX1156" s="155"/>
      <c r="DY1156" s="155"/>
      <c r="DZ1156" s="155"/>
      <c r="EA1156" s="155"/>
      <c r="EB1156" s="155"/>
      <c r="EC1156" s="155"/>
    </row>
    <row r="1157" spans="1:133" s="93" customFormat="1">
      <c r="A1157" s="155"/>
      <c r="B1157" s="155"/>
      <c r="C1157" s="155"/>
      <c r="D1157" s="155"/>
      <c r="E1157" s="155"/>
      <c r="F1157" s="155"/>
      <c r="G1157" s="155"/>
      <c r="H1157" s="155"/>
      <c r="I1157" s="315"/>
      <c r="J1157" s="333"/>
      <c r="K1157" s="333"/>
      <c r="L1157" s="339"/>
      <c r="M1157" s="333"/>
      <c r="N1157" s="333"/>
      <c r="O1157" s="333"/>
      <c r="P1157" s="333"/>
      <c r="Q1157" s="333"/>
      <c r="R1157" s="333"/>
      <c r="S1157" s="333"/>
      <c r="T1157" s="333"/>
      <c r="U1157" s="333"/>
      <c r="V1157" s="333"/>
      <c r="W1157" s="333"/>
      <c r="X1157" s="333"/>
      <c r="Y1157" s="333"/>
      <c r="Z1157" s="242"/>
      <c r="AA1157" s="242"/>
      <c r="AB1157" s="242"/>
      <c r="AC1157" s="242"/>
      <c r="AD1157" s="242"/>
      <c r="AE1157" s="242"/>
      <c r="AF1157" s="242"/>
      <c r="AG1157" s="155"/>
      <c r="AH1157" s="155"/>
      <c r="AI1157" s="155"/>
      <c r="AJ1157" s="155"/>
      <c r="AK1157" s="155"/>
      <c r="AL1157" s="155"/>
      <c r="AM1157" s="155"/>
      <c r="AN1157" s="155"/>
      <c r="AO1157" s="155"/>
      <c r="AP1157" s="155"/>
      <c r="AQ1157" s="155"/>
      <c r="AR1157" s="155"/>
      <c r="AS1157" s="155"/>
      <c r="AT1157" s="155"/>
      <c r="AU1157" s="155"/>
      <c r="AV1157" s="155"/>
      <c r="AW1157" s="155"/>
      <c r="AX1157" s="155"/>
      <c r="AY1157" s="155"/>
      <c r="AZ1157" s="155"/>
      <c r="BA1157" s="155"/>
      <c r="BB1157" s="155"/>
      <c r="BC1157" s="155"/>
      <c r="BD1157" s="155"/>
      <c r="BE1157" s="155"/>
      <c r="BF1157" s="155"/>
      <c r="BG1157" s="155"/>
      <c r="BH1157" s="155"/>
      <c r="BI1157" s="155"/>
      <c r="BJ1157" s="155"/>
      <c r="BK1157" s="155"/>
      <c r="BL1157" s="155"/>
      <c r="BM1157" s="155"/>
      <c r="BN1157" s="155"/>
      <c r="BO1157" s="155"/>
      <c r="BP1157" s="155"/>
      <c r="BQ1157" s="155"/>
      <c r="BR1157" s="155"/>
      <c r="BS1157" s="155"/>
      <c r="BT1157" s="155"/>
      <c r="BU1157" s="155"/>
      <c r="BV1157" s="155"/>
      <c r="BW1157" s="155"/>
      <c r="BX1157" s="155"/>
      <c r="BY1157" s="155"/>
      <c r="BZ1157" s="155"/>
      <c r="CA1157" s="155"/>
      <c r="CB1157" s="155"/>
      <c r="CC1157" s="155"/>
      <c r="CD1157" s="155"/>
      <c r="CE1157" s="155"/>
      <c r="CF1157" s="155"/>
      <c r="CG1157" s="155"/>
      <c r="CH1157" s="155"/>
      <c r="CI1157" s="155"/>
      <c r="CJ1157" s="155"/>
      <c r="CK1157" s="155"/>
      <c r="CL1157" s="155"/>
      <c r="CM1157" s="155"/>
      <c r="CN1157" s="155"/>
      <c r="CO1157" s="155"/>
      <c r="CP1157" s="155"/>
      <c r="CQ1157" s="155"/>
      <c r="CR1157" s="155"/>
      <c r="CS1157" s="155"/>
      <c r="CT1157" s="155"/>
      <c r="CU1157" s="155"/>
      <c r="CV1157" s="155"/>
      <c r="CW1157" s="155"/>
      <c r="CX1157" s="155"/>
      <c r="CY1157" s="155"/>
      <c r="CZ1157" s="155"/>
      <c r="DA1157" s="155"/>
      <c r="DB1157" s="155"/>
      <c r="DC1157" s="155"/>
      <c r="DD1157" s="155"/>
      <c r="DE1157" s="155"/>
      <c r="DF1157" s="155"/>
      <c r="DG1157" s="155"/>
      <c r="DH1157" s="155"/>
      <c r="DI1157" s="155"/>
      <c r="DJ1157" s="155"/>
      <c r="DK1157" s="155"/>
      <c r="DL1157" s="155"/>
      <c r="DM1157" s="155"/>
      <c r="DN1157" s="155"/>
      <c r="DO1157" s="155"/>
      <c r="DP1157" s="155"/>
      <c r="DQ1157" s="155"/>
      <c r="DR1157" s="155"/>
      <c r="DS1157" s="155"/>
      <c r="DT1157" s="155"/>
      <c r="DU1157" s="155"/>
      <c r="DV1157" s="155"/>
      <c r="DW1157" s="155"/>
      <c r="DX1157" s="155"/>
      <c r="DY1157" s="155"/>
      <c r="DZ1157" s="155"/>
      <c r="EA1157" s="155"/>
      <c r="EB1157" s="155"/>
      <c r="EC1157" s="155"/>
    </row>
    <row r="1158" spans="1:133" s="93" customFormat="1">
      <c r="A1158" s="155"/>
      <c r="B1158" s="155"/>
      <c r="C1158" s="155"/>
      <c r="D1158" s="155"/>
      <c r="E1158" s="155"/>
      <c r="F1158" s="155"/>
      <c r="G1158" s="155"/>
      <c r="H1158" s="155"/>
      <c r="I1158" s="315"/>
      <c r="J1158" s="333"/>
      <c r="K1158" s="333"/>
      <c r="L1158" s="339"/>
      <c r="M1158" s="333"/>
      <c r="N1158" s="333"/>
      <c r="O1158" s="333"/>
      <c r="P1158" s="333"/>
      <c r="Q1158" s="333"/>
      <c r="R1158" s="333"/>
      <c r="S1158" s="333"/>
      <c r="T1158" s="333"/>
      <c r="U1158" s="333"/>
      <c r="V1158" s="333"/>
      <c r="W1158" s="333"/>
      <c r="X1158" s="333"/>
      <c r="Y1158" s="333"/>
      <c r="Z1158" s="242"/>
      <c r="AA1158" s="242"/>
      <c r="AB1158" s="242"/>
      <c r="AC1158" s="242"/>
      <c r="AD1158" s="242"/>
      <c r="AE1158" s="242"/>
      <c r="AF1158" s="242"/>
      <c r="AG1158" s="155"/>
      <c r="AH1158" s="155"/>
      <c r="AI1158" s="155"/>
      <c r="AJ1158" s="155"/>
      <c r="AK1158" s="155"/>
      <c r="AL1158" s="155"/>
      <c r="AM1158" s="155"/>
      <c r="AN1158" s="155"/>
      <c r="AO1158" s="155"/>
      <c r="AP1158" s="155"/>
      <c r="AQ1158" s="155"/>
      <c r="AR1158" s="155"/>
      <c r="AS1158" s="155"/>
      <c r="AT1158" s="155"/>
      <c r="AU1158" s="155"/>
      <c r="AV1158" s="155"/>
      <c r="AW1158" s="155"/>
      <c r="AX1158" s="155"/>
      <c r="AY1158" s="155"/>
      <c r="AZ1158" s="155"/>
      <c r="BA1158" s="155"/>
      <c r="BB1158" s="155"/>
      <c r="BC1158" s="155"/>
      <c r="BD1158" s="155"/>
      <c r="BE1158" s="155"/>
      <c r="BF1158" s="155"/>
      <c r="BG1158" s="155"/>
      <c r="BH1158" s="155"/>
      <c r="BI1158" s="155"/>
      <c r="BJ1158" s="155"/>
      <c r="BK1158" s="155"/>
      <c r="BL1158" s="155"/>
      <c r="BM1158" s="155"/>
      <c r="BN1158" s="155"/>
      <c r="BO1158" s="155"/>
      <c r="BP1158" s="155"/>
      <c r="BQ1158" s="155"/>
      <c r="BR1158" s="155"/>
      <c r="BS1158" s="155"/>
      <c r="BT1158" s="155"/>
      <c r="BU1158" s="155"/>
      <c r="BV1158" s="155"/>
      <c r="BW1158" s="155"/>
      <c r="BX1158" s="155"/>
      <c r="BY1158" s="155"/>
      <c r="BZ1158" s="155"/>
      <c r="CA1158" s="155"/>
      <c r="CB1158" s="155"/>
      <c r="CC1158" s="155"/>
      <c r="CD1158" s="155"/>
      <c r="CE1158" s="155"/>
      <c r="CF1158" s="155"/>
      <c r="CG1158" s="155"/>
      <c r="CH1158" s="155"/>
      <c r="CI1158" s="155"/>
      <c r="CJ1158" s="155"/>
      <c r="CK1158" s="155"/>
      <c r="CL1158" s="155"/>
      <c r="CM1158" s="155"/>
      <c r="CN1158" s="155"/>
      <c r="CO1158" s="155"/>
      <c r="CP1158" s="155"/>
      <c r="CQ1158" s="155"/>
      <c r="CR1158" s="155"/>
      <c r="CS1158" s="155"/>
      <c r="CT1158" s="155"/>
      <c r="CU1158" s="155"/>
      <c r="CV1158" s="155"/>
      <c r="CW1158" s="155"/>
      <c r="CX1158" s="155"/>
      <c r="CY1158" s="155"/>
      <c r="CZ1158" s="155"/>
      <c r="DA1158" s="155"/>
      <c r="DB1158" s="155"/>
      <c r="DC1158" s="155"/>
      <c r="DD1158" s="155"/>
      <c r="DE1158" s="155"/>
      <c r="DF1158" s="155"/>
      <c r="DG1158" s="155"/>
      <c r="DH1158" s="155"/>
      <c r="DI1158" s="155"/>
      <c r="DJ1158" s="155"/>
      <c r="DK1158" s="155"/>
      <c r="DL1158" s="155"/>
      <c r="DM1158" s="155"/>
      <c r="DN1158" s="155"/>
      <c r="DO1158" s="155"/>
      <c r="DP1158" s="155"/>
      <c r="DQ1158" s="155"/>
      <c r="DR1158" s="155"/>
      <c r="DS1158" s="155"/>
      <c r="DT1158" s="155"/>
      <c r="DU1158" s="155"/>
      <c r="DV1158" s="155"/>
      <c r="DW1158" s="155"/>
      <c r="DX1158" s="155"/>
      <c r="DY1158" s="155"/>
      <c r="DZ1158" s="155"/>
      <c r="EA1158" s="155"/>
      <c r="EB1158" s="155"/>
      <c r="EC1158" s="155"/>
    </row>
    <row r="1159" spans="1:133" s="93" customFormat="1">
      <c r="A1159" s="155"/>
      <c r="B1159" s="155"/>
      <c r="C1159" s="155"/>
      <c r="D1159" s="155"/>
      <c r="E1159" s="155"/>
      <c r="F1159" s="155"/>
      <c r="G1159" s="155"/>
      <c r="H1159" s="155"/>
      <c r="I1159" s="315"/>
      <c r="J1159" s="333"/>
      <c r="K1159" s="333"/>
      <c r="L1159" s="339"/>
      <c r="M1159" s="333"/>
      <c r="N1159" s="333"/>
      <c r="O1159" s="333"/>
      <c r="P1159" s="333"/>
      <c r="Q1159" s="333"/>
      <c r="R1159" s="333"/>
      <c r="S1159" s="333"/>
      <c r="T1159" s="333"/>
      <c r="U1159" s="333"/>
      <c r="V1159" s="333"/>
      <c r="W1159" s="333"/>
      <c r="X1159" s="333"/>
      <c r="Y1159" s="333"/>
      <c r="Z1159" s="242"/>
      <c r="AA1159" s="242"/>
      <c r="AB1159" s="242"/>
      <c r="AC1159" s="242"/>
      <c r="AD1159" s="242"/>
      <c r="AE1159" s="242"/>
      <c r="AF1159" s="242"/>
      <c r="AG1159" s="155"/>
      <c r="AH1159" s="155"/>
      <c r="AI1159" s="155"/>
      <c r="AJ1159" s="155"/>
      <c r="AK1159" s="155"/>
      <c r="AL1159" s="155"/>
      <c r="AM1159" s="155"/>
      <c r="AN1159" s="155"/>
      <c r="AO1159" s="155"/>
      <c r="AP1159" s="155"/>
      <c r="AQ1159" s="155"/>
      <c r="AR1159" s="155"/>
      <c r="AS1159" s="155"/>
      <c r="AT1159" s="155"/>
      <c r="AU1159" s="155"/>
      <c r="AV1159" s="155"/>
      <c r="AW1159" s="155"/>
      <c r="AX1159" s="155"/>
      <c r="AY1159" s="155"/>
      <c r="AZ1159" s="155"/>
      <c r="BA1159" s="155"/>
      <c r="BB1159" s="155"/>
      <c r="BC1159" s="155"/>
      <c r="BD1159" s="155"/>
      <c r="BE1159" s="155"/>
      <c r="BF1159" s="155"/>
      <c r="BG1159" s="155"/>
      <c r="BH1159" s="155"/>
      <c r="BI1159" s="155"/>
      <c r="BJ1159" s="155"/>
      <c r="BK1159" s="155"/>
      <c r="BL1159" s="155"/>
      <c r="BM1159" s="155"/>
      <c r="BN1159" s="155"/>
      <c r="BO1159" s="155"/>
      <c r="BP1159" s="155"/>
      <c r="BQ1159" s="155"/>
      <c r="BR1159" s="155"/>
      <c r="BS1159" s="155"/>
      <c r="BT1159" s="155"/>
      <c r="BU1159" s="155"/>
      <c r="BV1159" s="155"/>
      <c r="BW1159" s="155"/>
      <c r="BX1159" s="155"/>
      <c r="BY1159" s="155"/>
      <c r="BZ1159" s="155"/>
      <c r="CA1159" s="155"/>
      <c r="CB1159" s="155"/>
      <c r="CC1159" s="155"/>
      <c r="CD1159" s="155"/>
      <c r="CE1159" s="155"/>
      <c r="CF1159" s="155"/>
      <c r="CG1159" s="155"/>
      <c r="CH1159" s="155"/>
      <c r="CI1159" s="155"/>
      <c r="CJ1159" s="155"/>
      <c r="CK1159" s="155"/>
      <c r="CL1159" s="155"/>
      <c r="CM1159" s="155"/>
      <c r="CN1159" s="155"/>
      <c r="CO1159" s="155"/>
      <c r="CP1159" s="155"/>
      <c r="CQ1159" s="155"/>
      <c r="CR1159" s="155"/>
      <c r="CS1159" s="155"/>
      <c r="CT1159" s="155"/>
      <c r="CU1159" s="155"/>
      <c r="CV1159" s="155"/>
      <c r="CW1159" s="155"/>
      <c r="CX1159" s="155"/>
      <c r="CY1159" s="155"/>
      <c r="CZ1159" s="155"/>
      <c r="DA1159" s="155"/>
      <c r="DB1159" s="155"/>
      <c r="DC1159" s="155"/>
      <c r="DD1159" s="155"/>
      <c r="DE1159" s="155"/>
      <c r="DF1159" s="155"/>
      <c r="DG1159" s="155"/>
      <c r="DH1159" s="155"/>
      <c r="DI1159" s="155"/>
      <c r="DJ1159" s="155"/>
      <c r="DK1159" s="155"/>
      <c r="DL1159" s="155"/>
      <c r="DM1159" s="155"/>
      <c r="DN1159" s="155"/>
      <c r="DO1159" s="155"/>
      <c r="DP1159" s="155"/>
      <c r="DQ1159" s="155"/>
      <c r="DR1159" s="155"/>
      <c r="DS1159" s="155"/>
      <c r="DT1159" s="155"/>
      <c r="DU1159" s="155"/>
      <c r="DV1159" s="155"/>
      <c r="DW1159" s="155"/>
      <c r="DX1159" s="155"/>
      <c r="DY1159" s="155"/>
      <c r="DZ1159" s="155"/>
      <c r="EA1159" s="155"/>
      <c r="EB1159" s="155"/>
      <c r="EC1159" s="155"/>
    </row>
    <row r="1160" spans="1:133" s="93" customFormat="1">
      <c r="A1160" s="155"/>
      <c r="B1160" s="155"/>
      <c r="C1160" s="155"/>
      <c r="D1160" s="155"/>
      <c r="E1160" s="155"/>
      <c r="F1160" s="155"/>
      <c r="G1160" s="155"/>
      <c r="H1160" s="155"/>
      <c r="I1160" s="315"/>
      <c r="J1160" s="333"/>
      <c r="K1160" s="333"/>
      <c r="L1160" s="339"/>
      <c r="M1160" s="333"/>
      <c r="N1160" s="333"/>
      <c r="O1160" s="333"/>
      <c r="P1160" s="333"/>
      <c r="Q1160" s="333"/>
      <c r="R1160" s="333"/>
      <c r="S1160" s="333"/>
      <c r="T1160" s="333"/>
      <c r="U1160" s="333"/>
      <c r="V1160" s="333"/>
      <c r="W1160" s="333"/>
      <c r="X1160" s="333"/>
      <c r="Y1160" s="333"/>
      <c r="Z1160" s="242"/>
      <c r="AA1160" s="242"/>
      <c r="AB1160" s="242"/>
      <c r="AC1160" s="242"/>
      <c r="AD1160" s="242"/>
      <c r="AE1160" s="242"/>
      <c r="AF1160" s="242"/>
      <c r="AG1160" s="155"/>
      <c r="AH1160" s="155"/>
      <c r="AI1160" s="155"/>
      <c r="AJ1160" s="155"/>
      <c r="AK1160" s="155"/>
      <c r="AL1160" s="155"/>
      <c r="AM1160" s="155"/>
      <c r="AN1160" s="155"/>
      <c r="AO1160" s="155"/>
      <c r="AP1160" s="155"/>
      <c r="AQ1160" s="155"/>
      <c r="AR1160" s="155"/>
      <c r="AS1160" s="155"/>
      <c r="AT1160" s="155"/>
      <c r="AU1160" s="155"/>
      <c r="AV1160" s="155"/>
      <c r="AW1160" s="155"/>
      <c r="AX1160" s="155"/>
      <c r="AY1160" s="155"/>
      <c r="AZ1160" s="155"/>
      <c r="BA1160" s="155"/>
      <c r="BB1160" s="155"/>
      <c r="BC1160" s="155"/>
      <c r="BD1160" s="155"/>
      <c r="BE1160" s="155"/>
      <c r="BF1160" s="155"/>
      <c r="BG1160" s="155"/>
      <c r="BH1160" s="155"/>
      <c r="BI1160" s="155"/>
      <c r="BJ1160" s="155"/>
      <c r="BK1160" s="155"/>
      <c r="BL1160" s="155"/>
      <c r="BM1160" s="155"/>
      <c r="BN1160" s="155"/>
      <c r="BO1160" s="155"/>
      <c r="BP1160" s="155"/>
      <c r="BQ1160" s="155"/>
      <c r="BR1160" s="155"/>
      <c r="BS1160" s="155"/>
      <c r="BT1160" s="155"/>
      <c r="BU1160" s="155"/>
      <c r="BV1160" s="155"/>
      <c r="BW1160" s="155"/>
      <c r="BX1160" s="155"/>
      <c r="BY1160" s="155"/>
      <c r="BZ1160" s="155"/>
      <c r="CA1160" s="155"/>
      <c r="CB1160" s="155"/>
      <c r="CC1160" s="155"/>
      <c r="CD1160" s="155"/>
      <c r="CE1160" s="155"/>
      <c r="CF1160" s="155"/>
      <c r="CG1160" s="155"/>
      <c r="CH1160" s="155"/>
      <c r="CI1160" s="155"/>
      <c r="CJ1160" s="155"/>
      <c r="CK1160" s="155"/>
      <c r="CL1160" s="155"/>
      <c r="CM1160" s="155"/>
      <c r="CN1160" s="155"/>
      <c r="CO1160" s="155"/>
      <c r="CP1160" s="155"/>
      <c r="CQ1160" s="155"/>
      <c r="CR1160" s="155"/>
      <c r="CS1160" s="155"/>
      <c r="CT1160" s="155"/>
      <c r="CU1160" s="155"/>
      <c r="CV1160" s="155"/>
      <c r="CW1160" s="155"/>
      <c r="CX1160" s="155"/>
      <c r="CY1160" s="155"/>
      <c r="CZ1160" s="155"/>
      <c r="DA1160" s="155"/>
      <c r="DB1160" s="155"/>
      <c r="DC1160" s="155"/>
      <c r="DD1160" s="155"/>
      <c r="DE1160" s="155"/>
      <c r="DF1160" s="155"/>
      <c r="DG1160" s="155"/>
      <c r="DH1160" s="155"/>
      <c r="DI1160" s="155"/>
      <c r="DJ1160" s="155"/>
      <c r="DK1160" s="155"/>
      <c r="DL1160" s="155"/>
      <c r="DM1160" s="155"/>
      <c r="DN1160" s="155"/>
      <c r="DO1160" s="155"/>
      <c r="DP1160" s="155"/>
      <c r="DQ1160" s="155"/>
      <c r="DR1160" s="155"/>
      <c r="DS1160" s="155"/>
      <c r="DT1160" s="155"/>
      <c r="DU1160" s="155"/>
      <c r="DV1160" s="155"/>
      <c r="DW1160" s="155"/>
      <c r="DX1160" s="155"/>
      <c r="DY1160" s="155"/>
      <c r="DZ1160" s="155"/>
      <c r="EA1160" s="155"/>
      <c r="EB1160" s="155"/>
      <c r="EC1160" s="155"/>
    </row>
    <row r="1161" spans="1:133" s="93" customFormat="1">
      <c r="A1161" s="155"/>
      <c r="B1161" s="155"/>
      <c r="C1161" s="155"/>
      <c r="D1161" s="155"/>
      <c r="E1161" s="155"/>
      <c r="F1161" s="155"/>
      <c r="G1161" s="155"/>
      <c r="H1161" s="155"/>
      <c r="I1161" s="315"/>
      <c r="J1161" s="333"/>
      <c r="K1161" s="333"/>
      <c r="L1161" s="339"/>
      <c r="M1161" s="333"/>
      <c r="N1161" s="333"/>
      <c r="O1161" s="333"/>
      <c r="P1161" s="333"/>
      <c r="Q1161" s="333"/>
      <c r="R1161" s="333"/>
      <c r="S1161" s="333"/>
      <c r="T1161" s="333"/>
      <c r="U1161" s="333"/>
      <c r="V1161" s="333"/>
      <c r="W1161" s="333"/>
      <c r="X1161" s="333"/>
      <c r="Y1161" s="333"/>
      <c r="Z1161" s="242"/>
      <c r="AA1161" s="242"/>
      <c r="AB1161" s="242"/>
      <c r="AC1161" s="242"/>
      <c r="AD1161" s="242"/>
      <c r="AE1161" s="242"/>
      <c r="AF1161" s="242"/>
      <c r="AG1161" s="155"/>
      <c r="AH1161" s="155"/>
      <c r="AI1161" s="155"/>
      <c r="AJ1161" s="155"/>
      <c r="AK1161" s="155"/>
      <c r="AL1161" s="155"/>
      <c r="AM1161" s="155"/>
      <c r="AN1161" s="155"/>
      <c r="AO1161" s="155"/>
      <c r="AP1161" s="155"/>
      <c r="AQ1161" s="155"/>
      <c r="AR1161" s="155"/>
      <c r="AS1161" s="155"/>
      <c r="AT1161" s="155"/>
      <c r="AU1161" s="155"/>
      <c r="AV1161" s="155"/>
      <c r="AW1161" s="155"/>
      <c r="AX1161" s="155"/>
      <c r="AY1161" s="155"/>
      <c r="AZ1161" s="155"/>
      <c r="BA1161" s="155"/>
      <c r="BB1161" s="155"/>
      <c r="BC1161" s="155"/>
      <c r="BD1161" s="155"/>
      <c r="BE1161" s="155"/>
      <c r="BF1161" s="155"/>
      <c r="BG1161" s="155"/>
      <c r="BH1161" s="155"/>
      <c r="BI1161" s="155"/>
      <c r="BJ1161" s="155"/>
      <c r="BK1161" s="155"/>
      <c r="BL1161" s="155"/>
      <c r="BM1161" s="155"/>
      <c r="BN1161" s="155"/>
      <c r="BO1161" s="155"/>
      <c r="BP1161" s="155"/>
      <c r="BQ1161" s="155"/>
      <c r="BR1161" s="155"/>
      <c r="BS1161" s="155"/>
      <c r="BT1161" s="155"/>
      <c r="BU1161" s="155"/>
      <c r="BV1161" s="155"/>
      <c r="BW1161" s="155"/>
      <c r="BX1161" s="155"/>
      <c r="BY1161" s="155"/>
      <c r="BZ1161" s="155"/>
      <c r="CA1161" s="155"/>
      <c r="CB1161" s="155"/>
      <c r="CC1161" s="155"/>
      <c r="CD1161" s="155"/>
      <c r="CE1161" s="155"/>
      <c r="CF1161" s="155"/>
      <c r="CG1161" s="155"/>
      <c r="CH1161" s="155"/>
      <c r="CI1161" s="155"/>
      <c r="CJ1161" s="155"/>
      <c r="CK1161" s="155"/>
      <c r="CL1161" s="155"/>
      <c r="CM1161" s="155"/>
      <c r="CN1161" s="155"/>
      <c r="CO1161" s="155"/>
      <c r="CP1161" s="155"/>
      <c r="CQ1161" s="155"/>
      <c r="CR1161" s="155"/>
      <c r="CS1161" s="155"/>
      <c r="CT1161" s="155"/>
      <c r="CU1161" s="155"/>
      <c r="CV1161" s="155"/>
      <c r="CW1161" s="155"/>
      <c r="CX1161" s="155"/>
      <c r="CY1161" s="155"/>
      <c r="CZ1161" s="155"/>
      <c r="DA1161" s="155"/>
      <c r="DB1161" s="155"/>
      <c r="DC1161" s="155"/>
      <c r="DD1161" s="155"/>
      <c r="DE1161" s="155"/>
      <c r="DF1161" s="155"/>
      <c r="DG1161" s="155"/>
      <c r="DH1161" s="155"/>
      <c r="DI1161" s="155"/>
      <c r="DJ1161" s="155"/>
      <c r="DK1161" s="155"/>
      <c r="DL1161" s="155"/>
      <c r="DM1161" s="155"/>
      <c r="DN1161" s="155"/>
      <c r="DO1161" s="155"/>
      <c r="DP1161" s="155"/>
      <c r="DQ1161" s="155"/>
      <c r="DR1161" s="155"/>
      <c r="DS1161" s="155"/>
      <c r="DT1161" s="155"/>
      <c r="DU1161" s="155"/>
      <c r="DV1161" s="155"/>
      <c r="DW1161" s="155"/>
      <c r="DX1161" s="155"/>
      <c r="DY1161" s="155"/>
      <c r="DZ1161" s="155"/>
      <c r="EA1161" s="155"/>
      <c r="EB1161" s="155"/>
      <c r="EC1161" s="155"/>
    </row>
    <row r="1162" spans="1:133" s="93" customFormat="1">
      <c r="A1162" s="155"/>
      <c r="B1162" s="155"/>
      <c r="C1162" s="155"/>
      <c r="D1162" s="155"/>
      <c r="E1162" s="155"/>
      <c r="F1162" s="155"/>
      <c r="G1162" s="155"/>
      <c r="H1162" s="155"/>
      <c r="I1162" s="315"/>
      <c r="J1162" s="333"/>
      <c r="K1162" s="333"/>
      <c r="L1162" s="339"/>
      <c r="M1162" s="333"/>
      <c r="N1162" s="333"/>
      <c r="O1162" s="333"/>
      <c r="P1162" s="333"/>
      <c r="Q1162" s="333"/>
      <c r="R1162" s="333"/>
      <c r="S1162" s="333"/>
      <c r="T1162" s="333"/>
      <c r="U1162" s="333"/>
      <c r="V1162" s="333"/>
      <c r="W1162" s="333"/>
      <c r="X1162" s="333"/>
      <c r="Y1162" s="333"/>
      <c r="Z1162" s="242"/>
      <c r="AA1162" s="242"/>
      <c r="AB1162" s="242"/>
      <c r="AC1162" s="242"/>
      <c r="AD1162" s="242"/>
      <c r="AE1162" s="242"/>
      <c r="AF1162" s="242"/>
      <c r="AG1162" s="155"/>
      <c r="AH1162" s="155"/>
      <c r="AI1162" s="155"/>
      <c r="AJ1162" s="155"/>
      <c r="AK1162" s="155"/>
      <c r="AL1162" s="155"/>
      <c r="AM1162" s="155"/>
      <c r="AN1162" s="155"/>
      <c r="AO1162" s="155"/>
      <c r="AP1162" s="155"/>
      <c r="AQ1162" s="155"/>
      <c r="AR1162" s="155"/>
      <c r="AS1162" s="155"/>
      <c r="AT1162" s="155"/>
      <c r="AU1162" s="155"/>
      <c r="AV1162" s="155"/>
      <c r="AW1162" s="155"/>
      <c r="AX1162" s="155"/>
      <c r="AY1162" s="155"/>
      <c r="AZ1162" s="155"/>
      <c r="BA1162" s="155"/>
      <c r="BB1162" s="155"/>
      <c r="BC1162" s="155"/>
      <c r="BD1162" s="155"/>
      <c r="BE1162" s="155"/>
      <c r="BF1162" s="155"/>
      <c r="BG1162" s="155"/>
      <c r="BH1162" s="155"/>
      <c r="BI1162" s="155"/>
      <c r="BJ1162" s="155"/>
      <c r="BK1162" s="155"/>
      <c r="BL1162" s="155"/>
      <c r="BM1162" s="155"/>
      <c r="BN1162" s="155"/>
      <c r="BO1162" s="155"/>
      <c r="BP1162" s="155"/>
      <c r="BQ1162" s="155"/>
      <c r="BR1162" s="155"/>
      <c r="BS1162" s="155"/>
      <c r="BT1162" s="155"/>
      <c r="BU1162" s="155"/>
      <c r="BV1162" s="155"/>
      <c r="BW1162" s="155"/>
      <c r="BX1162" s="155"/>
      <c r="BY1162" s="155"/>
      <c r="BZ1162" s="155"/>
      <c r="CA1162" s="155"/>
      <c r="CB1162" s="155"/>
      <c r="CC1162" s="155"/>
      <c r="CD1162" s="155"/>
      <c r="CE1162" s="155"/>
      <c r="CF1162" s="155"/>
      <c r="CG1162" s="155"/>
      <c r="CH1162" s="155"/>
      <c r="CI1162" s="155"/>
      <c r="CJ1162" s="155"/>
      <c r="CK1162" s="155"/>
      <c r="CL1162" s="155"/>
      <c r="CM1162" s="155"/>
      <c r="CN1162" s="155"/>
      <c r="CO1162" s="155"/>
      <c r="CP1162" s="155"/>
      <c r="CQ1162" s="155"/>
      <c r="CR1162" s="155"/>
      <c r="CS1162" s="155"/>
      <c r="CT1162" s="155"/>
      <c r="CU1162" s="155"/>
      <c r="CV1162" s="155"/>
      <c r="CW1162" s="155"/>
      <c r="CX1162" s="155"/>
      <c r="CY1162" s="155"/>
      <c r="CZ1162" s="155"/>
      <c r="DA1162" s="155"/>
      <c r="DB1162" s="155"/>
      <c r="DC1162" s="155"/>
      <c r="DD1162" s="155"/>
      <c r="DE1162" s="155"/>
      <c r="DF1162" s="155"/>
      <c r="DG1162" s="155"/>
      <c r="DH1162" s="155"/>
      <c r="DI1162" s="155"/>
      <c r="DJ1162" s="155"/>
      <c r="DK1162" s="155"/>
      <c r="DL1162" s="155"/>
      <c r="DM1162" s="155"/>
      <c r="DN1162" s="155"/>
      <c r="DO1162" s="155"/>
      <c r="DP1162" s="155"/>
      <c r="DQ1162" s="155"/>
      <c r="DR1162" s="155"/>
      <c r="DS1162" s="155"/>
      <c r="DT1162" s="155"/>
      <c r="DU1162" s="155"/>
      <c r="DV1162" s="155"/>
      <c r="DW1162" s="155"/>
      <c r="DX1162" s="155"/>
      <c r="DY1162" s="155"/>
      <c r="DZ1162" s="155"/>
      <c r="EA1162" s="155"/>
      <c r="EB1162" s="155"/>
      <c r="EC1162" s="155"/>
    </row>
    <row r="1163" spans="1:133" s="93" customFormat="1">
      <c r="A1163" s="155"/>
      <c r="B1163" s="155"/>
      <c r="C1163" s="155"/>
      <c r="D1163" s="155"/>
      <c r="E1163" s="155"/>
      <c r="F1163" s="155"/>
      <c r="G1163" s="155"/>
      <c r="H1163" s="155"/>
      <c r="I1163" s="315"/>
      <c r="J1163" s="333"/>
      <c r="K1163" s="333"/>
      <c r="L1163" s="339"/>
      <c r="M1163" s="333"/>
      <c r="N1163" s="333"/>
      <c r="O1163" s="333"/>
      <c r="P1163" s="333"/>
      <c r="Q1163" s="333"/>
      <c r="R1163" s="333"/>
      <c r="S1163" s="333"/>
      <c r="T1163" s="333"/>
      <c r="U1163" s="333"/>
      <c r="V1163" s="333"/>
      <c r="W1163" s="333"/>
      <c r="X1163" s="333"/>
      <c r="Y1163" s="333"/>
      <c r="Z1163" s="242"/>
      <c r="AA1163" s="242"/>
      <c r="AB1163" s="242"/>
      <c r="AC1163" s="242"/>
      <c r="AD1163" s="242"/>
      <c r="AE1163" s="242"/>
      <c r="AF1163" s="242"/>
      <c r="AG1163" s="155"/>
      <c r="AH1163" s="155"/>
      <c r="AI1163" s="155"/>
      <c r="AJ1163" s="155"/>
      <c r="AK1163" s="155"/>
      <c r="AL1163" s="155"/>
      <c r="AM1163" s="155"/>
      <c r="AN1163" s="155"/>
      <c r="AO1163" s="155"/>
      <c r="AP1163" s="155"/>
      <c r="AQ1163" s="155"/>
      <c r="AR1163" s="155"/>
      <c r="AS1163" s="155"/>
      <c r="AT1163" s="155"/>
      <c r="AU1163" s="155"/>
      <c r="AV1163" s="155"/>
      <c r="AW1163" s="155"/>
      <c r="AX1163" s="155"/>
      <c r="AY1163" s="155"/>
      <c r="AZ1163" s="155"/>
      <c r="BA1163" s="155"/>
      <c r="BB1163" s="155"/>
      <c r="BC1163" s="155"/>
      <c r="BD1163" s="155"/>
      <c r="BE1163" s="155"/>
      <c r="BF1163" s="155"/>
      <c r="BG1163" s="155"/>
      <c r="BH1163" s="155"/>
      <c r="BI1163" s="155"/>
      <c r="BJ1163" s="155"/>
      <c r="BK1163" s="155"/>
      <c r="BL1163" s="155"/>
      <c r="BM1163" s="155"/>
      <c r="BN1163" s="155"/>
      <c r="BO1163" s="155"/>
      <c r="BP1163" s="155"/>
      <c r="BQ1163" s="155"/>
      <c r="BR1163" s="155"/>
      <c r="BS1163" s="155"/>
      <c r="BT1163" s="155"/>
      <c r="BU1163" s="155"/>
      <c r="BV1163" s="155"/>
      <c r="BW1163" s="155"/>
      <c r="BX1163" s="155"/>
      <c r="BY1163" s="155"/>
      <c r="BZ1163" s="155"/>
      <c r="CA1163" s="155"/>
      <c r="CB1163" s="155"/>
      <c r="CC1163" s="155"/>
      <c r="CD1163" s="155"/>
      <c r="CE1163" s="155"/>
      <c r="CF1163" s="155"/>
      <c r="CG1163" s="155"/>
      <c r="CH1163" s="155"/>
      <c r="CI1163" s="155"/>
      <c r="CJ1163" s="155"/>
      <c r="CK1163" s="155"/>
      <c r="CL1163" s="155"/>
      <c r="CM1163" s="155"/>
      <c r="CN1163" s="155"/>
      <c r="CO1163" s="155"/>
      <c r="CP1163" s="155"/>
      <c r="CQ1163" s="155"/>
      <c r="CR1163" s="155"/>
      <c r="CS1163" s="155"/>
      <c r="CT1163" s="155"/>
      <c r="CU1163" s="155"/>
      <c r="CV1163" s="155"/>
      <c r="CW1163" s="155"/>
      <c r="CX1163" s="155"/>
      <c r="CY1163" s="155"/>
      <c r="CZ1163" s="155"/>
      <c r="DA1163" s="155"/>
      <c r="DB1163" s="155"/>
      <c r="DC1163" s="155"/>
      <c r="DD1163" s="155"/>
      <c r="DE1163" s="155"/>
      <c r="DF1163" s="155"/>
      <c r="DG1163" s="155"/>
      <c r="DH1163" s="155"/>
      <c r="DI1163" s="155"/>
      <c r="DJ1163" s="155"/>
      <c r="DK1163" s="155"/>
      <c r="DL1163" s="155"/>
      <c r="DM1163" s="155"/>
      <c r="DN1163" s="155"/>
      <c r="DO1163" s="155"/>
      <c r="DP1163" s="155"/>
      <c r="DQ1163" s="155"/>
      <c r="DR1163" s="155"/>
      <c r="DS1163" s="155"/>
      <c r="DT1163" s="155"/>
      <c r="DU1163" s="155"/>
      <c r="DV1163" s="155"/>
      <c r="DW1163" s="155"/>
      <c r="DX1163" s="155"/>
      <c r="DY1163" s="155"/>
      <c r="DZ1163" s="155"/>
      <c r="EA1163" s="155"/>
      <c r="EB1163" s="155"/>
      <c r="EC1163" s="155"/>
    </row>
    <row r="1164" spans="1:133" s="93" customFormat="1">
      <c r="A1164" s="155"/>
      <c r="B1164" s="155"/>
      <c r="C1164" s="155"/>
      <c r="D1164" s="155"/>
      <c r="E1164" s="155"/>
      <c r="F1164" s="155"/>
      <c r="G1164" s="155"/>
      <c r="H1164" s="155"/>
      <c r="I1164" s="315"/>
      <c r="J1164" s="333"/>
      <c r="K1164" s="333"/>
      <c r="L1164" s="339"/>
      <c r="M1164" s="333"/>
      <c r="N1164" s="333"/>
      <c r="O1164" s="333"/>
      <c r="P1164" s="333"/>
      <c r="Q1164" s="333"/>
      <c r="R1164" s="333"/>
      <c r="S1164" s="333"/>
      <c r="T1164" s="333"/>
      <c r="U1164" s="333"/>
      <c r="V1164" s="333"/>
      <c r="W1164" s="333"/>
      <c r="X1164" s="333"/>
      <c r="Y1164" s="333"/>
      <c r="Z1164" s="242"/>
      <c r="AA1164" s="242"/>
      <c r="AB1164" s="242"/>
      <c r="AC1164" s="242"/>
      <c r="AD1164" s="242"/>
      <c r="AE1164" s="242"/>
      <c r="AF1164" s="242"/>
      <c r="AG1164" s="155"/>
      <c r="AH1164" s="155"/>
      <c r="AI1164" s="155"/>
      <c r="AJ1164" s="155"/>
      <c r="AK1164" s="155"/>
      <c r="AL1164" s="155"/>
      <c r="AM1164" s="155"/>
      <c r="AN1164" s="155"/>
      <c r="AO1164" s="155"/>
      <c r="AP1164" s="155"/>
      <c r="AQ1164" s="155"/>
      <c r="AR1164" s="155"/>
      <c r="AS1164" s="155"/>
      <c r="AT1164" s="155"/>
      <c r="AU1164" s="155"/>
      <c r="AV1164" s="155"/>
      <c r="AW1164" s="155"/>
      <c r="AX1164" s="155"/>
      <c r="AY1164" s="155"/>
      <c r="AZ1164" s="155"/>
      <c r="BA1164" s="155"/>
      <c r="BB1164" s="155"/>
      <c r="BC1164" s="155"/>
      <c r="BD1164" s="155"/>
      <c r="BE1164" s="155"/>
      <c r="BF1164" s="155"/>
      <c r="BG1164" s="155"/>
      <c r="BH1164" s="155"/>
      <c r="BI1164" s="155"/>
      <c r="BJ1164" s="155"/>
      <c r="BK1164" s="155"/>
      <c r="BL1164" s="155"/>
      <c r="BM1164" s="155"/>
      <c r="BN1164" s="155"/>
      <c r="BO1164" s="155"/>
      <c r="BP1164" s="155"/>
      <c r="BQ1164" s="155"/>
      <c r="BR1164" s="155"/>
      <c r="BS1164" s="155"/>
      <c r="BT1164" s="155"/>
      <c r="BU1164" s="155"/>
      <c r="BV1164" s="155"/>
      <c r="BW1164" s="155"/>
      <c r="BX1164" s="155"/>
      <c r="BY1164" s="155"/>
      <c r="BZ1164" s="155"/>
      <c r="CA1164" s="155"/>
      <c r="CB1164" s="155"/>
      <c r="CC1164" s="155"/>
      <c r="CD1164" s="155"/>
      <c r="CE1164" s="155"/>
      <c r="CF1164" s="155"/>
      <c r="CG1164" s="155"/>
      <c r="CH1164" s="155"/>
      <c r="CI1164" s="155"/>
      <c r="CJ1164" s="155"/>
      <c r="CK1164" s="155"/>
      <c r="CL1164" s="155"/>
      <c r="CM1164" s="155"/>
      <c r="CN1164" s="155"/>
      <c r="CO1164" s="155"/>
      <c r="CP1164" s="155"/>
      <c r="CQ1164" s="155"/>
      <c r="CR1164" s="155"/>
      <c r="CS1164" s="155"/>
      <c r="CT1164" s="155"/>
      <c r="CU1164" s="155"/>
      <c r="CV1164" s="155"/>
      <c r="CW1164" s="155"/>
      <c r="CX1164" s="155"/>
      <c r="CY1164" s="155"/>
      <c r="CZ1164" s="155"/>
      <c r="DA1164" s="155"/>
      <c r="DB1164" s="155"/>
      <c r="DC1164" s="155"/>
      <c r="DD1164" s="155"/>
      <c r="DE1164" s="155"/>
      <c r="DF1164" s="155"/>
      <c r="DG1164" s="155"/>
      <c r="DH1164" s="155"/>
      <c r="DI1164" s="155"/>
      <c r="DJ1164" s="155"/>
      <c r="DK1164" s="155"/>
      <c r="DL1164" s="155"/>
      <c r="DM1164" s="155"/>
      <c r="DN1164" s="155"/>
      <c r="DO1164" s="155"/>
      <c r="DP1164" s="155"/>
      <c r="DQ1164" s="155"/>
      <c r="DR1164" s="155"/>
      <c r="DS1164" s="155"/>
      <c r="DT1164" s="155"/>
      <c r="DU1164" s="155"/>
      <c r="DV1164" s="155"/>
      <c r="DW1164" s="155"/>
      <c r="DX1164" s="155"/>
      <c r="DY1164" s="155"/>
      <c r="DZ1164" s="155"/>
      <c r="EA1164" s="155"/>
      <c r="EB1164" s="155"/>
      <c r="EC1164" s="155"/>
    </row>
    <row r="1165" spans="1:133" s="93" customFormat="1">
      <c r="A1165" s="155"/>
      <c r="B1165" s="155"/>
      <c r="C1165" s="155"/>
      <c r="D1165" s="155"/>
      <c r="E1165" s="155"/>
      <c r="F1165" s="155"/>
      <c r="G1165" s="155"/>
      <c r="H1165" s="155"/>
      <c r="I1165" s="315"/>
      <c r="J1165" s="333"/>
      <c r="K1165" s="333"/>
      <c r="L1165" s="339"/>
      <c r="M1165" s="333"/>
      <c r="N1165" s="333"/>
      <c r="O1165" s="333"/>
      <c r="P1165" s="333"/>
      <c r="Q1165" s="333"/>
      <c r="R1165" s="333"/>
      <c r="S1165" s="333"/>
      <c r="T1165" s="333"/>
      <c r="U1165" s="333"/>
      <c r="V1165" s="333"/>
      <c r="W1165" s="333"/>
      <c r="X1165" s="333"/>
      <c r="Y1165" s="333"/>
      <c r="Z1165" s="242"/>
      <c r="AA1165" s="242"/>
      <c r="AB1165" s="242"/>
      <c r="AC1165" s="242"/>
      <c r="AD1165" s="242"/>
      <c r="AE1165" s="242"/>
      <c r="AF1165" s="242"/>
      <c r="AG1165" s="155"/>
      <c r="AH1165" s="155"/>
      <c r="AI1165" s="155"/>
      <c r="AJ1165" s="155"/>
      <c r="AK1165" s="155"/>
      <c r="AL1165" s="155"/>
      <c r="AM1165" s="155"/>
      <c r="AN1165" s="155"/>
      <c r="AO1165" s="155"/>
      <c r="AP1165" s="155"/>
      <c r="AQ1165" s="155"/>
      <c r="AR1165" s="155"/>
      <c r="AS1165" s="155"/>
      <c r="AT1165" s="155"/>
      <c r="AU1165" s="155"/>
      <c r="AV1165" s="155"/>
      <c r="AW1165" s="155"/>
      <c r="AX1165" s="155"/>
      <c r="AY1165" s="155"/>
      <c r="AZ1165" s="155"/>
      <c r="BA1165" s="155"/>
      <c r="BB1165" s="155"/>
      <c r="BC1165" s="155"/>
      <c r="BD1165" s="155"/>
      <c r="BE1165" s="155"/>
      <c r="BF1165" s="155"/>
      <c r="BG1165" s="155"/>
      <c r="BH1165" s="155"/>
      <c r="BI1165" s="155"/>
      <c r="BJ1165" s="155"/>
      <c r="BK1165" s="155"/>
      <c r="BL1165" s="155"/>
      <c r="BM1165" s="155"/>
      <c r="BN1165" s="155"/>
      <c r="BO1165" s="155"/>
      <c r="BP1165" s="155"/>
      <c r="BQ1165" s="155"/>
      <c r="BR1165" s="155"/>
      <c r="BS1165" s="155"/>
      <c r="BT1165" s="155"/>
      <c r="BU1165" s="155"/>
      <c r="BV1165" s="155"/>
      <c r="BW1165" s="155"/>
      <c r="BX1165" s="155"/>
      <c r="BY1165" s="155"/>
      <c r="BZ1165" s="155"/>
      <c r="CA1165" s="155"/>
      <c r="CB1165" s="155"/>
      <c r="CC1165" s="155"/>
      <c r="CD1165" s="155"/>
      <c r="CE1165" s="155"/>
      <c r="CF1165" s="155"/>
      <c r="CG1165" s="155"/>
      <c r="CH1165" s="155"/>
      <c r="CI1165" s="155"/>
      <c r="CJ1165" s="155"/>
      <c r="CK1165" s="155"/>
      <c r="CL1165" s="155"/>
      <c r="CM1165" s="155"/>
      <c r="CN1165" s="155"/>
      <c r="CO1165" s="155"/>
      <c r="CP1165" s="155"/>
      <c r="CQ1165" s="155"/>
      <c r="CR1165" s="155"/>
      <c r="CS1165" s="155"/>
      <c r="CT1165" s="155"/>
      <c r="CU1165" s="155"/>
      <c r="CV1165" s="155"/>
      <c r="CW1165" s="155"/>
      <c r="CX1165" s="155"/>
      <c r="CY1165" s="155"/>
      <c r="CZ1165" s="155"/>
      <c r="DA1165" s="155"/>
      <c r="DB1165" s="155"/>
      <c r="DC1165" s="155"/>
      <c r="DD1165" s="155"/>
      <c r="DE1165" s="155"/>
      <c r="DF1165" s="155"/>
      <c r="DG1165" s="155"/>
      <c r="DH1165" s="155"/>
      <c r="DI1165" s="155"/>
      <c r="DJ1165" s="155"/>
      <c r="DK1165" s="155"/>
      <c r="DL1165" s="155"/>
      <c r="DM1165" s="155"/>
      <c r="DN1165" s="155"/>
      <c r="DO1165" s="155"/>
      <c r="DP1165" s="155"/>
      <c r="DQ1165" s="155"/>
      <c r="DR1165" s="155"/>
      <c r="DS1165" s="155"/>
      <c r="DT1165" s="155"/>
      <c r="DU1165" s="155"/>
      <c r="DV1165" s="155"/>
      <c r="DW1165" s="155"/>
      <c r="DX1165" s="155"/>
      <c r="DY1165" s="155"/>
      <c r="DZ1165" s="155"/>
      <c r="EA1165" s="155"/>
      <c r="EB1165" s="155"/>
      <c r="EC1165" s="155"/>
    </row>
    <row r="1166" spans="1:133" s="93" customFormat="1">
      <c r="A1166" s="155"/>
      <c r="B1166" s="155"/>
      <c r="C1166" s="155"/>
      <c r="D1166" s="155"/>
      <c r="E1166" s="155"/>
      <c r="F1166" s="155"/>
      <c r="G1166" s="155"/>
      <c r="H1166" s="155"/>
      <c r="I1166" s="315"/>
      <c r="J1166" s="333"/>
      <c r="K1166" s="333"/>
      <c r="L1166" s="339"/>
      <c r="M1166" s="333"/>
      <c r="N1166" s="333"/>
      <c r="O1166" s="333"/>
      <c r="P1166" s="333"/>
      <c r="Q1166" s="333"/>
      <c r="R1166" s="333"/>
      <c r="S1166" s="333"/>
      <c r="T1166" s="333"/>
      <c r="U1166" s="333"/>
      <c r="V1166" s="333"/>
      <c r="W1166" s="333"/>
      <c r="X1166" s="333"/>
      <c r="Y1166" s="333"/>
      <c r="Z1166" s="242"/>
      <c r="AA1166" s="242"/>
      <c r="AB1166" s="242"/>
      <c r="AC1166" s="242"/>
      <c r="AD1166" s="242"/>
      <c r="AE1166" s="242"/>
      <c r="AF1166" s="242"/>
      <c r="AG1166" s="155"/>
      <c r="AH1166" s="155"/>
      <c r="AI1166" s="155"/>
      <c r="AJ1166" s="155"/>
      <c r="AK1166" s="155"/>
      <c r="AL1166" s="155"/>
      <c r="AM1166" s="155"/>
      <c r="AN1166" s="155"/>
      <c r="AO1166" s="155"/>
      <c r="AP1166" s="155"/>
      <c r="AQ1166" s="155"/>
      <c r="AR1166" s="155"/>
      <c r="AS1166" s="155"/>
      <c r="AT1166" s="155"/>
      <c r="AU1166" s="155"/>
      <c r="AV1166" s="155"/>
      <c r="AW1166" s="155"/>
      <c r="AX1166" s="155"/>
      <c r="AY1166" s="155"/>
      <c r="AZ1166" s="155"/>
      <c r="BA1166" s="155"/>
      <c r="BB1166" s="155"/>
      <c r="BC1166" s="155"/>
      <c r="BD1166" s="155"/>
      <c r="BE1166" s="155"/>
      <c r="BF1166" s="155"/>
      <c r="BG1166" s="155"/>
      <c r="BH1166" s="155"/>
      <c r="BI1166" s="155"/>
      <c r="BJ1166" s="155"/>
      <c r="BK1166" s="155"/>
      <c r="BL1166" s="155"/>
      <c r="BM1166" s="155"/>
      <c r="BN1166" s="155"/>
      <c r="BO1166" s="155"/>
      <c r="BP1166" s="155"/>
      <c r="BQ1166" s="155"/>
      <c r="BR1166" s="155"/>
      <c r="BS1166" s="155"/>
      <c r="BT1166" s="155"/>
      <c r="BU1166" s="155"/>
      <c r="BV1166" s="155"/>
      <c r="BW1166" s="155"/>
      <c r="BX1166" s="155"/>
      <c r="BY1166" s="155"/>
      <c r="BZ1166" s="155"/>
      <c r="CA1166" s="155"/>
      <c r="CB1166" s="155"/>
      <c r="CC1166" s="155"/>
      <c r="CD1166" s="155"/>
      <c r="CE1166" s="155"/>
      <c r="CF1166" s="155"/>
      <c r="CG1166" s="155"/>
      <c r="CH1166" s="155"/>
      <c r="CI1166" s="155"/>
      <c r="CJ1166" s="155"/>
      <c r="CK1166" s="155"/>
      <c r="CL1166" s="155"/>
      <c r="CM1166" s="155"/>
      <c r="CN1166" s="155"/>
      <c r="CO1166" s="155"/>
      <c r="CP1166" s="155"/>
      <c r="CQ1166" s="155"/>
      <c r="CR1166" s="155"/>
      <c r="CS1166" s="155"/>
      <c r="CT1166" s="155"/>
      <c r="CU1166" s="155"/>
      <c r="CV1166" s="155"/>
      <c r="CW1166" s="155"/>
      <c r="CX1166" s="155"/>
      <c r="CY1166" s="155"/>
      <c r="CZ1166" s="155"/>
      <c r="DA1166" s="155"/>
      <c r="DB1166" s="155"/>
      <c r="DC1166" s="155"/>
      <c r="DD1166" s="155"/>
      <c r="DE1166" s="155"/>
      <c r="DF1166" s="155"/>
      <c r="DG1166" s="155"/>
      <c r="DH1166" s="155"/>
      <c r="DI1166" s="155"/>
      <c r="DJ1166" s="155"/>
      <c r="DK1166" s="155"/>
      <c r="DL1166" s="155"/>
      <c r="DM1166" s="155"/>
      <c r="DN1166" s="155"/>
      <c r="DO1166" s="155"/>
      <c r="DP1166" s="155"/>
      <c r="DQ1166" s="155"/>
      <c r="DR1166" s="155"/>
      <c r="DS1166" s="155"/>
      <c r="DT1166" s="155"/>
      <c r="DU1166" s="155"/>
      <c r="DV1166" s="155"/>
      <c r="DW1166" s="155"/>
      <c r="DX1166" s="155"/>
      <c r="DY1166" s="155"/>
      <c r="DZ1166" s="155"/>
      <c r="EA1166" s="155"/>
      <c r="EB1166" s="155"/>
      <c r="EC1166" s="155"/>
    </row>
    <row r="1167" spans="1:133" s="93" customFormat="1">
      <c r="A1167" s="155"/>
      <c r="B1167" s="155"/>
      <c r="C1167" s="155"/>
      <c r="D1167" s="155"/>
      <c r="E1167" s="155"/>
      <c r="F1167" s="155"/>
      <c r="G1167" s="155"/>
      <c r="H1167" s="155"/>
      <c r="I1167" s="315"/>
      <c r="J1167" s="333"/>
      <c r="K1167" s="333"/>
      <c r="L1167" s="339"/>
      <c r="M1167" s="333"/>
      <c r="N1167" s="333"/>
      <c r="O1167" s="333"/>
      <c r="P1167" s="333"/>
      <c r="Q1167" s="333"/>
      <c r="R1167" s="333"/>
      <c r="S1167" s="333"/>
      <c r="T1167" s="333"/>
      <c r="U1167" s="333"/>
      <c r="V1167" s="333"/>
      <c r="W1167" s="333"/>
      <c r="X1167" s="333"/>
      <c r="Y1167" s="333"/>
      <c r="Z1167" s="242"/>
      <c r="AA1167" s="242"/>
      <c r="AB1167" s="242"/>
      <c r="AC1167" s="242"/>
      <c r="AD1167" s="242"/>
      <c r="AE1167" s="242"/>
      <c r="AF1167" s="242"/>
      <c r="AG1167" s="155"/>
      <c r="AH1167" s="155"/>
      <c r="AI1167" s="155"/>
      <c r="AJ1167" s="155"/>
      <c r="AK1167" s="155"/>
      <c r="AL1167" s="155"/>
      <c r="AM1167" s="155"/>
      <c r="AN1167" s="155"/>
      <c r="AO1167" s="155"/>
      <c r="AP1167" s="155"/>
      <c r="AQ1167" s="155"/>
      <c r="AR1167" s="155"/>
      <c r="AS1167" s="155"/>
      <c r="AT1167" s="155"/>
      <c r="AU1167" s="155"/>
      <c r="AV1167" s="155"/>
      <c r="AW1167" s="155"/>
      <c r="AX1167" s="155"/>
      <c r="AY1167" s="155"/>
      <c r="AZ1167" s="155"/>
      <c r="BA1167" s="155"/>
      <c r="BB1167" s="155"/>
      <c r="BC1167" s="155"/>
      <c r="BD1167" s="155"/>
      <c r="BE1167" s="155"/>
      <c r="BF1167" s="155"/>
      <c r="BG1167" s="155"/>
      <c r="BH1167" s="155"/>
      <c r="BI1167" s="155"/>
      <c r="BJ1167" s="155"/>
      <c r="BK1167" s="155"/>
      <c r="BL1167" s="155"/>
      <c r="BM1167" s="155"/>
      <c r="BN1167" s="155"/>
      <c r="BO1167" s="155"/>
      <c r="BP1167" s="155"/>
      <c r="BQ1167" s="155"/>
      <c r="BR1167" s="155"/>
      <c r="BS1167" s="155"/>
      <c r="BT1167" s="155"/>
      <c r="BU1167" s="155"/>
      <c r="BV1167" s="155"/>
      <c r="BW1167" s="155"/>
      <c r="BX1167" s="155"/>
      <c r="BY1167" s="155"/>
      <c r="BZ1167" s="155"/>
      <c r="CA1167" s="155"/>
      <c r="CB1167" s="155"/>
      <c r="CC1167" s="155"/>
      <c r="CD1167" s="155"/>
      <c r="CE1167" s="155"/>
      <c r="CF1167" s="155"/>
      <c r="CG1167" s="155"/>
      <c r="CH1167" s="155"/>
      <c r="CI1167" s="155"/>
      <c r="CJ1167" s="155"/>
      <c r="CK1167" s="155"/>
      <c r="CL1167" s="155"/>
      <c r="CM1167" s="155"/>
      <c r="CN1167" s="155"/>
      <c r="CO1167" s="155"/>
      <c r="CP1167" s="155"/>
      <c r="CQ1167" s="155"/>
      <c r="CR1167" s="155"/>
      <c r="CS1167" s="155"/>
      <c r="CT1167" s="155"/>
      <c r="CU1167" s="155"/>
      <c r="CV1167" s="155"/>
      <c r="CW1167" s="155"/>
      <c r="CX1167" s="155"/>
      <c r="CY1167" s="155"/>
      <c r="CZ1167" s="155"/>
      <c r="DA1167" s="155"/>
      <c r="DB1167" s="155"/>
      <c r="DC1167" s="155"/>
      <c r="DD1167" s="155"/>
      <c r="DE1167" s="155"/>
      <c r="DF1167" s="155"/>
      <c r="DG1167" s="155"/>
      <c r="DH1167" s="155"/>
      <c r="DI1167" s="155"/>
      <c r="DJ1167" s="155"/>
      <c r="DK1167" s="155"/>
      <c r="DL1167" s="155"/>
      <c r="DM1167" s="155"/>
      <c r="DN1167" s="155"/>
      <c r="DO1167" s="155"/>
      <c r="DP1167" s="155"/>
      <c r="DQ1167" s="155"/>
      <c r="DR1167" s="155"/>
      <c r="DS1167" s="155"/>
      <c r="DT1167" s="155"/>
      <c r="DU1167" s="155"/>
      <c r="DV1167" s="155"/>
      <c r="DW1167" s="155"/>
      <c r="DX1167" s="155"/>
      <c r="DY1167" s="155"/>
      <c r="DZ1167" s="155"/>
      <c r="EA1167" s="155"/>
      <c r="EB1167" s="155"/>
      <c r="EC1167" s="155"/>
    </row>
    <row r="1168" spans="1:133" s="93" customFormat="1">
      <c r="A1168" s="155"/>
      <c r="B1168" s="155"/>
      <c r="C1168" s="155"/>
      <c r="D1168" s="155"/>
      <c r="E1168" s="155"/>
      <c r="F1168" s="155"/>
      <c r="G1168" s="155"/>
      <c r="H1168" s="155"/>
      <c r="I1168" s="315"/>
      <c r="J1168" s="333"/>
      <c r="K1168" s="333"/>
      <c r="L1168" s="339"/>
      <c r="M1168" s="333"/>
      <c r="N1168" s="333"/>
      <c r="O1168" s="333"/>
      <c r="P1168" s="333"/>
      <c r="Q1168" s="333"/>
      <c r="R1168" s="333"/>
      <c r="S1168" s="333"/>
      <c r="T1168" s="333"/>
      <c r="U1168" s="333"/>
      <c r="V1168" s="333"/>
      <c r="W1168" s="333"/>
      <c r="X1168" s="333"/>
      <c r="Y1168" s="333"/>
      <c r="Z1168" s="242"/>
      <c r="AA1168" s="242"/>
      <c r="AB1168" s="242"/>
      <c r="AC1168" s="242"/>
      <c r="AD1168" s="242"/>
      <c r="AE1168" s="242"/>
      <c r="AF1168" s="242"/>
      <c r="AG1168" s="155"/>
      <c r="AH1168" s="155"/>
      <c r="AI1168" s="155"/>
      <c r="AJ1168" s="155"/>
      <c r="AK1168" s="155"/>
      <c r="AL1168" s="155"/>
      <c r="AM1168" s="155"/>
      <c r="AN1168" s="155"/>
      <c r="AO1168" s="155"/>
      <c r="AP1168" s="155"/>
      <c r="AQ1168" s="155"/>
      <c r="AR1168" s="155"/>
      <c r="AS1168" s="155"/>
      <c r="AT1168" s="155"/>
      <c r="AU1168" s="155"/>
      <c r="AV1168" s="155"/>
      <c r="AW1168" s="155"/>
      <c r="AX1168" s="155"/>
      <c r="AY1168" s="155"/>
      <c r="AZ1168" s="155"/>
      <c r="BA1168" s="155"/>
      <c r="BB1168" s="155"/>
      <c r="BC1168" s="155"/>
      <c r="BD1168" s="155"/>
      <c r="BE1168" s="155"/>
      <c r="BF1168" s="155"/>
      <c r="BG1168" s="155"/>
      <c r="BH1168" s="155"/>
      <c r="BI1168" s="155"/>
      <c r="BJ1168" s="155"/>
      <c r="BK1168" s="155"/>
      <c r="BL1168" s="155"/>
      <c r="BM1168" s="155"/>
      <c r="BN1168" s="155"/>
      <c r="BO1168" s="155"/>
      <c r="BP1168" s="155"/>
      <c r="BQ1168" s="155"/>
      <c r="BR1168" s="155"/>
      <c r="BS1168" s="155"/>
      <c r="BT1168" s="155"/>
      <c r="BU1168" s="155"/>
      <c r="BV1168" s="155"/>
      <c r="BW1168" s="155"/>
      <c r="BX1168" s="155"/>
      <c r="BY1168" s="155"/>
      <c r="BZ1168" s="155"/>
      <c r="CA1168" s="155"/>
      <c r="CB1168" s="155"/>
      <c r="CC1168" s="155"/>
      <c r="CD1168" s="155"/>
      <c r="CE1168" s="155"/>
      <c r="CF1168" s="155"/>
      <c r="CG1168" s="155"/>
      <c r="CH1168" s="155"/>
      <c r="CI1168" s="155"/>
      <c r="CJ1168" s="155"/>
      <c r="CK1168" s="155"/>
      <c r="CL1168" s="155"/>
      <c r="CM1168" s="155"/>
      <c r="CN1168" s="155"/>
      <c r="CO1168" s="155"/>
      <c r="CP1168" s="155"/>
      <c r="CQ1168" s="155"/>
      <c r="CR1168" s="155"/>
      <c r="CS1168" s="155"/>
      <c r="CT1168" s="155"/>
      <c r="CU1168" s="155"/>
      <c r="CV1168" s="155"/>
      <c r="CW1168" s="155"/>
      <c r="CX1168" s="155"/>
      <c r="CY1168" s="155"/>
      <c r="CZ1168" s="155"/>
      <c r="DA1168" s="155"/>
      <c r="DB1168" s="155"/>
      <c r="DC1168" s="155"/>
      <c r="DD1168" s="155"/>
      <c r="DE1168" s="155"/>
      <c r="DF1168" s="155"/>
      <c r="DG1168" s="155"/>
      <c r="DH1168" s="155"/>
      <c r="DI1168" s="155"/>
      <c r="DJ1168" s="155"/>
      <c r="DK1168" s="155"/>
      <c r="DL1168" s="155"/>
      <c r="DM1168" s="155"/>
      <c r="DN1168" s="155"/>
      <c r="DO1168" s="155"/>
      <c r="DP1168" s="155"/>
      <c r="DQ1168" s="155"/>
      <c r="DR1168" s="155"/>
      <c r="DS1168" s="155"/>
      <c r="DT1168" s="155"/>
      <c r="DU1168" s="155"/>
      <c r="DV1168" s="155"/>
      <c r="DW1168" s="155"/>
      <c r="DX1168" s="155"/>
      <c r="DY1168" s="155"/>
      <c r="DZ1168" s="155"/>
      <c r="EA1168" s="155"/>
      <c r="EB1168" s="155"/>
      <c r="EC1168" s="155"/>
    </row>
    <row r="1169" spans="1:133" s="93" customFormat="1">
      <c r="A1169" s="155"/>
      <c r="B1169" s="155"/>
      <c r="C1169" s="155"/>
      <c r="D1169" s="155"/>
      <c r="E1169" s="155"/>
      <c r="F1169" s="155"/>
      <c r="G1169" s="155"/>
      <c r="H1169" s="155"/>
      <c r="I1169" s="315"/>
      <c r="J1169" s="333"/>
      <c r="K1169" s="333"/>
      <c r="L1169" s="339"/>
      <c r="M1169" s="333"/>
      <c r="N1169" s="333"/>
      <c r="O1169" s="333"/>
      <c r="P1169" s="333"/>
      <c r="Q1169" s="333"/>
      <c r="R1169" s="333"/>
      <c r="S1169" s="333"/>
      <c r="T1169" s="333"/>
      <c r="U1169" s="333"/>
      <c r="V1169" s="333"/>
      <c r="W1169" s="333"/>
      <c r="X1169" s="333"/>
      <c r="Y1169" s="333"/>
      <c r="Z1169" s="242"/>
      <c r="AA1169" s="242"/>
      <c r="AB1169" s="242"/>
      <c r="AC1169" s="242"/>
      <c r="AD1169" s="242"/>
      <c r="AE1169" s="242"/>
      <c r="AF1169" s="242"/>
      <c r="AG1169" s="155"/>
      <c r="AH1169" s="155"/>
      <c r="AI1169" s="155"/>
      <c r="AJ1169" s="155"/>
      <c r="AK1169" s="155"/>
      <c r="AL1169" s="155"/>
      <c r="AM1169" s="155"/>
      <c r="AN1169" s="155"/>
      <c r="AO1169" s="155"/>
      <c r="AP1169" s="155"/>
      <c r="AQ1169" s="155"/>
      <c r="AR1169" s="155"/>
      <c r="AS1169" s="155"/>
      <c r="AT1169" s="155"/>
      <c r="AU1169" s="155"/>
      <c r="AV1169" s="155"/>
      <c r="AW1169" s="155"/>
      <c r="AX1169" s="155"/>
      <c r="AY1169" s="155"/>
      <c r="AZ1169" s="155"/>
      <c r="BA1169" s="155"/>
      <c r="BB1169" s="155"/>
      <c r="BC1169" s="155"/>
      <c r="BD1169" s="155"/>
      <c r="BE1169" s="155"/>
      <c r="BF1169" s="155"/>
      <c r="BG1169" s="155"/>
      <c r="BH1169" s="155"/>
      <c r="BI1169" s="155"/>
      <c r="BJ1169" s="155"/>
      <c r="BK1169" s="155"/>
      <c r="BL1169" s="155"/>
      <c r="BM1169" s="155"/>
      <c r="BN1169" s="155"/>
      <c r="BO1169" s="155"/>
      <c r="BP1169" s="155"/>
      <c r="BQ1169" s="155"/>
      <c r="BR1169" s="155"/>
      <c r="BS1169" s="155"/>
      <c r="BT1169" s="155"/>
      <c r="BU1169" s="155"/>
      <c r="BV1169" s="155"/>
      <c r="BW1169" s="155"/>
      <c r="BX1169" s="155"/>
      <c r="BY1169" s="155"/>
      <c r="BZ1169" s="155"/>
      <c r="CA1169" s="155"/>
      <c r="CB1169" s="155"/>
      <c r="CC1169" s="155"/>
      <c r="CD1169" s="155"/>
      <c r="CE1169" s="155"/>
      <c r="CF1169" s="155"/>
      <c r="CG1169" s="155"/>
      <c r="CH1169" s="155"/>
      <c r="CI1169" s="155"/>
      <c r="CJ1169" s="155"/>
      <c r="CK1169" s="155"/>
      <c r="CL1169" s="155"/>
      <c r="CM1169" s="155"/>
      <c r="CN1169" s="155"/>
      <c r="CO1169" s="155"/>
      <c r="CP1169" s="155"/>
      <c r="CQ1169" s="155"/>
      <c r="CR1169" s="155"/>
      <c r="CS1169" s="155"/>
      <c r="CT1169" s="155"/>
      <c r="CU1169" s="155"/>
      <c r="CV1169" s="155"/>
      <c r="CW1169" s="155"/>
      <c r="CX1169" s="155"/>
      <c r="CY1169" s="155"/>
      <c r="CZ1169" s="155"/>
      <c r="DA1169" s="155"/>
      <c r="DB1169" s="155"/>
      <c r="DC1169" s="155"/>
      <c r="DD1169" s="155"/>
      <c r="DE1169" s="155"/>
      <c r="DF1169" s="155"/>
      <c r="DG1169" s="155"/>
      <c r="DH1169" s="155"/>
      <c r="DI1169" s="155"/>
      <c r="DJ1169" s="155"/>
      <c r="DK1169" s="155"/>
      <c r="DL1169" s="155"/>
      <c r="DM1169" s="155"/>
      <c r="DN1169" s="155"/>
      <c r="DO1169" s="155"/>
      <c r="DP1169" s="155"/>
      <c r="DQ1169" s="155"/>
      <c r="DR1169" s="155"/>
      <c r="DS1169" s="155"/>
      <c r="DT1169" s="155"/>
      <c r="DU1169" s="155"/>
      <c r="DV1169" s="155"/>
      <c r="DW1169" s="155"/>
      <c r="DX1169" s="155"/>
      <c r="DY1169" s="155"/>
      <c r="DZ1169" s="155"/>
      <c r="EA1169" s="155"/>
      <c r="EB1169" s="155"/>
      <c r="EC1169" s="155"/>
    </row>
    <row r="1170" spans="1:133" s="93" customFormat="1">
      <c r="A1170" s="155"/>
      <c r="B1170" s="155"/>
      <c r="C1170" s="155"/>
      <c r="D1170" s="155"/>
      <c r="E1170" s="155"/>
      <c r="F1170" s="155"/>
      <c r="G1170" s="155"/>
      <c r="H1170" s="155"/>
      <c r="I1170" s="315"/>
      <c r="J1170" s="333"/>
      <c r="K1170" s="333"/>
      <c r="L1170" s="339"/>
      <c r="M1170" s="333"/>
      <c r="N1170" s="333"/>
      <c r="O1170" s="333"/>
      <c r="P1170" s="333"/>
      <c r="Q1170" s="333"/>
      <c r="R1170" s="333"/>
      <c r="S1170" s="333"/>
      <c r="T1170" s="333"/>
      <c r="U1170" s="333"/>
      <c r="V1170" s="333"/>
      <c r="W1170" s="333"/>
      <c r="X1170" s="333"/>
      <c r="Y1170" s="333"/>
      <c r="Z1170" s="242"/>
      <c r="AA1170" s="242"/>
      <c r="AB1170" s="242"/>
      <c r="AC1170" s="242"/>
      <c r="AD1170" s="242"/>
      <c r="AE1170" s="242"/>
      <c r="AF1170" s="242"/>
      <c r="AG1170" s="155"/>
      <c r="AH1170" s="155"/>
      <c r="AI1170" s="155"/>
      <c r="AJ1170" s="155"/>
      <c r="AK1170" s="155"/>
      <c r="AL1170" s="155"/>
      <c r="AM1170" s="155"/>
      <c r="AN1170" s="155"/>
      <c r="AO1170" s="155"/>
      <c r="AP1170" s="155"/>
      <c r="AQ1170" s="155"/>
      <c r="AR1170" s="155"/>
      <c r="AS1170" s="155"/>
      <c r="AT1170" s="155"/>
      <c r="AU1170" s="155"/>
      <c r="AV1170" s="155"/>
      <c r="AW1170" s="155"/>
      <c r="AX1170" s="155"/>
      <c r="AY1170" s="155"/>
      <c r="AZ1170" s="155"/>
      <c r="BA1170" s="155"/>
      <c r="BB1170" s="155"/>
      <c r="BC1170" s="155"/>
      <c r="BD1170" s="155"/>
      <c r="BE1170" s="155"/>
      <c r="BF1170" s="155"/>
      <c r="BG1170" s="155"/>
      <c r="BH1170" s="155"/>
      <c r="BI1170" s="155"/>
      <c r="BJ1170" s="155"/>
      <c r="BK1170" s="155"/>
      <c r="BL1170" s="155"/>
      <c r="BM1170" s="155"/>
      <c r="BN1170" s="155"/>
      <c r="BO1170" s="155"/>
      <c r="BP1170" s="155"/>
      <c r="BQ1170" s="155"/>
      <c r="BR1170" s="155"/>
      <c r="BS1170" s="155"/>
      <c r="BT1170" s="155"/>
      <c r="BU1170" s="155"/>
      <c r="BV1170" s="155"/>
      <c r="BW1170" s="155"/>
      <c r="BX1170" s="155"/>
      <c r="BY1170" s="155"/>
      <c r="BZ1170" s="155"/>
      <c r="CA1170" s="155"/>
      <c r="CB1170" s="155"/>
      <c r="CC1170" s="155"/>
      <c r="CD1170" s="155"/>
      <c r="CE1170" s="155"/>
      <c r="CF1170" s="155"/>
      <c r="CG1170" s="155"/>
      <c r="CH1170" s="155"/>
      <c r="CI1170" s="155"/>
      <c r="CJ1170" s="155"/>
      <c r="CK1170" s="155"/>
      <c r="CL1170" s="155"/>
      <c r="CM1170" s="155"/>
      <c r="CN1170" s="155"/>
      <c r="CO1170" s="155"/>
      <c r="CP1170" s="155"/>
      <c r="CQ1170" s="155"/>
      <c r="CR1170" s="155"/>
      <c r="CS1170" s="155"/>
      <c r="CT1170" s="155"/>
      <c r="CU1170" s="155"/>
      <c r="CV1170" s="155"/>
      <c r="CW1170" s="155"/>
      <c r="CX1170" s="155"/>
      <c r="CY1170" s="155"/>
      <c r="CZ1170" s="155"/>
      <c r="DA1170" s="155"/>
      <c r="DB1170" s="155"/>
      <c r="DC1170" s="155"/>
      <c r="DD1170" s="155"/>
      <c r="DE1170" s="155"/>
      <c r="DF1170" s="155"/>
      <c r="DG1170" s="155"/>
      <c r="DH1170" s="155"/>
      <c r="DI1170" s="155"/>
      <c r="DJ1170" s="155"/>
      <c r="DK1170" s="155"/>
      <c r="DL1170" s="155"/>
      <c r="DM1170" s="155"/>
      <c r="DN1170" s="155"/>
      <c r="DO1170" s="155"/>
      <c r="DP1170" s="155"/>
      <c r="DQ1170" s="155"/>
      <c r="DR1170" s="155"/>
      <c r="DS1170" s="155"/>
      <c r="DT1170" s="155"/>
      <c r="DU1170" s="155"/>
      <c r="DV1170" s="155"/>
      <c r="DW1170" s="155"/>
      <c r="DX1170" s="155"/>
      <c r="DY1170" s="155"/>
      <c r="DZ1170" s="155"/>
      <c r="EA1170" s="155"/>
      <c r="EB1170" s="155"/>
      <c r="EC1170" s="155"/>
    </row>
    <row r="1171" spans="1:133" s="93" customFormat="1">
      <c r="A1171" s="155"/>
      <c r="B1171" s="155"/>
      <c r="C1171" s="155"/>
      <c r="D1171" s="155"/>
      <c r="E1171" s="155"/>
      <c r="F1171" s="155"/>
      <c r="G1171" s="155"/>
      <c r="H1171" s="155"/>
      <c r="I1171" s="315"/>
      <c r="J1171" s="333"/>
      <c r="K1171" s="333"/>
      <c r="L1171" s="339"/>
      <c r="M1171" s="333"/>
      <c r="N1171" s="333"/>
      <c r="O1171" s="333"/>
      <c r="P1171" s="333"/>
      <c r="Q1171" s="333"/>
      <c r="R1171" s="333"/>
      <c r="S1171" s="333"/>
      <c r="T1171" s="333"/>
      <c r="U1171" s="333"/>
      <c r="V1171" s="333"/>
      <c r="W1171" s="333"/>
      <c r="X1171" s="333"/>
      <c r="Y1171" s="333"/>
      <c r="Z1171" s="242"/>
      <c r="AA1171" s="242"/>
      <c r="AB1171" s="242"/>
      <c r="AC1171" s="242"/>
      <c r="AD1171" s="242"/>
      <c r="AE1171" s="242"/>
      <c r="AF1171" s="242"/>
      <c r="AG1171" s="155"/>
      <c r="AH1171" s="155"/>
      <c r="AI1171" s="155"/>
      <c r="AJ1171" s="155"/>
      <c r="AK1171" s="155"/>
      <c r="AL1171" s="155"/>
      <c r="AM1171" s="155"/>
      <c r="AN1171" s="155"/>
      <c r="AO1171" s="155"/>
      <c r="AP1171" s="155"/>
      <c r="AQ1171" s="155"/>
      <c r="AR1171" s="155"/>
      <c r="AS1171" s="155"/>
      <c r="AT1171" s="155"/>
      <c r="AU1171" s="155"/>
      <c r="AV1171" s="155"/>
      <c r="AW1171" s="155"/>
      <c r="AX1171" s="155"/>
      <c r="AY1171" s="155"/>
      <c r="AZ1171" s="155"/>
      <c r="BA1171" s="155"/>
      <c r="BB1171" s="155"/>
      <c r="BC1171" s="155"/>
      <c r="BD1171" s="155"/>
      <c r="BE1171" s="155"/>
      <c r="BF1171" s="155"/>
      <c r="BG1171" s="155"/>
      <c r="BH1171" s="155"/>
      <c r="BI1171" s="155"/>
      <c r="BJ1171" s="155"/>
      <c r="BK1171" s="155"/>
      <c r="BL1171" s="155"/>
      <c r="BM1171" s="155"/>
      <c r="BN1171" s="155"/>
      <c r="BO1171" s="155"/>
      <c r="BP1171" s="155"/>
      <c r="BQ1171" s="155"/>
      <c r="BR1171" s="155"/>
      <c r="BS1171" s="155"/>
      <c r="BT1171" s="155"/>
      <c r="BU1171" s="155"/>
      <c r="BV1171" s="155"/>
      <c r="BW1171" s="155"/>
      <c r="BX1171" s="155"/>
      <c r="BY1171" s="155"/>
      <c r="BZ1171" s="155"/>
      <c r="CA1171" s="155"/>
      <c r="CB1171" s="155"/>
      <c r="CC1171" s="155"/>
      <c r="CD1171" s="155"/>
      <c r="CE1171" s="155"/>
      <c r="CF1171" s="155"/>
      <c r="CG1171" s="155"/>
      <c r="CH1171" s="155"/>
      <c r="CI1171" s="155"/>
      <c r="CJ1171" s="155"/>
      <c r="CK1171" s="155"/>
      <c r="CL1171" s="155"/>
      <c r="CM1171" s="155"/>
      <c r="CN1171" s="155"/>
      <c r="CO1171" s="155"/>
      <c r="CP1171" s="155"/>
      <c r="CQ1171" s="155"/>
      <c r="CR1171" s="155"/>
      <c r="CS1171" s="155"/>
      <c r="CT1171" s="155"/>
      <c r="CU1171" s="155"/>
      <c r="CV1171" s="155"/>
      <c r="CW1171" s="155"/>
      <c r="CX1171" s="155"/>
      <c r="CY1171" s="155"/>
      <c r="CZ1171" s="155"/>
      <c r="DA1171" s="155"/>
      <c r="DB1171" s="155"/>
      <c r="DC1171" s="155"/>
      <c r="DD1171" s="155"/>
      <c r="DE1171" s="155"/>
      <c r="DF1171" s="155"/>
      <c r="DG1171" s="155"/>
      <c r="DH1171" s="155"/>
      <c r="DI1171" s="155"/>
      <c r="DJ1171" s="155"/>
      <c r="DK1171" s="155"/>
      <c r="DL1171" s="155"/>
      <c r="DM1171" s="155"/>
      <c r="DN1171" s="155"/>
      <c r="DO1171" s="155"/>
      <c r="DP1171" s="155"/>
      <c r="DQ1171" s="155"/>
      <c r="DR1171" s="155"/>
      <c r="DS1171" s="155"/>
      <c r="DT1171" s="155"/>
      <c r="DU1171" s="155"/>
      <c r="DV1171" s="155"/>
      <c r="DW1171" s="155"/>
      <c r="DX1171" s="155"/>
      <c r="DY1171" s="155"/>
      <c r="DZ1171" s="155"/>
      <c r="EA1171" s="155"/>
      <c r="EB1171" s="155"/>
      <c r="EC1171" s="155"/>
    </row>
    <row r="1172" spans="1:133" s="93" customFormat="1">
      <c r="A1172" s="155"/>
      <c r="B1172" s="155"/>
      <c r="C1172" s="155"/>
      <c r="D1172" s="155"/>
      <c r="E1172" s="155"/>
      <c r="F1172" s="155"/>
      <c r="G1172" s="155"/>
      <c r="H1172" s="155"/>
      <c r="I1172" s="315"/>
      <c r="J1172" s="333"/>
      <c r="K1172" s="333"/>
      <c r="L1172" s="339"/>
      <c r="M1172" s="333"/>
      <c r="N1172" s="333"/>
      <c r="O1172" s="333"/>
      <c r="P1172" s="333"/>
      <c r="Q1172" s="333"/>
      <c r="R1172" s="333"/>
      <c r="S1172" s="333"/>
      <c r="T1172" s="333"/>
      <c r="U1172" s="333"/>
      <c r="V1172" s="333"/>
      <c r="W1172" s="333"/>
      <c r="X1172" s="333"/>
      <c r="Y1172" s="333"/>
      <c r="Z1172" s="242"/>
      <c r="AA1172" s="242"/>
      <c r="AB1172" s="242"/>
      <c r="AC1172" s="242"/>
      <c r="AD1172" s="242"/>
      <c r="AE1172" s="242"/>
      <c r="AF1172" s="242"/>
      <c r="AG1172" s="155"/>
      <c r="AH1172" s="155"/>
      <c r="AI1172" s="155"/>
      <c r="AJ1172" s="155"/>
      <c r="AK1172" s="155"/>
      <c r="AL1172" s="155"/>
      <c r="AM1172" s="155"/>
      <c r="AN1172" s="155"/>
      <c r="AO1172" s="155"/>
      <c r="AP1172" s="155"/>
      <c r="AQ1172" s="155"/>
      <c r="AR1172" s="155"/>
      <c r="AS1172" s="155"/>
      <c r="AT1172" s="155"/>
      <c r="AU1172" s="155"/>
      <c r="AV1172" s="155"/>
      <c r="AW1172" s="155"/>
      <c r="AX1172" s="155"/>
      <c r="AY1172" s="155"/>
      <c r="AZ1172" s="155"/>
      <c r="BA1172" s="155"/>
      <c r="BB1172" s="155"/>
      <c r="BC1172" s="155"/>
      <c r="BD1172" s="155"/>
      <c r="BE1172" s="155"/>
      <c r="BF1172" s="155"/>
      <c r="BG1172" s="155"/>
      <c r="BH1172" s="155"/>
      <c r="BI1172" s="155"/>
      <c r="BJ1172" s="155"/>
      <c r="BK1172" s="155"/>
      <c r="BL1172" s="155"/>
      <c r="BM1172" s="155"/>
      <c r="BN1172" s="155"/>
      <c r="BO1172" s="155"/>
      <c r="BP1172" s="155"/>
      <c r="BQ1172" s="155"/>
      <c r="BR1172" s="155"/>
      <c r="BS1172" s="155"/>
      <c r="BT1172" s="155"/>
      <c r="BU1172" s="155"/>
      <c r="BV1172" s="155"/>
      <c r="BW1172" s="155"/>
      <c r="BX1172" s="155"/>
      <c r="BY1172" s="155"/>
      <c r="BZ1172" s="155"/>
      <c r="CA1172" s="155"/>
      <c r="CB1172" s="155"/>
      <c r="CC1172" s="155"/>
      <c r="CD1172" s="155"/>
      <c r="CE1172" s="155"/>
      <c r="CF1172" s="155"/>
      <c r="CG1172" s="155"/>
      <c r="CH1172" s="155"/>
      <c r="CI1172" s="155"/>
      <c r="CJ1172" s="155"/>
      <c r="CK1172" s="155"/>
      <c r="CL1172" s="155"/>
      <c r="CM1172" s="155"/>
      <c r="CN1172" s="155"/>
      <c r="CO1172" s="155"/>
      <c r="CP1172" s="155"/>
      <c r="CQ1172" s="155"/>
      <c r="CR1172" s="155"/>
      <c r="CS1172" s="155"/>
      <c r="CT1172" s="155"/>
      <c r="CU1172" s="155"/>
      <c r="CV1172" s="155"/>
      <c r="CW1172" s="155"/>
      <c r="CX1172" s="155"/>
      <c r="CY1172" s="155"/>
      <c r="CZ1172" s="155"/>
      <c r="DA1172" s="155"/>
      <c r="DB1172" s="155"/>
      <c r="DC1172" s="155"/>
      <c r="DD1172" s="155"/>
      <c r="DE1172" s="155"/>
      <c r="DF1172" s="155"/>
      <c r="DG1172" s="155"/>
      <c r="DH1172" s="155"/>
      <c r="DI1172" s="155"/>
      <c r="DJ1172" s="155"/>
      <c r="DK1172" s="155"/>
      <c r="DL1172" s="155"/>
      <c r="DM1172" s="155"/>
      <c r="DN1172" s="155"/>
      <c r="DO1172" s="155"/>
      <c r="DP1172" s="155"/>
      <c r="DQ1172" s="155"/>
      <c r="DR1172" s="155"/>
      <c r="DS1172" s="155"/>
      <c r="DT1172" s="155"/>
      <c r="DU1172" s="155"/>
      <c r="DV1172" s="155"/>
      <c r="DW1172" s="155"/>
      <c r="DX1172" s="155"/>
      <c r="DY1172" s="155"/>
      <c r="DZ1172" s="155"/>
      <c r="EA1172" s="155"/>
      <c r="EB1172" s="155"/>
      <c r="EC1172" s="155"/>
    </row>
    <row r="1173" spans="1:133" s="93" customFormat="1">
      <c r="A1173" s="155"/>
      <c r="B1173" s="155"/>
      <c r="C1173" s="155"/>
      <c r="D1173" s="155"/>
      <c r="E1173" s="155"/>
      <c r="F1173" s="155"/>
      <c r="G1173" s="155"/>
      <c r="H1173" s="155"/>
      <c r="I1173" s="315"/>
      <c r="J1173" s="333"/>
      <c r="K1173" s="333"/>
      <c r="L1173" s="339"/>
      <c r="M1173" s="333"/>
      <c r="N1173" s="333"/>
      <c r="O1173" s="333"/>
      <c r="P1173" s="333"/>
      <c r="Q1173" s="333"/>
      <c r="R1173" s="333"/>
      <c r="S1173" s="333"/>
      <c r="T1173" s="333"/>
      <c r="U1173" s="333"/>
      <c r="V1173" s="333"/>
      <c r="W1173" s="333"/>
      <c r="X1173" s="333"/>
      <c r="Y1173" s="333"/>
      <c r="Z1173" s="242"/>
      <c r="AA1173" s="242"/>
      <c r="AB1173" s="242"/>
      <c r="AC1173" s="242"/>
      <c r="AD1173" s="242"/>
      <c r="AE1173" s="242"/>
      <c r="AF1173" s="242"/>
      <c r="AG1173" s="155"/>
      <c r="AH1173" s="155"/>
      <c r="AI1173" s="155"/>
      <c r="AJ1173" s="155"/>
      <c r="AK1173" s="155"/>
      <c r="AL1173" s="155"/>
      <c r="AM1173" s="155"/>
      <c r="AN1173" s="155"/>
      <c r="AO1173" s="155"/>
      <c r="AP1173" s="155"/>
      <c r="AQ1173" s="155"/>
      <c r="AR1173" s="155"/>
      <c r="AS1173" s="155"/>
      <c r="AT1173" s="155"/>
      <c r="AU1173" s="155"/>
      <c r="AV1173" s="155"/>
      <c r="AW1173" s="155"/>
      <c r="AX1173" s="155"/>
      <c r="AY1173" s="155"/>
      <c r="AZ1173" s="155"/>
      <c r="BA1173" s="155"/>
      <c r="BB1173" s="155"/>
      <c r="BC1173" s="155"/>
      <c r="BD1173" s="155"/>
      <c r="BE1173" s="155"/>
      <c r="BF1173" s="155"/>
      <c r="BG1173" s="155"/>
      <c r="BH1173" s="155"/>
      <c r="BI1173" s="155"/>
      <c r="BJ1173" s="155"/>
      <c r="BK1173" s="155"/>
      <c r="BL1173" s="155"/>
      <c r="BM1173" s="155"/>
      <c r="BN1173" s="155"/>
      <c r="BO1173" s="155"/>
      <c r="BP1173" s="155"/>
      <c r="BQ1173" s="155"/>
      <c r="BR1173" s="155"/>
      <c r="BS1173" s="155"/>
      <c r="BT1173" s="155"/>
      <c r="BU1173" s="155"/>
      <c r="BV1173" s="155"/>
      <c r="BW1173" s="155"/>
      <c r="BX1173" s="155"/>
      <c r="BY1173" s="155"/>
      <c r="BZ1173" s="155"/>
      <c r="CA1173" s="155"/>
      <c r="CB1173" s="155"/>
      <c r="CC1173" s="155"/>
      <c r="CD1173" s="155"/>
      <c r="CE1173" s="155"/>
      <c r="CF1173" s="155"/>
      <c r="CG1173" s="155"/>
      <c r="CH1173" s="155"/>
      <c r="CI1173" s="155"/>
      <c r="CJ1173" s="155"/>
      <c r="CK1173" s="155"/>
      <c r="CL1173" s="155"/>
      <c r="CM1173" s="155"/>
      <c r="CN1173" s="155"/>
      <c r="CO1173" s="155"/>
      <c r="CP1173" s="155"/>
      <c r="CQ1173" s="155"/>
      <c r="CR1173" s="155"/>
      <c r="CS1173" s="155"/>
      <c r="CT1173" s="155"/>
      <c r="CU1173" s="155"/>
      <c r="CV1173" s="155"/>
      <c r="CW1173" s="155"/>
      <c r="CX1173" s="155"/>
      <c r="CY1173" s="155"/>
      <c r="CZ1173" s="155"/>
      <c r="DA1173" s="155"/>
      <c r="DB1173" s="155"/>
      <c r="DC1173" s="155"/>
      <c r="DD1173" s="155"/>
      <c r="DE1173" s="155"/>
      <c r="DF1173" s="155"/>
      <c r="DG1173" s="155"/>
      <c r="DH1173" s="155"/>
      <c r="DI1173" s="155"/>
      <c r="DJ1173" s="155"/>
      <c r="DK1173" s="155"/>
      <c r="DL1173" s="155"/>
      <c r="DM1173" s="155"/>
      <c r="DN1173" s="155"/>
      <c r="DO1173" s="155"/>
      <c r="DP1173" s="155"/>
      <c r="DQ1173" s="155"/>
      <c r="DR1173" s="155"/>
      <c r="DS1173" s="155"/>
      <c r="DT1173" s="155"/>
      <c r="DU1173" s="155"/>
      <c r="DV1173" s="155"/>
      <c r="DW1173" s="155"/>
      <c r="DX1173" s="155"/>
      <c r="DY1173" s="155"/>
      <c r="DZ1173" s="155"/>
      <c r="EA1173" s="155"/>
      <c r="EB1173" s="155"/>
      <c r="EC1173" s="155"/>
    </row>
    <row r="1174" spans="1:133" s="93" customFormat="1">
      <c r="A1174" s="155"/>
      <c r="B1174" s="155"/>
      <c r="C1174" s="155"/>
      <c r="D1174" s="155"/>
      <c r="E1174" s="155"/>
      <c r="F1174" s="155"/>
      <c r="G1174" s="155"/>
      <c r="H1174" s="155"/>
      <c r="I1174" s="315"/>
      <c r="J1174" s="333"/>
      <c r="K1174" s="333"/>
      <c r="L1174" s="339"/>
      <c r="M1174" s="333"/>
      <c r="N1174" s="333"/>
      <c r="O1174" s="333"/>
      <c r="P1174" s="333"/>
      <c r="Q1174" s="333"/>
      <c r="R1174" s="333"/>
      <c r="S1174" s="333"/>
      <c r="T1174" s="333"/>
      <c r="U1174" s="333"/>
      <c r="V1174" s="333"/>
      <c r="W1174" s="333"/>
      <c r="X1174" s="333"/>
      <c r="Y1174" s="333"/>
      <c r="Z1174" s="242"/>
      <c r="AA1174" s="242"/>
      <c r="AB1174" s="242"/>
      <c r="AC1174" s="242"/>
      <c r="AD1174" s="242"/>
      <c r="AE1174" s="242"/>
      <c r="AF1174" s="242"/>
      <c r="AG1174" s="155"/>
      <c r="AH1174" s="155"/>
      <c r="AI1174" s="155"/>
      <c r="AJ1174" s="155"/>
      <c r="AK1174" s="155"/>
      <c r="AL1174" s="155"/>
      <c r="AM1174" s="155"/>
      <c r="AN1174" s="155"/>
      <c r="AO1174" s="155"/>
      <c r="AP1174" s="155"/>
      <c r="AQ1174" s="155"/>
      <c r="AR1174" s="155"/>
      <c r="AS1174" s="155"/>
      <c r="AT1174" s="155"/>
      <c r="AU1174" s="155"/>
      <c r="AV1174" s="155"/>
      <c r="AW1174" s="155"/>
      <c r="AX1174" s="155"/>
      <c r="AY1174" s="155"/>
      <c r="AZ1174" s="155"/>
      <c r="BA1174" s="155"/>
      <c r="BB1174" s="155"/>
      <c r="BC1174" s="155"/>
      <c r="BD1174" s="155"/>
      <c r="BE1174" s="155"/>
      <c r="BF1174" s="155"/>
      <c r="BG1174" s="155"/>
      <c r="BH1174" s="155"/>
      <c r="BI1174" s="155"/>
      <c r="BJ1174" s="155"/>
      <c r="BK1174" s="155"/>
      <c r="BL1174" s="155"/>
      <c r="BM1174" s="155"/>
      <c r="BN1174" s="155"/>
      <c r="BO1174" s="155"/>
      <c r="BP1174" s="155"/>
      <c r="BQ1174" s="155"/>
      <c r="BR1174" s="155"/>
      <c r="BS1174" s="155"/>
      <c r="BT1174" s="155"/>
      <c r="BU1174" s="155"/>
      <c r="BV1174" s="155"/>
      <c r="BW1174" s="155"/>
      <c r="BX1174" s="155"/>
      <c r="BY1174" s="155"/>
      <c r="BZ1174" s="155"/>
      <c r="CA1174" s="155"/>
      <c r="CB1174" s="155"/>
      <c r="CC1174" s="155"/>
      <c r="CD1174" s="155"/>
      <c r="CE1174" s="155"/>
      <c r="CF1174" s="155"/>
      <c r="CG1174" s="155"/>
      <c r="CH1174" s="155"/>
      <c r="CI1174" s="155"/>
      <c r="CJ1174" s="155"/>
      <c r="CK1174" s="155"/>
      <c r="CL1174" s="155"/>
      <c r="CM1174" s="155"/>
      <c r="CN1174" s="155"/>
      <c r="CO1174" s="155"/>
      <c r="CP1174" s="155"/>
      <c r="CQ1174" s="155"/>
      <c r="CR1174" s="155"/>
      <c r="CS1174" s="155"/>
      <c r="CT1174" s="155"/>
      <c r="CU1174" s="155"/>
      <c r="CV1174" s="155"/>
      <c r="CW1174" s="155"/>
      <c r="CX1174" s="155"/>
      <c r="CY1174" s="155"/>
      <c r="CZ1174" s="155"/>
      <c r="DA1174" s="155"/>
      <c r="DB1174" s="155"/>
      <c r="DC1174" s="155"/>
      <c r="DD1174" s="155"/>
      <c r="DE1174" s="155"/>
      <c r="DF1174" s="155"/>
      <c r="DG1174" s="155"/>
      <c r="DH1174" s="155"/>
      <c r="DI1174" s="155"/>
      <c r="DJ1174" s="155"/>
      <c r="DK1174" s="155"/>
      <c r="DL1174" s="155"/>
      <c r="DM1174" s="155"/>
      <c r="DN1174" s="155"/>
      <c r="DO1174" s="155"/>
      <c r="DP1174" s="155"/>
      <c r="DQ1174" s="155"/>
      <c r="DR1174" s="155"/>
      <c r="DS1174" s="155"/>
      <c r="DT1174" s="155"/>
      <c r="DU1174" s="155"/>
      <c r="DV1174" s="155"/>
      <c r="DW1174" s="155"/>
      <c r="DX1174" s="155"/>
      <c r="DY1174" s="155"/>
      <c r="DZ1174" s="155"/>
      <c r="EA1174" s="155"/>
      <c r="EB1174" s="155"/>
      <c r="EC1174" s="155"/>
    </row>
    <row r="1175" spans="1:133" s="93" customFormat="1">
      <c r="A1175" s="155"/>
      <c r="B1175" s="155"/>
      <c r="C1175" s="155"/>
      <c r="D1175" s="155"/>
      <c r="E1175" s="155"/>
      <c r="F1175" s="155"/>
      <c r="G1175" s="155"/>
      <c r="H1175" s="155"/>
      <c r="I1175" s="315"/>
      <c r="J1175" s="333"/>
      <c r="K1175" s="333"/>
      <c r="L1175" s="339"/>
      <c r="M1175" s="333"/>
      <c r="N1175" s="333"/>
      <c r="O1175" s="333"/>
      <c r="P1175" s="333"/>
      <c r="Q1175" s="333"/>
      <c r="R1175" s="333"/>
      <c r="S1175" s="333"/>
      <c r="T1175" s="333"/>
      <c r="U1175" s="333"/>
      <c r="V1175" s="333"/>
      <c r="W1175" s="333"/>
      <c r="X1175" s="333"/>
      <c r="Y1175" s="333"/>
      <c r="Z1175" s="242"/>
      <c r="AA1175" s="242"/>
      <c r="AB1175" s="242"/>
      <c r="AC1175" s="242"/>
      <c r="AD1175" s="242"/>
      <c r="AE1175" s="242"/>
      <c r="AF1175" s="242"/>
      <c r="AG1175" s="155"/>
      <c r="AH1175" s="155"/>
      <c r="AI1175" s="155"/>
      <c r="AJ1175" s="155"/>
      <c r="AK1175" s="155"/>
      <c r="AL1175" s="155"/>
      <c r="AM1175" s="155"/>
      <c r="AN1175" s="155"/>
      <c r="AO1175" s="155"/>
      <c r="AP1175" s="155"/>
      <c r="AQ1175" s="155"/>
      <c r="AR1175" s="155"/>
      <c r="AS1175" s="155"/>
      <c r="AT1175" s="155"/>
      <c r="AU1175" s="155"/>
      <c r="AV1175" s="155"/>
      <c r="AW1175" s="155"/>
      <c r="AX1175" s="155"/>
      <c r="AY1175" s="155"/>
      <c r="AZ1175" s="155"/>
      <c r="BA1175" s="155"/>
      <c r="BB1175" s="155"/>
      <c r="BC1175" s="155"/>
      <c r="BD1175" s="155"/>
      <c r="BE1175" s="155"/>
      <c r="BF1175" s="155"/>
      <c r="BG1175" s="155"/>
      <c r="BH1175" s="155"/>
      <c r="BI1175" s="155"/>
      <c r="BJ1175" s="155"/>
      <c r="BK1175" s="155"/>
      <c r="BL1175" s="155"/>
      <c r="BM1175" s="155"/>
      <c r="BN1175" s="155"/>
      <c r="BO1175" s="155"/>
      <c r="BP1175" s="155"/>
      <c r="BQ1175" s="155"/>
      <c r="BR1175" s="155"/>
      <c r="BS1175" s="155"/>
      <c r="BT1175" s="155"/>
      <c r="BU1175" s="155"/>
      <c r="BV1175" s="155"/>
      <c r="BW1175" s="155"/>
      <c r="BX1175" s="155"/>
      <c r="BY1175" s="155"/>
      <c r="BZ1175" s="155"/>
      <c r="CA1175" s="155"/>
      <c r="CB1175" s="155"/>
      <c r="CC1175" s="155"/>
      <c r="CD1175" s="155"/>
      <c r="CE1175" s="155"/>
      <c r="CF1175" s="155"/>
      <c r="CG1175" s="155"/>
      <c r="CH1175" s="155"/>
      <c r="CI1175" s="155"/>
      <c r="CJ1175" s="155"/>
      <c r="CK1175" s="155"/>
      <c r="CL1175" s="155"/>
      <c r="CM1175" s="155"/>
      <c r="CN1175" s="155"/>
      <c r="CO1175" s="155"/>
      <c r="CP1175" s="155"/>
      <c r="CQ1175" s="155"/>
      <c r="CR1175" s="155"/>
      <c r="CS1175" s="155"/>
      <c r="CT1175" s="155"/>
      <c r="CU1175" s="155"/>
      <c r="CV1175" s="155"/>
      <c r="CW1175" s="155"/>
      <c r="CX1175" s="155"/>
      <c r="CY1175" s="155"/>
      <c r="CZ1175" s="155"/>
      <c r="DA1175" s="155"/>
      <c r="DB1175" s="155"/>
      <c r="DC1175" s="155"/>
      <c r="DD1175" s="155"/>
      <c r="DE1175" s="155"/>
      <c r="DF1175" s="155"/>
      <c r="DG1175" s="155"/>
      <c r="DH1175" s="155"/>
      <c r="DI1175" s="155"/>
      <c r="DJ1175" s="155"/>
      <c r="DK1175" s="155"/>
      <c r="DL1175" s="155"/>
      <c r="DM1175" s="155"/>
      <c r="DN1175" s="155"/>
      <c r="DO1175" s="155"/>
      <c r="DP1175" s="155"/>
      <c r="DQ1175" s="155"/>
      <c r="DR1175" s="155"/>
      <c r="DS1175" s="155"/>
      <c r="DT1175" s="155"/>
      <c r="DU1175" s="155"/>
      <c r="DV1175" s="155"/>
      <c r="DW1175" s="155"/>
      <c r="DX1175" s="155"/>
      <c r="DY1175" s="155"/>
      <c r="DZ1175" s="155"/>
      <c r="EA1175" s="155"/>
      <c r="EB1175" s="155"/>
      <c r="EC1175" s="155"/>
    </row>
    <row r="1176" spans="1:133" s="93" customFormat="1">
      <c r="A1176" s="155"/>
      <c r="B1176" s="155"/>
      <c r="C1176" s="155"/>
      <c r="D1176" s="155"/>
      <c r="E1176" s="155"/>
      <c r="F1176" s="155"/>
      <c r="G1176" s="155"/>
      <c r="H1176" s="155"/>
      <c r="I1176" s="315"/>
      <c r="J1176" s="333"/>
      <c r="K1176" s="333"/>
      <c r="L1176" s="339"/>
      <c r="M1176" s="333"/>
      <c r="N1176" s="333"/>
      <c r="O1176" s="333"/>
      <c r="P1176" s="333"/>
      <c r="Q1176" s="333"/>
      <c r="R1176" s="333"/>
      <c r="S1176" s="333"/>
      <c r="T1176" s="333"/>
      <c r="U1176" s="333"/>
      <c r="V1176" s="333"/>
      <c r="W1176" s="333"/>
      <c r="X1176" s="333"/>
      <c r="Y1176" s="333"/>
      <c r="Z1176" s="242"/>
      <c r="AA1176" s="242"/>
      <c r="AB1176" s="242"/>
      <c r="AC1176" s="242"/>
      <c r="AD1176" s="242"/>
      <c r="AE1176" s="242"/>
      <c r="AF1176" s="242"/>
      <c r="AG1176" s="155"/>
      <c r="AH1176" s="155"/>
      <c r="AI1176" s="155"/>
      <c r="AJ1176" s="155"/>
      <c r="AK1176" s="155"/>
      <c r="AL1176" s="155"/>
      <c r="AM1176" s="155"/>
      <c r="AN1176" s="155"/>
      <c r="AO1176" s="155"/>
      <c r="AP1176" s="155"/>
      <c r="AQ1176" s="155"/>
      <c r="AR1176" s="155"/>
      <c r="AS1176" s="155"/>
      <c r="AT1176" s="155"/>
      <c r="AU1176" s="155"/>
      <c r="AV1176" s="155"/>
      <c r="AW1176" s="155"/>
      <c r="AX1176" s="155"/>
      <c r="AY1176" s="155"/>
      <c r="AZ1176" s="155"/>
      <c r="BA1176" s="155"/>
      <c r="BB1176" s="155"/>
      <c r="BC1176" s="155"/>
      <c r="BD1176" s="155"/>
      <c r="BE1176" s="155"/>
      <c r="BF1176" s="155"/>
      <c r="BG1176" s="155"/>
      <c r="BH1176" s="155"/>
      <c r="BI1176" s="155"/>
      <c r="BJ1176" s="155"/>
      <c r="BK1176" s="155"/>
      <c r="BL1176" s="155"/>
      <c r="BM1176" s="155"/>
      <c r="BN1176" s="155"/>
      <c r="BO1176" s="155"/>
      <c r="BP1176" s="155"/>
      <c r="BQ1176" s="155"/>
      <c r="BR1176" s="155"/>
      <c r="BS1176" s="155"/>
      <c r="BT1176" s="155"/>
      <c r="BU1176" s="155"/>
      <c r="BV1176" s="155"/>
      <c r="BW1176" s="155"/>
      <c r="BX1176" s="155"/>
      <c r="BY1176" s="155"/>
      <c r="BZ1176" s="155"/>
      <c r="CA1176" s="155"/>
      <c r="CB1176" s="155"/>
      <c r="CC1176" s="155"/>
      <c r="CD1176" s="155"/>
      <c r="CE1176" s="155"/>
      <c r="CF1176" s="155"/>
      <c r="CG1176" s="155"/>
      <c r="CH1176" s="155"/>
      <c r="CI1176" s="155"/>
      <c r="CJ1176" s="155"/>
      <c r="CK1176" s="155"/>
      <c r="CL1176" s="155"/>
      <c r="CM1176" s="155"/>
      <c r="CN1176" s="155"/>
      <c r="CO1176" s="155"/>
      <c r="CP1176" s="155"/>
      <c r="CQ1176" s="155"/>
      <c r="CR1176" s="155"/>
      <c r="CS1176" s="155"/>
      <c r="CT1176" s="155"/>
      <c r="CU1176" s="155"/>
      <c r="CV1176" s="155"/>
      <c r="CW1176" s="155"/>
      <c r="CX1176" s="155"/>
      <c r="CY1176" s="155"/>
      <c r="CZ1176" s="155"/>
      <c r="DA1176" s="155"/>
      <c r="DB1176" s="155"/>
      <c r="DC1176" s="155"/>
      <c r="DD1176" s="155"/>
      <c r="DE1176" s="155"/>
      <c r="DF1176" s="155"/>
      <c r="DG1176" s="155"/>
      <c r="DH1176" s="155"/>
      <c r="DI1176" s="155"/>
      <c r="DJ1176" s="155"/>
      <c r="DK1176" s="155"/>
      <c r="DL1176" s="155"/>
      <c r="DM1176" s="155"/>
      <c r="DN1176" s="155"/>
      <c r="DO1176" s="155"/>
      <c r="DP1176" s="155"/>
      <c r="DQ1176" s="155"/>
      <c r="DR1176" s="155"/>
      <c r="DS1176" s="155"/>
      <c r="DT1176" s="155"/>
      <c r="DU1176" s="155"/>
      <c r="DV1176" s="155"/>
      <c r="DW1176" s="155"/>
      <c r="DX1176" s="155"/>
      <c r="DY1176" s="155"/>
      <c r="DZ1176" s="155"/>
      <c r="EA1176" s="155"/>
      <c r="EB1176" s="155"/>
      <c r="EC1176" s="155"/>
    </row>
    <row r="1177" spans="1:133" s="93" customFormat="1">
      <c r="A1177" s="155"/>
      <c r="B1177" s="155"/>
      <c r="C1177" s="155"/>
      <c r="D1177" s="155"/>
      <c r="E1177" s="155"/>
      <c r="F1177" s="155"/>
      <c r="G1177" s="155"/>
      <c r="H1177" s="155"/>
      <c r="I1177" s="315"/>
      <c r="J1177" s="333"/>
      <c r="K1177" s="333"/>
      <c r="L1177" s="339"/>
      <c r="M1177" s="333"/>
      <c r="N1177" s="333"/>
      <c r="O1177" s="333"/>
      <c r="P1177" s="333"/>
      <c r="Q1177" s="333"/>
      <c r="R1177" s="333"/>
      <c r="S1177" s="333"/>
      <c r="T1177" s="333"/>
      <c r="U1177" s="333"/>
      <c r="V1177" s="333"/>
      <c r="W1177" s="333"/>
      <c r="X1177" s="333"/>
      <c r="Y1177" s="333"/>
      <c r="Z1177" s="242"/>
      <c r="AA1177" s="242"/>
      <c r="AB1177" s="242"/>
      <c r="AC1177" s="242"/>
      <c r="AD1177" s="242"/>
      <c r="AE1177" s="242"/>
      <c r="AF1177" s="242"/>
      <c r="AG1177" s="155"/>
      <c r="AH1177" s="155"/>
      <c r="AI1177" s="155"/>
      <c r="AJ1177" s="155"/>
      <c r="AK1177" s="155"/>
      <c r="AL1177" s="155"/>
      <c r="AM1177" s="155"/>
      <c r="AN1177" s="155"/>
      <c r="AO1177" s="155"/>
      <c r="AP1177" s="155"/>
      <c r="AQ1177" s="155"/>
      <c r="AR1177" s="155"/>
      <c r="AS1177" s="155"/>
      <c r="AT1177" s="155"/>
      <c r="AU1177" s="155"/>
      <c r="AV1177" s="155"/>
      <c r="AW1177" s="155"/>
      <c r="AX1177" s="155"/>
      <c r="AY1177" s="155"/>
      <c r="AZ1177" s="155"/>
      <c r="BA1177" s="155"/>
      <c r="BB1177" s="155"/>
      <c r="BC1177" s="155"/>
      <c r="BD1177" s="155"/>
      <c r="BE1177" s="155"/>
      <c r="BF1177" s="155"/>
      <c r="BG1177" s="155"/>
      <c r="BH1177" s="155"/>
      <c r="BI1177" s="155"/>
      <c r="BJ1177" s="155"/>
      <c r="BK1177" s="155"/>
      <c r="BL1177" s="155"/>
      <c r="BM1177" s="155"/>
      <c r="BN1177" s="155"/>
      <c r="BO1177" s="155"/>
      <c r="BP1177" s="155"/>
      <c r="BQ1177" s="155"/>
      <c r="BR1177" s="155"/>
      <c r="BS1177" s="155"/>
      <c r="BT1177" s="155"/>
      <c r="BU1177" s="155"/>
      <c r="BV1177" s="155"/>
      <c r="BW1177" s="155"/>
      <c r="BX1177" s="155"/>
      <c r="BY1177" s="155"/>
      <c r="BZ1177" s="155"/>
      <c r="CA1177" s="155"/>
      <c r="CB1177" s="155"/>
      <c r="CC1177" s="155"/>
      <c r="CD1177" s="155"/>
      <c r="CE1177" s="155"/>
      <c r="CF1177" s="155"/>
      <c r="CG1177" s="155"/>
      <c r="CH1177" s="155"/>
      <c r="CI1177" s="155"/>
      <c r="CJ1177" s="155"/>
      <c r="CK1177" s="155"/>
      <c r="CL1177" s="155"/>
      <c r="CM1177" s="155"/>
      <c r="CN1177" s="155"/>
      <c r="CO1177" s="155"/>
      <c r="CP1177" s="155"/>
      <c r="CQ1177" s="155"/>
      <c r="CR1177" s="155"/>
      <c r="CS1177" s="155"/>
      <c r="CT1177" s="155"/>
      <c r="CU1177" s="155"/>
      <c r="CV1177" s="155"/>
      <c r="CW1177" s="155"/>
      <c r="CX1177" s="155"/>
      <c r="CY1177" s="155"/>
      <c r="CZ1177" s="155"/>
      <c r="DA1177" s="155"/>
      <c r="DB1177" s="155"/>
      <c r="DC1177" s="155"/>
      <c r="DD1177" s="155"/>
      <c r="DE1177" s="155"/>
      <c r="DF1177" s="155"/>
      <c r="DG1177" s="155"/>
      <c r="DH1177" s="155"/>
      <c r="DI1177" s="155"/>
      <c r="DJ1177" s="155"/>
      <c r="DK1177" s="155"/>
      <c r="DL1177" s="155"/>
      <c r="DM1177" s="155"/>
      <c r="DN1177" s="155"/>
      <c r="DO1177" s="155"/>
      <c r="DP1177" s="155"/>
      <c r="DQ1177" s="155"/>
      <c r="DR1177" s="155"/>
      <c r="DS1177" s="155"/>
      <c r="DT1177" s="155"/>
      <c r="DU1177" s="155"/>
      <c r="DV1177" s="155"/>
      <c r="DW1177" s="155"/>
      <c r="DX1177" s="155"/>
      <c r="DY1177" s="155"/>
      <c r="DZ1177" s="155"/>
      <c r="EA1177" s="155"/>
      <c r="EB1177" s="155"/>
      <c r="EC1177" s="155"/>
    </row>
    <row r="1178" spans="1:133" s="93" customFormat="1">
      <c r="A1178" s="155"/>
      <c r="B1178" s="155"/>
      <c r="C1178" s="155"/>
      <c r="D1178" s="155"/>
      <c r="E1178" s="155"/>
      <c r="F1178" s="155"/>
      <c r="G1178" s="155"/>
      <c r="H1178" s="155"/>
      <c r="I1178" s="315"/>
      <c r="J1178" s="333"/>
      <c r="K1178" s="333"/>
      <c r="L1178" s="339"/>
      <c r="M1178" s="333"/>
      <c r="N1178" s="333"/>
      <c r="O1178" s="333"/>
      <c r="P1178" s="333"/>
      <c r="Q1178" s="333"/>
      <c r="R1178" s="333"/>
      <c r="S1178" s="333"/>
      <c r="T1178" s="333"/>
      <c r="U1178" s="333"/>
      <c r="V1178" s="333"/>
      <c r="W1178" s="333"/>
      <c r="X1178" s="333"/>
      <c r="Y1178" s="333"/>
      <c r="Z1178" s="242"/>
      <c r="AA1178" s="242"/>
      <c r="AB1178" s="242"/>
      <c r="AC1178" s="242"/>
      <c r="AD1178" s="242"/>
      <c r="AE1178" s="242"/>
      <c r="AF1178" s="242"/>
      <c r="AG1178" s="155"/>
      <c r="AH1178" s="155"/>
      <c r="AI1178" s="155"/>
      <c r="AJ1178" s="155"/>
      <c r="AK1178" s="155"/>
      <c r="AL1178" s="155"/>
      <c r="AM1178" s="155"/>
      <c r="AN1178" s="155"/>
      <c r="AO1178" s="155"/>
      <c r="AP1178" s="155"/>
      <c r="AQ1178" s="155"/>
      <c r="AR1178" s="155"/>
      <c r="AS1178" s="155"/>
      <c r="AT1178" s="155"/>
      <c r="AU1178" s="155"/>
      <c r="AV1178" s="155"/>
      <c r="AW1178" s="155"/>
      <c r="AX1178" s="155"/>
      <c r="AY1178" s="155"/>
      <c r="AZ1178" s="155"/>
      <c r="BA1178" s="155"/>
      <c r="BB1178" s="155"/>
      <c r="BC1178" s="155"/>
      <c r="BD1178" s="155"/>
      <c r="BE1178" s="155"/>
      <c r="BF1178" s="155"/>
      <c r="BG1178" s="155"/>
      <c r="BH1178" s="155"/>
      <c r="BI1178" s="155"/>
      <c r="BJ1178" s="155"/>
      <c r="BK1178" s="155"/>
      <c r="BL1178" s="155"/>
      <c r="BM1178" s="155"/>
      <c r="BN1178" s="155"/>
      <c r="BO1178" s="155"/>
      <c r="BP1178" s="155"/>
      <c r="BQ1178" s="155"/>
      <c r="BR1178" s="155"/>
      <c r="BS1178" s="155"/>
      <c r="BT1178" s="155"/>
      <c r="BU1178" s="155"/>
      <c r="BV1178" s="155"/>
      <c r="BW1178" s="155"/>
      <c r="BX1178" s="155"/>
      <c r="BY1178" s="155"/>
      <c r="BZ1178" s="155"/>
      <c r="CA1178" s="155"/>
      <c r="CB1178" s="155"/>
      <c r="CC1178" s="155"/>
      <c r="CD1178" s="155"/>
      <c r="CE1178" s="155"/>
      <c r="CF1178" s="155"/>
      <c r="CG1178" s="155"/>
      <c r="CH1178" s="155"/>
      <c r="CI1178" s="155"/>
      <c r="CJ1178" s="155"/>
      <c r="CK1178" s="155"/>
      <c r="CL1178" s="155"/>
      <c r="CM1178" s="155"/>
      <c r="CN1178" s="155"/>
      <c r="CO1178" s="155"/>
      <c r="CP1178" s="155"/>
      <c r="CQ1178" s="155"/>
      <c r="CR1178" s="155"/>
      <c r="CS1178" s="155"/>
      <c r="CT1178" s="155"/>
      <c r="CU1178" s="155"/>
      <c r="CV1178" s="155"/>
      <c r="CW1178" s="155"/>
      <c r="CX1178" s="155"/>
      <c r="CY1178" s="155"/>
      <c r="CZ1178" s="155"/>
      <c r="DA1178" s="155"/>
      <c r="DB1178" s="155"/>
      <c r="DC1178" s="155"/>
      <c r="DD1178" s="155"/>
      <c r="DE1178" s="155"/>
      <c r="DF1178" s="155"/>
      <c r="DG1178" s="155"/>
      <c r="DH1178" s="155"/>
      <c r="DI1178" s="155"/>
      <c r="DJ1178" s="155"/>
      <c r="DK1178" s="155"/>
      <c r="DL1178" s="155"/>
      <c r="DM1178" s="155"/>
      <c r="DN1178" s="155"/>
      <c r="DO1178" s="155"/>
      <c r="DP1178" s="155"/>
      <c r="DQ1178" s="155"/>
      <c r="DR1178" s="155"/>
      <c r="DS1178" s="155"/>
      <c r="DT1178" s="155"/>
      <c r="DU1178" s="155"/>
      <c r="DV1178" s="155"/>
      <c r="DW1178" s="155"/>
      <c r="DX1178" s="155"/>
      <c r="DY1178" s="155"/>
      <c r="DZ1178" s="155"/>
      <c r="EA1178" s="155"/>
      <c r="EB1178" s="155"/>
      <c r="EC1178" s="155"/>
    </row>
    <row r="1179" spans="1:133" s="93" customFormat="1">
      <c r="A1179" s="155"/>
      <c r="B1179" s="155"/>
      <c r="C1179" s="155"/>
      <c r="D1179" s="155"/>
      <c r="E1179" s="155"/>
      <c r="F1179" s="155"/>
      <c r="G1179" s="155"/>
      <c r="H1179" s="155"/>
      <c r="I1179" s="315"/>
      <c r="J1179" s="333"/>
      <c r="K1179" s="333"/>
      <c r="L1179" s="339"/>
      <c r="M1179" s="333"/>
      <c r="N1179" s="333"/>
      <c r="O1179" s="333"/>
      <c r="P1179" s="333"/>
      <c r="Q1179" s="333"/>
      <c r="R1179" s="333"/>
      <c r="S1179" s="333"/>
      <c r="T1179" s="333"/>
      <c r="U1179" s="333"/>
      <c r="V1179" s="333"/>
      <c r="W1179" s="333"/>
      <c r="X1179" s="333"/>
      <c r="Y1179" s="333"/>
      <c r="Z1179" s="242"/>
      <c r="AA1179" s="242"/>
      <c r="AB1179" s="242"/>
      <c r="AC1179" s="242"/>
      <c r="AD1179" s="242"/>
      <c r="AE1179" s="242"/>
      <c r="AF1179" s="242"/>
      <c r="AG1179" s="155"/>
      <c r="AH1179" s="155"/>
      <c r="AI1179" s="155"/>
      <c r="AJ1179" s="155"/>
      <c r="AK1179" s="155"/>
      <c r="AL1179" s="155"/>
      <c r="AM1179" s="155"/>
      <c r="AN1179" s="155"/>
      <c r="AO1179" s="155"/>
      <c r="AP1179" s="155"/>
      <c r="AQ1179" s="155"/>
      <c r="AR1179" s="155"/>
      <c r="AS1179" s="155"/>
      <c r="AT1179" s="155"/>
      <c r="AU1179" s="155"/>
      <c r="AV1179" s="155"/>
      <c r="AW1179" s="155"/>
      <c r="AX1179" s="155"/>
      <c r="AY1179" s="155"/>
      <c r="AZ1179" s="155"/>
      <c r="BA1179" s="155"/>
      <c r="BB1179" s="155"/>
      <c r="BC1179" s="155"/>
      <c r="BD1179" s="155"/>
      <c r="BE1179" s="155"/>
      <c r="BF1179" s="155"/>
      <c r="BG1179" s="155"/>
      <c r="BH1179" s="155"/>
      <c r="BI1179" s="155"/>
      <c r="BJ1179" s="155"/>
      <c r="BK1179" s="155"/>
      <c r="BL1179" s="155"/>
      <c r="BM1179" s="155"/>
      <c r="BN1179" s="155"/>
      <c r="BO1179" s="155"/>
      <c r="BP1179" s="155"/>
      <c r="BQ1179" s="155"/>
      <c r="BR1179" s="155"/>
      <c r="BS1179" s="155"/>
      <c r="BT1179" s="155"/>
      <c r="BU1179" s="155"/>
      <c r="BV1179" s="155"/>
      <c r="BW1179" s="155"/>
      <c r="BX1179" s="155"/>
      <c r="BY1179" s="155"/>
      <c r="BZ1179" s="155"/>
      <c r="CA1179" s="155"/>
      <c r="CB1179" s="155"/>
      <c r="CC1179" s="155"/>
      <c r="CD1179" s="155"/>
      <c r="CE1179" s="155"/>
      <c r="CF1179" s="155"/>
      <c r="CG1179" s="155"/>
      <c r="CH1179" s="155"/>
      <c r="CI1179" s="155"/>
      <c r="CJ1179" s="155"/>
      <c r="CK1179" s="155"/>
      <c r="CL1179" s="155"/>
      <c r="CM1179" s="155"/>
      <c r="CN1179" s="155"/>
      <c r="CO1179" s="155"/>
      <c r="CP1179" s="155"/>
      <c r="CQ1179" s="155"/>
      <c r="CR1179" s="155"/>
      <c r="CS1179" s="155"/>
      <c r="CT1179" s="155"/>
      <c r="CU1179" s="155"/>
      <c r="CV1179" s="155"/>
      <c r="CW1179" s="155"/>
      <c r="CX1179" s="155"/>
      <c r="CY1179" s="155"/>
      <c r="CZ1179" s="155"/>
      <c r="DA1179" s="155"/>
      <c r="DB1179" s="155"/>
      <c r="DC1179" s="155"/>
      <c r="DD1179" s="155"/>
      <c r="DE1179" s="155"/>
      <c r="DF1179" s="155"/>
      <c r="DG1179" s="155"/>
      <c r="DH1179" s="155"/>
      <c r="DI1179" s="155"/>
      <c r="DJ1179" s="155"/>
      <c r="DK1179" s="155"/>
      <c r="DL1179" s="155"/>
      <c r="DM1179" s="155"/>
      <c r="DN1179" s="155"/>
      <c r="DO1179" s="155"/>
      <c r="DP1179" s="155"/>
      <c r="DQ1179" s="155"/>
      <c r="DR1179" s="155"/>
      <c r="DS1179" s="155"/>
      <c r="DT1179" s="155"/>
      <c r="DU1179" s="155"/>
      <c r="DV1179" s="155"/>
      <c r="DW1179" s="155"/>
      <c r="DX1179" s="155"/>
      <c r="DY1179" s="155"/>
      <c r="DZ1179" s="155"/>
      <c r="EA1179" s="155"/>
      <c r="EB1179" s="155"/>
      <c r="EC1179" s="155"/>
    </row>
    <row r="1180" spans="1:133" s="93" customFormat="1">
      <c r="A1180" s="155"/>
      <c r="B1180" s="155"/>
      <c r="C1180" s="155"/>
      <c r="D1180" s="155"/>
      <c r="E1180" s="155"/>
      <c r="F1180" s="155"/>
      <c r="G1180" s="155"/>
      <c r="H1180" s="155"/>
      <c r="I1180" s="315"/>
      <c r="J1180" s="333"/>
      <c r="K1180" s="333"/>
      <c r="L1180" s="339"/>
      <c r="M1180" s="333"/>
      <c r="N1180" s="333"/>
      <c r="O1180" s="333"/>
      <c r="P1180" s="333"/>
      <c r="Q1180" s="333"/>
      <c r="R1180" s="333"/>
      <c r="S1180" s="333"/>
      <c r="T1180" s="333"/>
      <c r="U1180" s="333"/>
      <c r="V1180" s="333"/>
      <c r="W1180" s="333"/>
      <c r="X1180" s="333"/>
      <c r="Y1180" s="333"/>
      <c r="Z1180" s="242"/>
      <c r="AA1180" s="242"/>
      <c r="AB1180" s="242"/>
      <c r="AC1180" s="242"/>
      <c r="AD1180" s="242"/>
      <c r="AE1180" s="242"/>
      <c r="AF1180" s="242"/>
      <c r="AG1180" s="155"/>
      <c r="AH1180" s="155"/>
      <c r="AI1180" s="155"/>
      <c r="AJ1180" s="155"/>
      <c r="AK1180" s="155"/>
      <c r="AL1180" s="155"/>
      <c r="AM1180" s="155"/>
      <c r="AN1180" s="155"/>
      <c r="AO1180" s="155"/>
      <c r="AP1180" s="155"/>
      <c r="AQ1180" s="155"/>
      <c r="AR1180" s="155"/>
      <c r="AS1180" s="155"/>
      <c r="AT1180" s="155"/>
      <c r="AU1180" s="155"/>
      <c r="AV1180" s="155"/>
      <c r="AW1180" s="155"/>
      <c r="AX1180" s="155"/>
      <c r="AY1180" s="155"/>
      <c r="AZ1180" s="155"/>
      <c r="BA1180" s="155"/>
      <c r="BB1180" s="155"/>
      <c r="BC1180" s="155"/>
      <c r="BD1180" s="155"/>
      <c r="BE1180" s="155"/>
      <c r="BF1180" s="155"/>
      <c r="BG1180" s="155"/>
      <c r="BH1180" s="155"/>
      <c r="BI1180" s="155"/>
      <c r="BJ1180" s="155"/>
      <c r="BK1180" s="155"/>
      <c r="BL1180" s="155"/>
      <c r="BM1180" s="155"/>
      <c r="BN1180" s="155"/>
      <c r="BO1180" s="155"/>
      <c r="BP1180" s="155"/>
      <c r="BQ1180" s="155"/>
      <c r="BR1180" s="155"/>
      <c r="BS1180" s="155"/>
      <c r="BT1180" s="155"/>
      <c r="BU1180" s="155"/>
      <c r="BV1180" s="155"/>
      <c r="BW1180" s="155"/>
      <c r="BX1180" s="155"/>
      <c r="BY1180" s="155"/>
      <c r="BZ1180" s="155"/>
      <c r="CA1180" s="155"/>
      <c r="CB1180" s="155"/>
      <c r="CC1180" s="155"/>
      <c r="CD1180" s="155"/>
      <c r="CE1180" s="155"/>
      <c r="CF1180" s="155"/>
      <c r="CG1180" s="155"/>
      <c r="CH1180" s="155"/>
      <c r="CI1180" s="155"/>
      <c r="CJ1180" s="155"/>
      <c r="CK1180" s="155"/>
      <c r="CL1180" s="155"/>
      <c r="CM1180" s="155"/>
      <c r="CN1180" s="155"/>
      <c r="CO1180" s="155"/>
      <c r="CP1180" s="155"/>
      <c r="CQ1180" s="155"/>
      <c r="CR1180" s="155"/>
      <c r="CS1180" s="155"/>
      <c r="CT1180" s="155"/>
      <c r="CU1180" s="155"/>
      <c r="CV1180" s="155"/>
      <c r="CW1180" s="155"/>
      <c r="CX1180" s="155"/>
      <c r="CY1180" s="155"/>
      <c r="CZ1180" s="155"/>
      <c r="DA1180" s="155"/>
      <c r="DB1180" s="155"/>
      <c r="DC1180" s="155"/>
      <c r="DD1180" s="155"/>
      <c r="DE1180" s="155"/>
      <c r="DF1180" s="155"/>
      <c r="DG1180" s="155"/>
      <c r="DH1180" s="155"/>
      <c r="DI1180" s="155"/>
      <c r="DJ1180" s="155"/>
      <c r="DK1180" s="155"/>
      <c r="DL1180" s="155"/>
      <c r="DM1180" s="155"/>
      <c r="DN1180" s="155"/>
      <c r="DO1180" s="155"/>
      <c r="DP1180" s="155"/>
      <c r="DQ1180" s="155"/>
      <c r="DR1180" s="155"/>
      <c r="DS1180" s="155"/>
      <c r="DT1180" s="155"/>
      <c r="DU1180" s="155"/>
      <c r="DV1180" s="155"/>
      <c r="DW1180" s="155"/>
      <c r="DX1180" s="155"/>
      <c r="DY1180" s="155"/>
      <c r="DZ1180" s="155"/>
      <c r="EA1180" s="155"/>
      <c r="EB1180" s="155"/>
      <c r="EC1180" s="155"/>
    </row>
    <row r="1181" spans="1:133" s="93" customFormat="1">
      <c r="A1181" s="155"/>
      <c r="B1181" s="155"/>
      <c r="C1181" s="155"/>
      <c r="D1181" s="155"/>
      <c r="E1181" s="155"/>
      <c r="F1181" s="155"/>
      <c r="G1181" s="155"/>
      <c r="H1181" s="155"/>
      <c r="I1181" s="315"/>
      <c r="J1181" s="333"/>
      <c r="K1181" s="333"/>
      <c r="L1181" s="339"/>
      <c r="M1181" s="333"/>
      <c r="N1181" s="333"/>
      <c r="O1181" s="333"/>
      <c r="P1181" s="333"/>
      <c r="Q1181" s="333"/>
      <c r="R1181" s="333"/>
      <c r="S1181" s="333"/>
      <c r="T1181" s="333"/>
      <c r="U1181" s="333"/>
      <c r="V1181" s="333"/>
      <c r="W1181" s="333"/>
      <c r="X1181" s="333"/>
      <c r="Y1181" s="333"/>
      <c r="Z1181" s="242"/>
      <c r="AA1181" s="242"/>
      <c r="AB1181" s="242"/>
      <c r="AC1181" s="242"/>
      <c r="AD1181" s="242"/>
      <c r="AE1181" s="242"/>
      <c r="AF1181" s="242"/>
      <c r="AG1181" s="155"/>
      <c r="AH1181" s="155"/>
      <c r="AI1181" s="155"/>
      <c r="AJ1181" s="155"/>
      <c r="AK1181" s="155"/>
      <c r="AL1181" s="155"/>
      <c r="AM1181" s="155"/>
      <c r="AN1181" s="155"/>
      <c r="AO1181" s="155"/>
      <c r="AP1181" s="155"/>
      <c r="AQ1181" s="155"/>
      <c r="AR1181" s="155"/>
      <c r="AS1181" s="155"/>
      <c r="AT1181" s="155"/>
      <c r="AU1181" s="155"/>
      <c r="AV1181" s="155"/>
      <c r="AW1181" s="155"/>
      <c r="AX1181" s="155"/>
      <c r="AY1181" s="155"/>
      <c r="AZ1181" s="155"/>
      <c r="BA1181" s="155"/>
      <c r="BB1181" s="155"/>
      <c r="BC1181" s="155"/>
      <c r="BD1181" s="155"/>
      <c r="BE1181" s="155"/>
      <c r="BF1181" s="155"/>
      <c r="BG1181" s="155"/>
      <c r="BH1181" s="155"/>
      <c r="BI1181" s="155"/>
      <c r="BJ1181" s="155"/>
      <c r="BK1181" s="155"/>
      <c r="BL1181" s="155"/>
      <c r="BM1181" s="155"/>
      <c r="BN1181" s="155"/>
      <c r="BO1181" s="155"/>
      <c r="BP1181" s="155"/>
      <c r="BQ1181" s="155"/>
      <c r="BR1181" s="155"/>
      <c r="BS1181" s="155"/>
      <c r="BT1181" s="155"/>
      <c r="BU1181" s="155"/>
      <c r="BV1181" s="155"/>
      <c r="BW1181" s="155"/>
      <c r="BX1181" s="155"/>
      <c r="BY1181" s="155"/>
      <c r="BZ1181" s="155"/>
      <c r="CA1181" s="155"/>
      <c r="CB1181" s="155"/>
      <c r="CC1181" s="155"/>
      <c r="CD1181" s="155"/>
      <c r="CE1181" s="155"/>
      <c r="CF1181" s="155"/>
      <c r="CG1181" s="155"/>
      <c r="CH1181" s="155"/>
      <c r="CI1181" s="155"/>
      <c r="CJ1181" s="155"/>
      <c r="CK1181" s="155"/>
      <c r="CL1181" s="155"/>
      <c r="CM1181" s="155"/>
      <c r="CN1181" s="155"/>
      <c r="CO1181" s="155"/>
      <c r="CP1181" s="155"/>
      <c r="CQ1181" s="155"/>
      <c r="CR1181" s="155"/>
      <c r="CS1181" s="155"/>
      <c r="CT1181" s="155"/>
      <c r="CU1181" s="155"/>
      <c r="CV1181" s="155"/>
      <c r="CW1181" s="155"/>
      <c r="CX1181" s="155"/>
      <c r="CY1181" s="155"/>
      <c r="CZ1181" s="155"/>
      <c r="DA1181" s="155"/>
      <c r="DB1181" s="155"/>
      <c r="DC1181" s="155"/>
      <c r="DD1181" s="155"/>
      <c r="DE1181" s="155"/>
      <c r="DF1181" s="155"/>
      <c r="DG1181" s="155"/>
      <c r="DH1181" s="155"/>
      <c r="DI1181" s="155"/>
      <c r="DJ1181" s="155"/>
      <c r="DK1181" s="155"/>
      <c r="DL1181" s="155"/>
      <c r="DM1181" s="155"/>
      <c r="DN1181" s="155"/>
      <c r="DO1181" s="155"/>
      <c r="DP1181" s="155"/>
      <c r="DQ1181" s="155"/>
      <c r="DR1181" s="155"/>
      <c r="DS1181" s="155"/>
      <c r="DT1181" s="155"/>
      <c r="DU1181" s="155"/>
      <c r="DV1181" s="155"/>
      <c r="DW1181" s="155"/>
      <c r="DX1181" s="155"/>
      <c r="DY1181" s="155"/>
      <c r="DZ1181" s="155"/>
      <c r="EA1181" s="155"/>
      <c r="EB1181" s="155"/>
      <c r="EC1181" s="155"/>
    </row>
    <row r="1182" spans="1:133" s="93" customFormat="1">
      <c r="A1182" s="155"/>
      <c r="B1182" s="155"/>
      <c r="C1182" s="155"/>
      <c r="D1182" s="155"/>
      <c r="E1182" s="155"/>
      <c r="F1182" s="155"/>
      <c r="G1182" s="155"/>
      <c r="H1182" s="155"/>
      <c r="I1182" s="315"/>
      <c r="J1182" s="333"/>
      <c r="K1182" s="333"/>
      <c r="L1182" s="339"/>
      <c r="M1182" s="333"/>
      <c r="N1182" s="333"/>
      <c r="O1182" s="333"/>
      <c r="P1182" s="333"/>
      <c r="Q1182" s="333"/>
      <c r="R1182" s="333"/>
      <c r="S1182" s="333"/>
      <c r="T1182" s="333"/>
      <c r="U1182" s="333"/>
      <c r="V1182" s="333"/>
      <c r="W1182" s="333"/>
      <c r="X1182" s="333"/>
      <c r="Y1182" s="333"/>
      <c r="Z1182" s="242"/>
      <c r="AA1182" s="242"/>
      <c r="AB1182" s="242"/>
      <c r="AC1182" s="242"/>
      <c r="AD1182" s="242"/>
      <c r="AE1182" s="242"/>
      <c r="AF1182" s="242"/>
      <c r="AG1182" s="155"/>
      <c r="AH1182" s="155"/>
      <c r="AI1182" s="155"/>
      <c r="AJ1182" s="155"/>
      <c r="AK1182" s="155"/>
      <c r="AL1182" s="155"/>
      <c r="AM1182" s="155"/>
      <c r="AN1182" s="155"/>
      <c r="AO1182" s="155"/>
      <c r="AP1182" s="155"/>
      <c r="AQ1182" s="155"/>
      <c r="AR1182" s="155"/>
      <c r="AS1182" s="155"/>
      <c r="AT1182" s="155"/>
      <c r="AU1182" s="155"/>
      <c r="AV1182" s="155"/>
      <c r="AW1182" s="155"/>
      <c r="AX1182" s="155"/>
      <c r="AY1182" s="155"/>
      <c r="AZ1182" s="155"/>
      <c r="BA1182" s="155"/>
      <c r="BB1182" s="155"/>
      <c r="BC1182" s="155"/>
      <c r="BD1182" s="155"/>
      <c r="BE1182" s="155"/>
      <c r="BF1182" s="155"/>
      <c r="BG1182" s="155"/>
      <c r="BH1182" s="155"/>
      <c r="BI1182" s="155"/>
      <c r="BJ1182" s="155"/>
      <c r="BK1182" s="155"/>
      <c r="BL1182" s="155"/>
      <c r="BM1182" s="155"/>
      <c r="BN1182" s="155"/>
      <c r="BO1182" s="155"/>
      <c r="BP1182" s="155"/>
      <c r="BQ1182" s="155"/>
      <c r="BR1182" s="155"/>
      <c r="BS1182" s="155"/>
      <c r="BT1182" s="155"/>
      <c r="BU1182" s="155"/>
      <c r="BV1182" s="155"/>
      <c r="BW1182" s="155"/>
      <c r="BX1182" s="155"/>
      <c r="BY1182" s="155"/>
      <c r="BZ1182" s="155"/>
      <c r="CA1182" s="155"/>
      <c r="CB1182" s="155"/>
      <c r="CC1182" s="155"/>
      <c r="CD1182" s="155"/>
      <c r="CE1182" s="155"/>
      <c r="CF1182" s="155"/>
      <c r="CG1182" s="155"/>
      <c r="CH1182" s="155"/>
      <c r="CI1182" s="155"/>
      <c r="CJ1182" s="155"/>
      <c r="CK1182" s="155"/>
      <c r="CL1182" s="155"/>
      <c r="CM1182" s="155"/>
      <c r="CN1182" s="155"/>
      <c r="CO1182" s="155"/>
      <c r="CP1182" s="155"/>
      <c r="CQ1182" s="155"/>
      <c r="CR1182" s="155"/>
      <c r="CS1182" s="155"/>
      <c r="CT1182" s="155"/>
      <c r="CU1182" s="155"/>
      <c r="CV1182" s="155"/>
      <c r="CW1182" s="155"/>
      <c r="CX1182" s="155"/>
      <c r="CY1182" s="155"/>
      <c r="CZ1182" s="155"/>
      <c r="DA1182" s="155"/>
      <c r="DB1182" s="155"/>
      <c r="DC1182" s="155"/>
      <c r="DD1182" s="155"/>
      <c r="DE1182" s="155"/>
      <c r="DF1182" s="155"/>
      <c r="DG1182" s="155"/>
      <c r="DH1182" s="155"/>
      <c r="DI1182" s="155"/>
      <c r="DJ1182" s="155"/>
      <c r="DK1182" s="155"/>
      <c r="DL1182" s="155"/>
      <c r="DM1182" s="155"/>
      <c r="DN1182" s="155"/>
      <c r="DO1182" s="155"/>
      <c r="DP1182" s="155"/>
      <c r="DQ1182" s="155"/>
      <c r="DR1182" s="155"/>
      <c r="DS1182" s="155"/>
      <c r="DT1182" s="155"/>
      <c r="DU1182" s="155"/>
      <c r="DV1182" s="155"/>
      <c r="DW1182" s="155"/>
      <c r="DX1182" s="155"/>
      <c r="DY1182" s="155"/>
      <c r="DZ1182" s="155"/>
      <c r="EA1182" s="155"/>
      <c r="EB1182" s="155"/>
      <c r="EC1182" s="155"/>
    </row>
    <row r="1183" spans="1:133" s="93" customFormat="1">
      <c r="A1183" s="155"/>
      <c r="B1183" s="155"/>
      <c r="C1183" s="155"/>
      <c r="D1183" s="155"/>
      <c r="E1183" s="155"/>
      <c r="F1183" s="155"/>
      <c r="G1183" s="155"/>
      <c r="H1183" s="155"/>
      <c r="I1183" s="315"/>
      <c r="J1183" s="333"/>
      <c r="K1183" s="333"/>
      <c r="L1183" s="339"/>
      <c r="M1183" s="333"/>
      <c r="N1183" s="333"/>
      <c r="O1183" s="333"/>
      <c r="P1183" s="333"/>
      <c r="Q1183" s="333"/>
      <c r="R1183" s="333"/>
      <c r="S1183" s="333"/>
      <c r="T1183" s="333"/>
      <c r="U1183" s="333"/>
      <c r="V1183" s="333"/>
      <c r="W1183" s="333"/>
      <c r="X1183" s="333"/>
      <c r="Y1183" s="333"/>
      <c r="Z1183" s="242"/>
      <c r="AA1183" s="242"/>
      <c r="AB1183" s="242"/>
      <c r="AC1183" s="242"/>
      <c r="AD1183" s="242"/>
      <c r="AE1183" s="242"/>
      <c r="AF1183" s="242"/>
      <c r="AG1183" s="155"/>
      <c r="AH1183" s="155"/>
      <c r="AI1183" s="155"/>
      <c r="AJ1183" s="155"/>
      <c r="AK1183" s="155"/>
      <c r="AL1183" s="155"/>
      <c r="AM1183" s="155"/>
      <c r="AN1183" s="155"/>
      <c r="AO1183" s="155"/>
      <c r="AP1183" s="155"/>
      <c r="AQ1183" s="155"/>
      <c r="AR1183" s="155"/>
      <c r="AS1183" s="155"/>
      <c r="AT1183" s="155"/>
      <c r="AU1183" s="155"/>
      <c r="AV1183" s="155"/>
      <c r="AW1183" s="155"/>
      <c r="AX1183" s="155"/>
      <c r="AY1183" s="155"/>
      <c r="AZ1183" s="155"/>
      <c r="BA1183" s="155"/>
      <c r="BB1183" s="155"/>
      <c r="BC1183" s="155"/>
      <c r="BD1183" s="155"/>
      <c r="BE1183" s="155"/>
      <c r="BF1183" s="155"/>
      <c r="BG1183" s="155"/>
      <c r="BH1183" s="155"/>
      <c r="BI1183" s="155"/>
      <c r="BJ1183" s="155"/>
      <c r="BK1183" s="155"/>
      <c r="BL1183" s="155"/>
      <c r="BM1183" s="155"/>
      <c r="BN1183" s="155"/>
      <c r="BO1183" s="155"/>
      <c r="BP1183" s="155"/>
      <c r="BQ1183" s="155"/>
      <c r="BR1183" s="155"/>
      <c r="BS1183" s="155"/>
      <c r="BT1183" s="155"/>
      <c r="BU1183" s="155"/>
      <c r="BV1183" s="155"/>
      <c r="BW1183" s="155"/>
      <c r="BX1183" s="155"/>
      <c r="BY1183" s="155"/>
      <c r="BZ1183" s="155"/>
      <c r="CA1183" s="155"/>
      <c r="CB1183" s="155"/>
      <c r="CC1183" s="155"/>
      <c r="CD1183" s="155"/>
      <c r="CE1183" s="155"/>
      <c r="CF1183" s="155"/>
      <c r="CG1183" s="155"/>
      <c r="CH1183" s="155"/>
      <c r="CI1183" s="155"/>
      <c r="CJ1183" s="155"/>
      <c r="CK1183" s="155"/>
      <c r="CL1183" s="155"/>
      <c r="CM1183" s="155"/>
      <c r="CN1183" s="155"/>
      <c r="CO1183" s="155"/>
      <c r="CP1183" s="155"/>
      <c r="CQ1183" s="155"/>
      <c r="CR1183" s="155"/>
      <c r="CS1183" s="155"/>
      <c r="CT1183" s="155"/>
      <c r="CU1183" s="155"/>
      <c r="CV1183" s="155"/>
      <c r="CW1183" s="155"/>
      <c r="CX1183" s="155"/>
      <c r="CY1183" s="155"/>
      <c r="CZ1183" s="155"/>
      <c r="DA1183" s="155"/>
      <c r="DB1183" s="155"/>
      <c r="DC1183" s="155"/>
      <c r="DD1183" s="155"/>
      <c r="DE1183" s="155"/>
      <c r="DF1183" s="155"/>
      <c r="DG1183" s="155"/>
      <c r="DH1183" s="155"/>
      <c r="DI1183" s="155"/>
      <c r="DJ1183" s="155"/>
      <c r="DK1183" s="155"/>
      <c r="DL1183" s="155"/>
      <c r="DM1183" s="155"/>
      <c r="DN1183" s="155"/>
      <c r="DO1183" s="155"/>
      <c r="DP1183" s="155"/>
      <c r="DQ1183" s="155"/>
      <c r="DR1183" s="155"/>
      <c r="DS1183" s="155"/>
      <c r="DT1183" s="155"/>
      <c r="DU1183" s="155"/>
      <c r="DV1183" s="155"/>
      <c r="DW1183" s="155"/>
      <c r="DX1183" s="155"/>
      <c r="DY1183" s="155"/>
      <c r="DZ1183" s="155"/>
      <c r="EA1183" s="155"/>
      <c r="EB1183" s="155"/>
      <c r="EC1183" s="155"/>
    </row>
    <row r="1184" spans="1:133" s="93" customFormat="1">
      <c r="A1184" s="155"/>
      <c r="B1184" s="155"/>
      <c r="C1184" s="155"/>
      <c r="D1184" s="155"/>
      <c r="E1184" s="155"/>
      <c r="F1184" s="155"/>
      <c r="G1184" s="155"/>
      <c r="H1184" s="155"/>
      <c r="I1184" s="315"/>
      <c r="J1184" s="333"/>
      <c r="K1184" s="333"/>
      <c r="L1184" s="339"/>
      <c r="M1184" s="333"/>
      <c r="N1184" s="333"/>
      <c r="O1184" s="333"/>
      <c r="P1184" s="333"/>
      <c r="Q1184" s="333"/>
      <c r="R1184" s="333"/>
      <c r="S1184" s="333"/>
      <c r="T1184" s="333"/>
      <c r="U1184" s="333"/>
      <c r="V1184" s="333"/>
      <c r="W1184" s="333"/>
      <c r="X1184" s="333"/>
      <c r="Y1184" s="333"/>
      <c r="Z1184" s="242"/>
      <c r="AA1184" s="242"/>
      <c r="AB1184" s="242"/>
      <c r="AC1184" s="242"/>
      <c r="AD1184" s="242"/>
      <c r="AE1184" s="242"/>
      <c r="AF1184" s="242"/>
      <c r="AG1184" s="155"/>
      <c r="AH1184" s="155"/>
      <c r="AI1184" s="155"/>
      <c r="AJ1184" s="155"/>
      <c r="AK1184" s="155"/>
      <c r="AL1184" s="155"/>
      <c r="AM1184" s="155"/>
      <c r="AN1184" s="155"/>
      <c r="AO1184" s="155"/>
      <c r="AP1184" s="155"/>
      <c r="AQ1184" s="155"/>
      <c r="AR1184" s="155"/>
      <c r="AS1184" s="155"/>
      <c r="AT1184" s="155"/>
      <c r="AU1184" s="155"/>
      <c r="AV1184" s="155"/>
      <c r="AW1184" s="155"/>
      <c r="AX1184" s="155"/>
      <c r="AY1184" s="155"/>
      <c r="AZ1184" s="155"/>
      <c r="BA1184" s="155"/>
      <c r="BB1184" s="155"/>
      <c r="BC1184" s="155"/>
      <c r="BD1184" s="155"/>
      <c r="BE1184" s="155"/>
      <c r="BF1184" s="155"/>
      <c r="BG1184" s="155"/>
      <c r="BH1184" s="155"/>
      <c r="BI1184" s="155"/>
      <c r="BJ1184" s="155"/>
      <c r="BK1184" s="155"/>
      <c r="BL1184" s="155"/>
      <c r="BM1184" s="155"/>
      <c r="BN1184" s="155"/>
      <c r="BO1184" s="155"/>
      <c r="BP1184" s="155"/>
      <c r="BQ1184" s="155"/>
      <c r="BR1184" s="155"/>
      <c r="BS1184" s="155"/>
      <c r="BT1184" s="155"/>
      <c r="BU1184" s="155"/>
      <c r="BV1184" s="155"/>
      <c r="BW1184" s="155"/>
      <c r="BX1184" s="155"/>
      <c r="BY1184" s="155"/>
      <c r="BZ1184" s="155"/>
      <c r="CA1184" s="155"/>
      <c r="CB1184" s="155"/>
      <c r="CC1184" s="155"/>
      <c r="CD1184" s="155"/>
      <c r="CE1184" s="155"/>
      <c r="CF1184" s="155"/>
      <c r="CG1184" s="155"/>
      <c r="CH1184" s="155"/>
      <c r="CI1184" s="155"/>
      <c r="CJ1184" s="155"/>
      <c r="CK1184" s="155"/>
      <c r="CL1184" s="155"/>
      <c r="CM1184" s="155"/>
      <c r="CN1184" s="155"/>
      <c r="CO1184" s="155"/>
      <c r="CP1184" s="155"/>
      <c r="CQ1184" s="155"/>
      <c r="CR1184" s="155"/>
      <c r="CS1184" s="155"/>
      <c r="CT1184" s="155"/>
      <c r="CU1184" s="155"/>
      <c r="CV1184" s="155"/>
      <c r="CW1184" s="155"/>
      <c r="CX1184" s="155"/>
      <c r="CY1184" s="155"/>
      <c r="CZ1184" s="155"/>
      <c r="DA1184" s="155"/>
      <c r="DB1184" s="155"/>
      <c r="DC1184" s="155"/>
      <c r="DD1184" s="155"/>
      <c r="DE1184" s="155"/>
      <c r="DF1184" s="155"/>
      <c r="DG1184" s="155"/>
      <c r="DH1184" s="155"/>
      <c r="DI1184" s="155"/>
      <c r="DJ1184" s="155"/>
      <c r="DK1184" s="155"/>
      <c r="DL1184" s="155"/>
      <c r="DM1184" s="155"/>
      <c r="DN1184" s="155"/>
      <c r="DO1184" s="155"/>
      <c r="DP1184" s="155"/>
      <c r="DQ1184" s="155"/>
      <c r="DR1184" s="155"/>
      <c r="DS1184" s="155"/>
      <c r="DT1184" s="155"/>
      <c r="DU1184" s="155"/>
      <c r="DV1184" s="155"/>
      <c r="DW1184" s="155"/>
      <c r="DX1184" s="155"/>
      <c r="DY1184" s="155"/>
      <c r="DZ1184" s="155"/>
      <c r="EA1184" s="155"/>
      <c r="EB1184" s="155"/>
      <c r="EC1184" s="155"/>
    </row>
    <row r="1185" spans="1:133" s="93" customFormat="1">
      <c r="A1185" s="155"/>
      <c r="B1185" s="155"/>
      <c r="C1185" s="155"/>
      <c r="D1185" s="155"/>
      <c r="E1185" s="155"/>
      <c r="F1185" s="155"/>
      <c r="G1185" s="155"/>
      <c r="H1185" s="155"/>
      <c r="I1185" s="315"/>
      <c r="J1185" s="333"/>
      <c r="K1185" s="333"/>
      <c r="L1185" s="339"/>
      <c r="M1185" s="333"/>
      <c r="N1185" s="333"/>
      <c r="O1185" s="333"/>
      <c r="P1185" s="333"/>
      <c r="Q1185" s="333"/>
      <c r="R1185" s="333"/>
      <c r="S1185" s="333"/>
      <c r="T1185" s="333"/>
      <c r="U1185" s="333"/>
      <c r="V1185" s="333"/>
      <c r="W1185" s="333"/>
      <c r="X1185" s="333"/>
      <c r="Y1185" s="333"/>
      <c r="Z1185" s="242"/>
      <c r="AA1185" s="242"/>
      <c r="AB1185" s="242"/>
      <c r="AC1185" s="242"/>
      <c r="AD1185" s="242"/>
      <c r="AE1185" s="242"/>
      <c r="AF1185" s="242"/>
      <c r="AG1185" s="155"/>
      <c r="AH1185" s="155"/>
      <c r="AI1185" s="155"/>
      <c r="AJ1185" s="155"/>
      <c r="AK1185" s="155"/>
      <c r="AL1185" s="155"/>
      <c r="AM1185" s="155"/>
      <c r="AN1185" s="155"/>
      <c r="AO1185" s="155"/>
      <c r="AP1185" s="155"/>
      <c r="AQ1185" s="155"/>
      <c r="AR1185" s="155"/>
      <c r="AS1185" s="155"/>
      <c r="AT1185" s="155"/>
      <c r="AU1185" s="155"/>
      <c r="AV1185" s="155"/>
      <c r="AW1185" s="155"/>
      <c r="AX1185" s="155"/>
      <c r="AY1185" s="155"/>
      <c r="AZ1185" s="155"/>
      <c r="BA1185" s="155"/>
      <c r="BB1185" s="155"/>
      <c r="BC1185" s="155"/>
      <c r="BD1185" s="155"/>
      <c r="BE1185" s="155"/>
      <c r="BF1185" s="155"/>
      <c r="BG1185" s="155"/>
      <c r="BH1185" s="155"/>
      <c r="BI1185" s="155"/>
      <c r="BJ1185" s="155"/>
      <c r="BK1185" s="155"/>
      <c r="BL1185" s="155"/>
      <c r="BM1185" s="155"/>
      <c r="BN1185" s="155"/>
      <c r="BO1185" s="155"/>
      <c r="BP1185" s="155"/>
      <c r="BQ1185" s="155"/>
      <c r="BR1185" s="155"/>
      <c r="BS1185" s="155"/>
      <c r="BT1185" s="155"/>
      <c r="BU1185" s="155"/>
      <c r="BV1185" s="155"/>
      <c r="BW1185" s="155"/>
      <c r="BX1185" s="155"/>
      <c r="BY1185" s="155"/>
      <c r="BZ1185" s="155"/>
      <c r="CA1185" s="155"/>
      <c r="CB1185" s="155"/>
      <c r="CC1185" s="155"/>
      <c r="CD1185" s="155"/>
      <c r="CE1185" s="155"/>
      <c r="CF1185" s="155"/>
      <c r="CG1185" s="155"/>
      <c r="CH1185" s="155"/>
      <c r="CI1185" s="155"/>
      <c r="CJ1185" s="155"/>
      <c r="CK1185" s="155"/>
      <c r="CL1185" s="155"/>
      <c r="CM1185" s="155"/>
      <c r="CN1185" s="155"/>
      <c r="CO1185" s="155"/>
      <c r="CP1185" s="155"/>
      <c r="CQ1185" s="155"/>
      <c r="CR1185" s="155"/>
      <c r="CS1185" s="155"/>
      <c r="CT1185" s="155"/>
      <c r="CU1185" s="155"/>
      <c r="CV1185" s="155"/>
      <c r="CW1185" s="155"/>
      <c r="CX1185" s="155"/>
      <c r="CY1185" s="155"/>
      <c r="CZ1185" s="155"/>
      <c r="DA1185" s="155"/>
      <c r="DB1185" s="155"/>
      <c r="DC1185" s="155"/>
      <c r="DD1185" s="155"/>
      <c r="DE1185" s="155"/>
      <c r="DF1185" s="155"/>
      <c r="DG1185" s="155"/>
      <c r="DH1185" s="155"/>
      <c r="DI1185" s="155"/>
      <c r="DJ1185" s="155"/>
      <c r="DK1185" s="155"/>
      <c r="DL1185" s="155"/>
      <c r="DM1185" s="155"/>
      <c r="DN1185" s="155"/>
      <c r="DO1185" s="155"/>
      <c r="DP1185" s="155"/>
      <c r="DQ1185" s="155"/>
      <c r="DR1185" s="155"/>
      <c r="DS1185" s="155"/>
      <c r="DT1185" s="155"/>
      <c r="DU1185" s="155"/>
      <c r="DV1185" s="155"/>
      <c r="DW1185" s="155"/>
      <c r="DX1185" s="155"/>
      <c r="DY1185" s="155"/>
      <c r="DZ1185" s="155"/>
      <c r="EA1185" s="155"/>
      <c r="EB1185" s="155"/>
      <c r="EC1185" s="155"/>
    </row>
    <row r="1186" spans="1:133" s="93" customFormat="1">
      <c r="A1186" s="155"/>
      <c r="B1186" s="155"/>
      <c r="C1186" s="155"/>
      <c r="D1186" s="155"/>
      <c r="E1186" s="155"/>
      <c r="F1186" s="155"/>
      <c r="G1186" s="155"/>
      <c r="H1186" s="155"/>
      <c r="I1186" s="315"/>
      <c r="J1186" s="333"/>
      <c r="K1186" s="333"/>
      <c r="L1186" s="339"/>
      <c r="M1186" s="333"/>
      <c r="N1186" s="333"/>
      <c r="O1186" s="333"/>
      <c r="P1186" s="333"/>
      <c r="Q1186" s="333"/>
      <c r="R1186" s="333"/>
      <c r="S1186" s="333"/>
      <c r="T1186" s="333"/>
      <c r="U1186" s="333"/>
      <c r="V1186" s="333"/>
      <c r="W1186" s="333"/>
      <c r="X1186" s="333"/>
      <c r="Y1186" s="333"/>
      <c r="Z1186" s="242"/>
      <c r="AA1186" s="242"/>
      <c r="AB1186" s="242"/>
      <c r="AC1186" s="242"/>
      <c r="AD1186" s="242"/>
      <c r="AE1186" s="242"/>
      <c r="AF1186" s="242"/>
      <c r="AG1186" s="155"/>
      <c r="AH1186" s="155"/>
      <c r="AI1186" s="155"/>
      <c r="AJ1186" s="155"/>
      <c r="AK1186" s="155"/>
      <c r="AL1186" s="155"/>
      <c r="AM1186" s="155"/>
      <c r="AN1186" s="155"/>
      <c r="AO1186" s="155"/>
      <c r="AP1186" s="155"/>
      <c r="AQ1186" s="155"/>
      <c r="AR1186" s="155"/>
      <c r="AS1186" s="155"/>
      <c r="AT1186" s="155"/>
      <c r="AU1186" s="155"/>
      <c r="AV1186" s="155"/>
      <c r="AW1186" s="155"/>
      <c r="AX1186" s="155"/>
      <c r="AY1186" s="155"/>
      <c r="AZ1186" s="155"/>
      <c r="BA1186" s="155"/>
      <c r="BB1186" s="155"/>
      <c r="BC1186" s="155"/>
      <c r="BD1186" s="155"/>
      <c r="BE1186" s="155"/>
      <c r="BF1186" s="155"/>
      <c r="BG1186" s="155"/>
      <c r="BH1186" s="155"/>
      <c r="BI1186" s="155"/>
      <c r="BJ1186" s="155"/>
      <c r="BK1186" s="155"/>
      <c r="BL1186" s="155"/>
      <c r="BM1186" s="155"/>
      <c r="BN1186" s="155"/>
      <c r="BO1186" s="155"/>
      <c r="BP1186" s="155"/>
      <c r="BQ1186" s="155"/>
      <c r="BR1186" s="155"/>
      <c r="BS1186" s="155"/>
      <c r="BT1186" s="155"/>
      <c r="BU1186" s="155"/>
      <c r="BV1186" s="155"/>
      <c r="BW1186" s="155"/>
      <c r="BX1186" s="155"/>
      <c r="BY1186" s="155"/>
      <c r="BZ1186" s="155"/>
      <c r="CA1186" s="155"/>
      <c r="CB1186" s="155"/>
      <c r="CC1186" s="155"/>
      <c r="CD1186" s="155"/>
      <c r="CE1186" s="155"/>
      <c r="CF1186" s="155"/>
      <c r="CG1186" s="155"/>
      <c r="CH1186" s="155"/>
      <c r="CI1186" s="155"/>
      <c r="CJ1186" s="155"/>
      <c r="CK1186" s="155"/>
      <c r="CL1186" s="155"/>
      <c r="CM1186" s="155"/>
      <c r="CN1186" s="155"/>
      <c r="CO1186" s="155"/>
      <c r="CP1186" s="155"/>
      <c r="CQ1186" s="155"/>
      <c r="CR1186" s="155"/>
      <c r="CS1186" s="155"/>
      <c r="CT1186" s="155"/>
      <c r="CU1186" s="155"/>
      <c r="CV1186" s="155"/>
      <c r="CW1186" s="155"/>
      <c r="CX1186" s="155"/>
      <c r="CY1186" s="155"/>
      <c r="CZ1186" s="155"/>
      <c r="DA1186" s="155"/>
      <c r="DB1186" s="155"/>
      <c r="DC1186" s="155"/>
      <c r="DD1186" s="155"/>
      <c r="DE1186" s="155"/>
      <c r="DF1186" s="155"/>
      <c r="DG1186" s="155"/>
      <c r="DH1186" s="155"/>
      <c r="DI1186" s="155"/>
      <c r="DJ1186" s="155"/>
      <c r="DK1186" s="155"/>
      <c r="DL1186" s="155"/>
      <c r="DM1186" s="155"/>
      <c r="DN1186" s="155"/>
      <c r="DO1186" s="155"/>
      <c r="DP1186" s="155"/>
      <c r="DQ1186" s="155"/>
      <c r="DR1186" s="155"/>
      <c r="DS1186" s="155"/>
      <c r="DT1186" s="155"/>
      <c r="DU1186" s="155"/>
      <c r="DV1186" s="155"/>
      <c r="DW1186" s="155"/>
      <c r="DX1186" s="155"/>
      <c r="DY1186" s="155"/>
      <c r="DZ1186" s="155"/>
      <c r="EA1186" s="155"/>
      <c r="EB1186" s="155"/>
      <c r="EC1186" s="155"/>
    </row>
    <row r="1187" spans="1:133" s="93" customFormat="1">
      <c r="A1187" s="155"/>
      <c r="B1187" s="155"/>
      <c r="C1187" s="155"/>
      <c r="D1187" s="155"/>
      <c r="E1187" s="155"/>
      <c r="F1187" s="155"/>
      <c r="G1187" s="155"/>
      <c r="H1187" s="155"/>
      <c r="I1187" s="315"/>
      <c r="J1187" s="333"/>
      <c r="K1187" s="333"/>
      <c r="L1187" s="339"/>
      <c r="M1187" s="333"/>
      <c r="N1187" s="333"/>
      <c r="O1187" s="333"/>
      <c r="P1187" s="333"/>
      <c r="Q1187" s="333"/>
      <c r="R1187" s="333"/>
      <c r="S1187" s="333"/>
      <c r="T1187" s="333"/>
      <c r="U1187" s="333"/>
      <c r="V1187" s="333"/>
      <c r="W1187" s="333"/>
      <c r="X1187" s="333"/>
      <c r="Y1187" s="333"/>
      <c r="Z1187" s="242"/>
      <c r="AA1187" s="242"/>
      <c r="AB1187" s="242"/>
      <c r="AC1187" s="242"/>
      <c r="AD1187" s="242"/>
      <c r="AE1187" s="242"/>
      <c r="AF1187" s="242"/>
      <c r="AG1187" s="155"/>
      <c r="AH1187" s="155"/>
      <c r="AI1187" s="155"/>
      <c r="AJ1187" s="155"/>
      <c r="AK1187" s="155"/>
      <c r="AL1187" s="155"/>
      <c r="AM1187" s="155"/>
      <c r="AN1187" s="155"/>
      <c r="AO1187" s="155"/>
      <c r="AP1187" s="155"/>
      <c r="AQ1187" s="155"/>
      <c r="AR1187" s="155"/>
      <c r="AS1187" s="155"/>
      <c r="AT1187" s="155"/>
      <c r="AU1187" s="155"/>
      <c r="AV1187" s="155"/>
      <c r="AW1187" s="155"/>
      <c r="AX1187" s="155"/>
      <c r="AY1187" s="155"/>
      <c r="AZ1187" s="155"/>
      <c r="BA1187" s="155"/>
      <c r="BB1187" s="155"/>
      <c r="BC1187" s="155"/>
      <c r="BD1187" s="155"/>
      <c r="BE1187" s="155"/>
      <c r="BF1187" s="155"/>
      <c r="BG1187" s="155"/>
      <c r="BH1187" s="155"/>
      <c r="BI1187" s="155"/>
      <c r="BJ1187" s="155"/>
      <c r="BK1187" s="155"/>
      <c r="BL1187" s="155"/>
      <c r="BM1187" s="155"/>
      <c r="BN1187" s="155"/>
      <c r="BO1187" s="155"/>
      <c r="BP1187" s="155"/>
      <c r="BQ1187" s="155"/>
      <c r="BR1187" s="155"/>
      <c r="BS1187" s="155"/>
      <c r="BT1187" s="155"/>
      <c r="BU1187" s="155"/>
      <c r="BV1187" s="155"/>
      <c r="BW1187" s="155"/>
      <c r="BX1187" s="155"/>
      <c r="BY1187" s="155"/>
      <c r="BZ1187" s="155"/>
      <c r="CA1187" s="155"/>
      <c r="CB1187" s="155"/>
      <c r="CC1187" s="155"/>
      <c r="CD1187" s="155"/>
      <c r="CE1187" s="155"/>
      <c r="CF1187" s="155"/>
      <c r="CG1187" s="155"/>
      <c r="CH1187" s="155"/>
      <c r="CI1187" s="155"/>
      <c r="CJ1187" s="155"/>
      <c r="CK1187" s="155"/>
      <c r="CL1187" s="155"/>
      <c r="CM1187" s="155"/>
      <c r="CN1187" s="155"/>
      <c r="CO1187" s="155"/>
      <c r="CP1187" s="155"/>
      <c r="CQ1187" s="155"/>
      <c r="CR1187" s="155"/>
      <c r="CS1187" s="155"/>
      <c r="CT1187" s="155"/>
      <c r="CU1187" s="155"/>
      <c r="CV1187" s="155"/>
      <c r="CW1187" s="155"/>
      <c r="CX1187" s="155"/>
      <c r="CY1187" s="155"/>
      <c r="CZ1187" s="155"/>
      <c r="DA1187" s="155"/>
      <c r="DB1187" s="155"/>
      <c r="DC1187" s="155"/>
      <c r="DD1187" s="155"/>
      <c r="DE1187" s="155"/>
      <c r="DF1187" s="155"/>
      <c r="DG1187" s="155"/>
      <c r="DH1187" s="155"/>
      <c r="DI1187" s="155"/>
      <c r="DJ1187" s="155"/>
      <c r="DK1187" s="155"/>
      <c r="DL1187" s="155"/>
      <c r="DM1187" s="155"/>
      <c r="DN1187" s="155"/>
      <c r="DO1187" s="155"/>
      <c r="DP1187" s="155"/>
      <c r="DQ1187" s="155"/>
      <c r="DR1187" s="155"/>
      <c r="DS1187" s="155"/>
      <c r="DT1187" s="155"/>
      <c r="DU1187" s="155"/>
      <c r="DV1187" s="155"/>
      <c r="DW1187" s="155"/>
      <c r="DX1187" s="155"/>
      <c r="DY1187" s="155"/>
      <c r="DZ1187" s="155"/>
      <c r="EA1187" s="155"/>
      <c r="EB1187" s="155"/>
      <c r="EC1187" s="155"/>
    </row>
    <row r="1188" spans="1:133" s="93" customFormat="1">
      <c r="A1188" s="155"/>
      <c r="B1188" s="155"/>
      <c r="C1188" s="155"/>
      <c r="D1188" s="155"/>
      <c r="E1188" s="155"/>
      <c r="F1188" s="155"/>
      <c r="G1188" s="155"/>
      <c r="H1188" s="155"/>
      <c r="I1188" s="315"/>
      <c r="J1188" s="333"/>
      <c r="K1188" s="333"/>
      <c r="L1188" s="339"/>
      <c r="M1188" s="333"/>
      <c r="N1188" s="333"/>
      <c r="O1188" s="333"/>
      <c r="P1188" s="333"/>
      <c r="Q1188" s="333"/>
      <c r="R1188" s="333"/>
      <c r="S1188" s="333"/>
      <c r="T1188" s="333"/>
      <c r="U1188" s="333"/>
      <c r="V1188" s="333"/>
      <c r="W1188" s="333"/>
      <c r="X1188" s="333"/>
      <c r="Y1188" s="333"/>
      <c r="Z1188" s="242"/>
      <c r="AA1188" s="242"/>
      <c r="AB1188" s="242"/>
      <c r="AC1188" s="242"/>
      <c r="AD1188" s="242"/>
      <c r="AE1188" s="242"/>
      <c r="AF1188" s="242"/>
      <c r="AG1188" s="155"/>
      <c r="AH1188" s="155"/>
      <c r="AI1188" s="155"/>
      <c r="AJ1188" s="155"/>
      <c r="AK1188" s="155"/>
      <c r="AL1188" s="155"/>
      <c r="AM1188" s="155"/>
      <c r="AN1188" s="155"/>
      <c r="AO1188" s="155"/>
      <c r="AP1188" s="155"/>
      <c r="AQ1188" s="155"/>
      <c r="AR1188" s="155"/>
      <c r="AS1188" s="155"/>
      <c r="AT1188" s="155"/>
      <c r="AU1188" s="155"/>
      <c r="AV1188" s="155"/>
      <c r="AW1188" s="155"/>
      <c r="AX1188" s="155"/>
      <c r="AY1188" s="155"/>
      <c r="AZ1188" s="155"/>
      <c r="BA1188" s="155"/>
      <c r="BB1188" s="155"/>
      <c r="BC1188" s="155"/>
      <c r="BD1188" s="155"/>
      <c r="BE1188" s="155"/>
      <c r="BF1188" s="155"/>
      <c r="BG1188" s="155"/>
      <c r="BH1188" s="155"/>
      <c r="BI1188" s="155"/>
      <c r="BJ1188" s="155"/>
      <c r="BK1188" s="155"/>
      <c r="BL1188" s="155"/>
      <c r="BM1188" s="155"/>
      <c r="BN1188" s="155"/>
      <c r="BO1188" s="155"/>
      <c r="BP1188" s="155"/>
      <c r="BQ1188" s="155"/>
      <c r="BR1188" s="155"/>
      <c r="BS1188" s="155"/>
      <c r="BT1188" s="155"/>
      <c r="BU1188" s="155"/>
      <c r="BV1188" s="155"/>
      <c r="BW1188" s="155"/>
      <c r="BX1188" s="155"/>
      <c r="BY1188" s="155"/>
      <c r="BZ1188" s="155"/>
      <c r="CA1188" s="155"/>
      <c r="CB1188" s="155"/>
      <c r="CC1188" s="155"/>
      <c r="CD1188" s="155"/>
      <c r="CE1188" s="155"/>
      <c r="CF1188" s="155"/>
      <c r="CG1188" s="155"/>
      <c r="CH1188" s="155"/>
      <c r="CI1188" s="155"/>
      <c r="CJ1188" s="155"/>
      <c r="CK1188" s="155"/>
      <c r="CL1188" s="155"/>
      <c r="CM1188" s="155"/>
      <c r="CN1188" s="155"/>
      <c r="CO1188" s="155"/>
      <c r="CP1188" s="155"/>
      <c r="CQ1188" s="155"/>
      <c r="CR1188" s="155"/>
      <c r="CS1188" s="155"/>
      <c r="CT1188" s="155"/>
      <c r="CU1188" s="155"/>
      <c r="CV1188" s="155"/>
      <c r="CW1188" s="155"/>
      <c r="CX1188" s="155"/>
      <c r="CY1188" s="155"/>
      <c r="CZ1188" s="155"/>
      <c r="DA1188" s="155"/>
      <c r="DB1188" s="155"/>
      <c r="DC1188" s="155"/>
      <c r="DD1188" s="155"/>
      <c r="DE1188" s="155"/>
      <c r="DF1188" s="155"/>
      <c r="DG1188" s="155"/>
      <c r="DH1188" s="155"/>
      <c r="DI1188" s="155"/>
      <c r="DJ1188" s="155"/>
      <c r="DK1188" s="155"/>
      <c r="DL1188" s="155"/>
      <c r="DM1188" s="155"/>
      <c r="DN1188" s="155"/>
      <c r="DO1188" s="155"/>
      <c r="DP1188" s="155"/>
      <c r="DQ1188" s="155"/>
      <c r="DR1188" s="155"/>
      <c r="DS1188" s="155"/>
      <c r="DT1188" s="155"/>
      <c r="DU1188" s="155"/>
      <c r="DV1188" s="155"/>
      <c r="DW1188" s="155"/>
      <c r="DX1188" s="155"/>
      <c r="DY1188" s="155"/>
      <c r="DZ1188" s="155"/>
      <c r="EA1188" s="155"/>
      <c r="EB1188" s="155"/>
      <c r="EC1188" s="155"/>
    </row>
    <row r="1189" spans="1:133" s="93" customFormat="1">
      <c r="A1189" s="155"/>
      <c r="B1189" s="155"/>
      <c r="C1189" s="155"/>
      <c r="D1189" s="155"/>
      <c r="E1189" s="155"/>
      <c r="F1189" s="155"/>
      <c r="G1189" s="155"/>
      <c r="H1189" s="155"/>
      <c r="I1189" s="315"/>
      <c r="J1189" s="333"/>
      <c r="K1189" s="333"/>
      <c r="L1189" s="339"/>
      <c r="M1189" s="333"/>
      <c r="N1189" s="333"/>
      <c r="O1189" s="333"/>
      <c r="P1189" s="333"/>
      <c r="Q1189" s="333"/>
      <c r="R1189" s="333"/>
      <c r="S1189" s="333"/>
      <c r="T1189" s="333"/>
      <c r="U1189" s="333"/>
      <c r="V1189" s="333"/>
      <c r="W1189" s="333"/>
      <c r="X1189" s="333"/>
      <c r="Y1189" s="333"/>
      <c r="Z1189" s="242"/>
      <c r="AA1189" s="242"/>
      <c r="AB1189" s="242"/>
      <c r="AC1189" s="242"/>
      <c r="AD1189" s="242"/>
      <c r="AE1189" s="242"/>
      <c r="AF1189" s="242"/>
      <c r="AG1189" s="155"/>
      <c r="AH1189" s="155"/>
      <c r="AI1189" s="155"/>
      <c r="AJ1189" s="155"/>
      <c r="AK1189" s="155"/>
      <c r="AL1189" s="155"/>
      <c r="AM1189" s="155"/>
      <c r="AN1189" s="155"/>
      <c r="AO1189" s="155"/>
      <c r="AP1189" s="155"/>
      <c r="AQ1189" s="155"/>
      <c r="AR1189" s="155"/>
      <c r="AS1189" s="155"/>
      <c r="AT1189" s="155"/>
      <c r="AU1189" s="155"/>
      <c r="AV1189" s="155"/>
      <c r="AW1189" s="155"/>
      <c r="AX1189" s="155"/>
      <c r="AY1189" s="155"/>
      <c r="AZ1189" s="155"/>
      <c r="BA1189" s="155"/>
      <c r="BB1189" s="155"/>
      <c r="BC1189" s="155"/>
      <c r="BD1189" s="155"/>
      <c r="BE1189" s="155"/>
      <c r="BF1189" s="155"/>
      <c r="BG1189" s="155"/>
      <c r="BH1189" s="155"/>
      <c r="BI1189" s="155"/>
      <c r="BJ1189" s="155"/>
      <c r="BK1189" s="155"/>
      <c r="BL1189" s="155"/>
      <c r="BM1189" s="155"/>
      <c r="BN1189" s="155"/>
      <c r="BO1189" s="155"/>
      <c r="BP1189" s="155"/>
      <c r="BQ1189" s="155"/>
      <c r="BR1189" s="155"/>
      <c r="BS1189" s="155"/>
      <c r="BT1189" s="155"/>
      <c r="BU1189" s="155"/>
      <c r="BV1189" s="155"/>
      <c r="BW1189" s="155"/>
      <c r="BX1189" s="155"/>
      <c r="BY1189" s="155"/>
      <c r="BZ1189" s="155"/>
      <c r="CA1189" s="155"/>
      <c r="CB1189" s="155"/>
      <c r="CC1189" s="155"/>
      <c r="CD1189" s="155"/>
      <c r="CE1189" s="155"/>
      <c r="CF1189" s="155"/>
      <c r="CG1189" s="155"/>
      <c r="CH1189" s="155"/>
      <c r="CI1189" s="155"/>
      <c r="CJ1189" s="155"/>
      <c r="CK1189" s="155"/>
      <c r="CL1189" s="155"/>
      <c r="CM1189" s="155"/>
      <c r="CN1189" s="155"/>
      <c r="CO1189" s="155"/>
      <c r="CP1189" s="155"/>
      <c r="CQ1189" s="155"/>
      <c r="CR1189" s="155"/>
      <c r="CS1189" s="155"/>
      <c r="CT1189" s="155"/>
      <c r="CU1189" s="155"/>
      <c r="CV1189" s="155"/>
      <c r="CW1189" s="155"/>
      <c r="CX1189" s="155"/>
      <c r="CY1189" s="155"/>
      <c r="CZ1189" s="155"/>
      <c r="DA1189" s="155"/>
      <c r="DB1189" s="155"/>
      <c r="DC1189" s="155"/>
      <c r="DD1189" s="155"/>
      <c r="DE1189" s="155"/>
      <c r="DF1189" s="155"/>
      <c r="DG1189" s="155"/>
      <c r="DH1189" s="155"/>
      <c r="DI1189" s="155"/>
      <c r="DJ1189" s="155"/>
      <c r="DK1189" s="155"/>
      <c r="DL1189" s="155"/>
      <c r="DM1189" s="155"/>
      <c r="DN1189" s="155"/>
      <c r="DO1189" s="155"/>
      <c r="DP1189" s="155"/>
      <c r="DQ1189" s="155"/>
      <c r="DR1189" s="155"/>
      <c r="DS1189" s="155"/>
      <c r="DT1189" s="155"/>
      <c r="DU1189" s="155"/>
      <c r="DV1189" s="155"/>
      <c r="DW1189" s="155"/>
      <c r="DX1189" s="155"/>
      <c r="DY1189" s="155"/>
      <c r="DZ1189" s="155"/>
      <c r="EA1189" s="155"/>
      <c r="EB1189" s="155"/>
      <c r="EC1189" s="155"/>
    </row>
    <row r="1190" spans="1:133" s="93" customFormat="1">
      <c r="A1190" s="155"/>
      <c r="B1190" s="155"/>
      <c r="C1190" s="155"/>
      <c r="D1190" s="155"/>
      <c r="E1190" s="155"/>
      <c r="F1190" s="155"/>
      <c r="G1190" s="155"/>
      <c r="H1190" s="155"/>
      <c r="I1190" s="315"/>
      <c r="J1190" s="333"/>
      <c r="K1190" s="333"/>
      <c r="L1190" s="339"/>
      <c r="M1190" s="333"/>
      <c r="N1190" s="333"/>
      <c r="O1190" s="333"/>
      <c r="P1190" s="333"/>
      <c r="Q1190" s="333"/>
      <c r="R1190" s="333"/>
      <c r="S1190" s="333"/>
      <c r="T1190" s="333"/>
      <c r="U1190" s="333"/>
      <c r="V1190" s="333"/>
      <c r="W1190" s="333"/>
      <c r="X1190" s="333"/>
      <c r="Y1190" s="333"/>
      <c r="Z1190" s="242"/>
      <c r="AA1190" s="242"/>
      <c r="AB1190" s="242"/>
      <c r="AC1190" s="242"/>
      <c r="AD1190" s="242"/>
      <c r="AE1190" s="242"/>
      <c r="AF1190" s="242"/>
      <c r="AG1190" s="155"/>
      <c r="AH1190" s="155"/>
      <c r="AI1190" s="155"/>
      <c r="AJ1190" s="155"/>
      <c r="AK1190" s="155"/>
      <c r="AL1190" s="155"/>
      <c r="AM1190" s="155"/>
      <c r="AN1190" s="155"/>
      <c r="AO1190" s="155"/>
      <c r="AP1190" s="155"/>
      <c r="AQ1190" s="155"/>
      <c r="AR1190" s="155"/>
      <c r="AS1190" s="155"/>
      <c r="AT1190" s="155"/>
      <c r="AU1190" s="155"/>
      <c r="AV1190" s="155"/>
      <c r="AW1190" s="155"/>
      <c r="AX1190" s="155"/>
      <c r="AY1190" s="155"/>
      <c r="AZ1190" s="155"/>
      <c r="BA1190" s="155"/>
      <c r="BB1190" s="155"/>
      <c r="BC1190" s="155"/>
      <c r="BD1190" s="155"/>
      <c r="BE1190" s="155"/>
      <c r="BF1190" s="155"/>
      <c r="BG1190" s="155"/>
      <c r="BH1190" s="155"/>
      <c r="BI1190" s="155"/>
      <c r="BJ1190" s="155"/>
      <c r="BK1190" s="155"/>
      <c r="BL1190" s="155"/>
      <c r="BM1190" s="155"/>
      <c r="BN1190" s="155"/>
      <c r="BO1190" s="155"/>
      <c r="BP1190" s="155"/>
      <c r="BQ1190" s="155"/>
      <c r="BR1190" s="155"/>
      <c r="BS1190" s="155"/>
      <c r="BT1190" s="155"/>
      <c r="BU1190" s="155"/>
      <c r="BV1190" s="155"/>
      <c r="BW1190" s="155"/>
      <c r="BX1190" s="155"/>
      <c r="BY1190" s="155"/>
      <c r="BZ1190" s="155"/>
      <c r="CA1190" s="155"/>
      <c r="CB1190" s="155"/>
      <c r="CC1190" s="155"/>
      <c r="CD1190" s="155"/>
      <c r="CE1190" s="155"/>
      <c r="CF1190" s="155"/>
      <c r="CG1190" s="155"/>
      <c r="CH1190" s="155"/>
      <c r="CI1190" s="155"/>
      <c r="CJ1190" s="155"/>
      <c r="CK1190" s="155"/>
      <c r="CL1190" s="155"/>
      <c r="CM1190" s="155"/>
      <c r="CN1190" s="155"/>
      <c r="CO1190" s="155"/>
      <c r="CP1190" s="155"/>
      <c r="CQ1190" s="155"/>
      <c r="CR1190" s="155"/>
      <c r="CS1190" s="155"/>
      <c r="CT1190" s="155"/>
      <c r="CU1190" s="155"/>
      <c r="CV1190" s="155"/>
      <c r="CW1190" s="155"/>
      <c r="CX1190" s="155"/>
      <c r="CY1190" s="155"/>
      <c r="CZ1190" s="155"/>
      <c r="DA1190" s="155"/>
      <c r="DB1190" s="155"/>
      <c r="DC1190" s="155"/>
      <c r="DD1190" s="155"/>
      <c r="DE1190" s="155"/>
      <c r="DF1190" s="155"/>
      <c r="DG1190" s="155"/>
      <c r="DH1190" s="155"/>
      <c r="DI1190" s="155"/>
      <c r="DJ1190" s="155"/>
      <c r="DK1190" s="155"/>
      <c r="DL1190" s="155"/>
      <c r="DM1190" s="155"/>
      <c r="DN1190" s="155"/>
      <c r="DO1190" s="155"/>
      <c r="DP1190" s="155"/>
      <c r="DQ1190" s="155"/>
      <c r="DR1190" s="155"/>
      <c r="DS1190" s="155"/>
      <c r="DT1190" s="155"/>
      <c r="DU1190" s="155"/>
      <c r="DV1190" s="155"/>
      <c r="DW1190" s="155"/>
      <c r="DX1190" s="155"/>
      <c r="DY1190" s="155"/>
      <c r="DZ1190" s="155"/>
      <c r="EA1190" s="155"/>
      <c r="EB1190" s="155"/>
      <c r="EC1190" s="155"/>
    </row>
    <row r="1191" spans="1:133" s="93" customFormat="1">
      <c r="A1191" s="155"/>
      <c r="B1191" s="155"/>
      <c r="C1191" s="155"/>
      <c r="D1191" s="155"/>
      <c r="E1191" s="155"/>
      <c r="F1191" s="155"/>
      <c r="G1191" s="155"/>
      <c r="H1191" s="155"/>
      <c r="I1191" s="315"/>
      <c r="J1191" s="333"/>
      <c r="K1191" s="333"/>
      <c r="L1191" s="339"/>
      <c r="M1191" s="333"/>
      <c r="N1191" s="333"/>
      <c r="O1191" s="333"/>
      <c r="P1191" s="333"/>
      <c r="Q1191" s="333"/>
      <c r="R1191" s="333"/>
      <c r="S1191" s="333"/>
      <c r="T1191" s="333"/>
      <c r="U1191" s="333"/>
      <c r="V1191" s="333"/>
      <c r="W1191" s="333"/>
      <c r="X1191" s="333"/>
      <c r="Y1191" s="333"/>
      <c r="Z1191" s="242"/>
      <c r="AA1191" s="242"/>
      <c r="AB1191" s="242"/>
      <c r="AC1191" s="242"/>
      <c r="AD1191" s="242"/>
      <c r="AE1191" s="242"/>
      <c r="AF1191" s="242"/>
      <c r="AG1191" s="155"/>
      <c r="AH1191" s="155"/>
      <c r="AI1191" s="155"/>
      <c r="AJ1191" s="155"/>
      <c r="AK1191" s="155"/>
      <c r="AL1191" s="155"/>
      <c r="AM1191" s="155"/>
      <c r="AN1191" s="155"/>
      <c r="AO1191" s="155"/>
      <c r="AP1191" s="155"/>
      <c r="AQ1191" s="155"/>
      <c r="AR1191" s="155"/>
      <c r="AS1191" s="155"/>
      <c r="AT1191" s="155"/>
      <c r="AU1191" s="155"/>
      <c r="AV1191" s="155"/>
      <c r="AW1191" s="155"/>
      <c r="AX1191" s="155"/>
      <c r="AY1191" s="155"/>
      <c r="AZ1191" s="155"/>
      <c r="BA1191" s="155"/>
      <c r="BB1191" s="155"/>
      <c r="BC1191" s="155"/>
      <c r="BD1191" s="155"/>
      <c r="BE1191" s="155"/>
      <c r="BF1191" s="155"/>
      <c r="BG1191" s="155"/>
      <c r="BH1191" s="155"/>
      <c r="BI1191" s="155"/>
      <c r="BJ1191" s="155"/>
      <c r="BK1191" s="155"/>
      <c r="BL1191" s="155"/>
      <c r="BM1191" s="155"/>
      <c r="BN1191" s="155"/>
      <c r="BO1191" s="155"/>
      <c r="BP1191" s="155"/>
      <c r="BQ1191" s="155"/>
      <c r="BR1191" s="155"/>
      <c r="BS1191" s="155"/>
      <c r="BT1191" s="155"/>
      <c r="BU1191" s="155"/>
      <c r="BV1191" s="155"/>
      <c r="BW1191" s="155"/>
      <c r="BX1191" s="155"/>
      <c r="BY1191" s="155"/>
      <c r="BZ1191" s="155"/>
      <c r="CA1191" s="155"/>
      <c r="CB1191" s="155"/>
      <c r="CC1191" s="155"/>
      <c r="CD1191" s="155"/>
      <c r="CE1191" s="155"/>
      <c r="CF1191" s="155"/>
      <c r="CG1191" s="155"/>
      <c r="CH1191" s="155"/>
      <c r="CI1191" s="155"/>
      <c r="CJ1191" s="155"/>
      <c r="CK1191" s="155"/>
      <c r="CL1191" s="155"/>
      <c r="CM1191" s="155"/>
      <c r="CN1191" s="155"/>
      <c r="CO1191" s="155"/>
      <c r="CP1191" s="155"/>
      <c r="CQ1191" s="155"/>
      <c r="CR1191" s="155"/>
      <c r="CS1191" s="155"/>
      <c r="CT1191" s="155"/>
      <c r="CU1191" s="155"/>
      <c r="CV1191" s="155"/>
      <c r="CW1191" s="155"/>
      <c r="CX1191" s="155"/>
      <c r="CY1191" s="155"/>
      <c r="CZ1191" s="155"/>
      <c r="DA1191" s="155"/>
      <c r="DB1191" s="155"/>
      <c r="DC1191" s="155"/>
      <c r="DD1191" s="155"/>
      <c r="DE1191" s="155"/>
      <c r="DF1191" s="155"/>
      <c r="DG1191" s="155"/>
      <c r="DH1191" s="155"/>
      <c r="DI1191" s="155"/>
      <c r="DJ1191" s="155"/>
      <c r="DK1191" s="155"/>
      <c r="DL1191" s="155"/>
      <c r="DM1191" s="155"/>
      <c r="DN1191" s="155"/>
      <c r="DO1191" s="155"/>
      <c r="DP1191" s="155"/>
      <c r="DQ1191" s="155"/>
      <c r="DR1191" s="155"/>
      <c r="DS1191" s="155"/>
      <c r="DT1191" s="155"/>
      <c r="DU1191" s="155"/>
      <c r="DV1191" s="155"/>
      <c r="DW1191" s="155"/>
      <c r="DX1191" s="155"/>
      <c r="DY1191" s="155"/>
      <c r="DZ1191" s="155"/>
      <c r="EA1191" s="155"/>
      <c r="EB1191" s="155"/>
      <c r="EC1191" s="155"/>
    </row>
    <row r="1192" spans="1:133" s="93" customFormat="1">
      <c r="A1192" s="155"/>
      <c r="B1192" s="155"/>
      <c r="C1192" s="155"/>
      <c r="D1192" s="155"/>
      <c r="E1192" s="155"/>
      <c r="F1192" s="155"/>
      <c r="G1192" s="155"/>
      <c r="H1192" s="155"/>
      <c r="I1192" s="315"/>
      <c r="J1192" s="333"/>
      <c r="K1192" s="333"/>
      <c r="L1192" s="339"/>
      <c r="M1192" s="333"/>
      <c r="N1192" s="333"/>
      <c r="O1192" s="333"/>
      <c r="P1192" s="333"/>
      <c r="Q1192" s="333"/>
      <c r="R1192" s="333"/>
      <c r="S1192" s="333"/>
      <c r="T1192" s="333"/>
      <c r="U1192" s="333"/>
      <c r="V1192" s="333"/>
      <c r="W1192" s="333"/>
      <c r="X1192" s="333"/>
      <c r="Y1192" s="333"/>
      <c r="Z1192" s="242"/>
      <c r="AA1192" s="242"/>
      <c r="AB1192" s="242"/>
      <c r="AC1192" s="242"/>
      <c r="AD1192" s="242"/>
      <c r="AE1192" s="242"/>
      <c r="AF1192" s="242"/>
      <c r="AG1192" s="155"/>
      <c r="AH1192" s="155"/>
      <c r="AI1192" s="155"/>
      <c r="AJ1192" s="155"/>
      <c r="AK1192" s="155"/>
      <c r="AL1192" s="155"/>
      <c r="AM1192" s="155"/>
      <c r="AN1192" s="155"/>
      <c r="AO1192" s="155"/>
      <c r="AP1192" s="155"/>
      <c r="AQ1192" s="155"/>
      <c r="AR1192" s="155"/>
      <c r="AS1192" s="155"/>
      <c r="AT1192" s="155"/>
      <c r="AU1192" s="155"/>
      <c r="AV1192" s="155"/>
      <c r="AW1192" s="155"/>
      <c r="AX1192" s="155"/>
      <c r="AY1192" s="155"/>
      <c r="AZ1192" s="155"/>
      <c r="BA1192" s="155"/>
      <c r="BB1192" s="155"/>
      <c r="BC1192" s="155"/>
      <c r="BD1192" s="155"/>
      <c r="BE1192" s="155"/>
      <c r="BF1192" s="155"/>
      <c r="BG1192" s="155"/>
      <c r="BH1192" s="155"/>
      <c r="BI1192" s="155"/>
      <c r="BJ1192" s="155"/>
      <c r="BK1192" s="155"/>
      <c r="BL1192" s="155"/>
      <c r="BM1192" s="155"/>
      <c r="BN1192" s="155"/>
      <c r="BO1192" s="155"/>
      <c r="BP1192" s="155"/>
      <c r="BQ1192" s="155"/>
      <c r="BR1192" s="155"/>
      <c r="BS1192" s="155"/>
      <c r="BT1192" s="155"/>
      <c r="BU1192" s="155"/>
      <c r="BV1192" s="155"/>
      <c r="BW1192" s="155"/>
      <c r="BX1192" s="155"/>
      <c r="BY1192" s="155"/>
      <c r="BZ1192" s="155"/>
      <c r="CA1192" s="155"/>
      <c r="CB1192" s="155"/>
      <c r="CC1192" s="155"/>
      <c r="CD1192" s="155"/>
      <c r="CE1192" s="155"/>
      <c r="CF1192" s="155"/>
      <c r="CG1192" s="155"/>
      <c r="CH1192" s="155"/>
      <c r="CI1192" s="155"/>
      <c r="CJ1192" s="155"/>
      <c r="CK1192" s="155"/>
      <c r="CL1192" s="155"/>
      <c r="CM1192" s="155"/>
      <c r="CN1192" s="155"/>
      <c r="CO1192" s="155"/>
      <c r="CP1192" s="155"/>
      <c r="CQ1192" s="155"/>
      <c r="CR1192" s="155"/>
      <c r="CS1192" s="155"/>
      <c r="CT1192" s="155"/>
      <c r="CU1192" s="155"/>
      <c r="CV1192" s="155"/>
      <c r="CW1192" s="155"/>
      <c r="CX1192" s="155"/>
      <c r="CY1192" s="155"/>
      <c r="CZ1192" s="155"/>
      <c r="DA1192" s="155"/>
      <c r="DB1192" s="155"/>
      <c r="DC1192" s="155"/>
      <c r="DD1192" s="155"/>
      <c r="DE1192" s="155"/>
      <c r="DF1192" s="155"/>
      <c r="DG1192" s="155"/>
      <c r="DH1192" s="155"/>
      <c r="DI1192" s="155"/>
      <c r="DJ1192" s="155"/>
      <c r="DK1192" s="155"/>
      <c r="DL1192" s="155"/>
      <c r="DM1192" s="155"/>
      <c r="DN1192" s="155"/>
      <c r="DO1192" s="155"/>
      <c r="DP1192" s="155"/>
      <c r="DQ1192" s="155"/>
      <c r="DR1192" s="155"/>
      <c r="DS1192" s="155"/>
      <c r="DT1192" s="155"/>
      <c r="DU1192" s="155"/>
      <c r="DV1192" s="155"/>
      <c r="DW1192" s="155"/>
      <c r="DX1192" s="155"/>
      <c r="DY1192" s="155"/>
      <c r="DZ1192" s="155"/>
      <c r="EA1192" s="155"/>
      <c r="EB1192" s="155"/>
      <c r="EC1192" s="155"/>
    </row>
    <row r="1193" spans="1:133" s="93" customFormat="1">
      <c r="A1193" s="155"/>
      <c r="B1193" s="155"/>
      <c r="C1193" s="155"/>
      <c r="D1193" s="155"/>
      <c r="E1193" s="155"/>
      <c r="F1193" s="155"/>
      <c r="G1193" s="155"/>
      <c r="H1193" s="155"/>
      <c r="I1193" s="315"/>
      <c r="J1193" s="333"/>
      <c r="K1193" s="333"/>
      <c r="L1193" s="339"/>
      <c r="M1193" s="333"/>
      <c r="N1193" s="333"/>
      <c r="O1193" s="333"/>
      <c r="P1193" s="333"/>
      <c r="Q1193" s="333"/>
      <c r="R1193" s="333"/>
      <c r="S1193" s="333"/>
      <c r="T1193" s="333"/>
      <c r="U1193" s="333"/>
      <c r="V1193" s="333"/>
      <c r="W1193" s="333"/>
      <c r="X1193" s="333"/>
      <c r="Y1193" s="333"/>
      <c r="Z1193" s="242"/>
      <c r="AA1193" s="242"/>
      <c r="AB1193" s="242"/>
      <c r="AC1193" s="242"/>
      <c r="AD1193" s="242"/>
      <c r="AE1193" s="242"/>
      <c r="AF1193" s="242"/>
      <c r="AG1193" s="155"/>
      <c r="AH1193" s="155"/>
      <c r="AI1193" s="155"/>
      <c r="AJ1193" s="155"/>
      <c r="AK1193" s="155"/>
      <c r="AL1193" s="155"/>
      <c r="AM1193" s="155"/>
      <c r="AN1193" s="155"/>
      <c r="AO1193" s="155"/>
      <c r="AP1193" s="155"/>
      <c r="AQ1193" s="155"/>
      <c r="AR1193" s="155"/>
      <c r="AS1193" s="155"/>
      <c r="AT1193" s="155"/>
      <c r="AU1193" s="155"/>
      <c r="AV1193" s="155"/>
      <c r="AW1193" s="155"/>
      <c r="AX1193" s="155"/>
      <c r="AY1193" s="155"/>
      <c r="AZ1193" s="155"/>
      <c r="BA1193" s="155"/>
      <c r="BB1193" s="155"/>
      <c r="BC1193" s="155"/>
      <c r="BD1193" s="155"/>
      <c r="BE1193" s="155"/>
      <c r="BF1193" s="155"/>
      <c r="BG1193" s="155"/>
      <c r="BH1193" s="155"/>
      <c r="BI1193" s="155"/>
      <c r="BJ1193" s="155"/>
      <c r="BK1193" s="155"/>
      <c r="BL1193" s="155"/>
      <c r="BM1193" s="155"/>
      <c r="BN1193" s="155"/>
      <c r="BO1193" s="155"/>
      <c r="BP1193" s="155"/>
      <c r="BQ1193" s="155"/>
      <c r="BR1193" s="155"/>
      <c r="BS1193" s="155"/>
      <c r="BT1193" s="155"/>
      <c r="BU1193" s="155"/>
      <c r="BV1193" s="155"/>
      <c r="BW1193" s="155"/>
      <c r="BX1193" s="155"/>
      <c r="BY1193" s="155"/>
      <c r="BZ1193" s="155"/>
      <c r="CA1193" s="155"/>
      <c r="CB1193" s="155"/>
      <c r="CC1193" s="155"/>
      <c r="CD1193" s="155"/>
      <c r="CE1193" s="155"/>
      <c r="CF1193" s="155"/>
      <c r="CG1193" s="155"/>
      <c r="CH1193" s="155"/>
      <c r="CI1193" s="155"/>
      <c r="CJ1193" s="155"/>
      <c r="CK1193" s="155"/>
      <c r="CL1193" s="155"/>
      <c r="CM1193" s="155"/>
      <c r="CN1193" s="155"/>
      <c r="CO1193" s="155"/>
      <c r="CP1193" s="155"/>
      <c r="CQ1193" s="155"/>
      <c r="CR1193" s="155"/>
      <c r="CS1193" s="155"/>
      <c r="CT1193" s="155"/>
      <c r="CU1193" s="155"/>
      <c r="CV1193" s="155"/>
      <c r="CW1193" s="155"/>
      <c r="CX1193" s="155"/>
      <c r="CY1193" s="155"/>
      <c r="CZ1193" s="155"/>
      <c r="DA1193" s="155"/>
      <c r="DB1193" s="155"/>
      <c r="DC1193" s="155"/>
      <c r="DD1193" s="155"/>
      <c r="DE1193" s="155"/>
      <c r="DF1193" s="155"/>
      <c r="DG1193" s="155"/>
      <c r="DH1193" s="155"/>
      <c r="DI1193" s="155"/>
      <c r="DJ1193" s="155"/>
      <c r="DK1193" s="155"/>
      <c r="DL1193" s="155"/>
      <c r="DM1193" s="155"/>
      <c r="DN1193" s="155"/>
      <c r="DO1193" s="155"/>
      <c r="DP1193" s="155"/>
      <c r="DQ1193" s="155"/>
      <c r="DR1193" s="155"/>
      <c r="DS1193" s="155"/>
      <c r="DT1193" s="155"/>
      <c r="DU1193" s="155"/>
      <c r="DV1193" s="155"/>
      <c r="DW1193" s="155"/>
      <c r="DX1193" s="155"/>
      <c r="DY1193" s="155"/>
      <c r="DZ1193" s="155"/>
      <c r="EA1193" s="155"/>
      <c r="EB1193" s="155"/>
      <c r="EC1193" s="155"/>
    </row>
    <row r="1194" spans="1:133" s="93" customFormat="1">
      <c r="A1194" s="155"/>
      <c r="B1194" s="155"/>
      <c r="C1194" s="155"/>
      <c r="D1194" s="155"/>
      <c r="E1194" s="155"/>
      <c r="F1194" s="155"/>
      <c r="G1194" s="155"/>
      <c r="H1194" s="155"/>
      <c r="I1194" s="315"/>
      <c r="J1194" s="333"/>
      <c r="K1194" s="333"/>
      <c r="L1194" s="339"/>
      <c r="M1194" s="333"/>
      <c r="N1194" s="333"/>
      <c r="O1194" s="333"/>
      <c r="P1194" s="333"/>
      <c r="Q1194" s="333"/>
      <c r="R1194" s="333"/>
      <c r="S1194" s="333"/>
      <c r="T1194" s="333"/>
      <c r="U1194" s="333"/>
      <c r="V1194" s="333"/>
      <c r="W1194" s="333"/>
      <c r="X1194" s="333"/>
      <c r="Y1194" s="333"/>
      <c r="Z1194" s="242"/>
      <c r="AA1194" s="242"/>
      <c r="AB1194" s="242"/>
      <c r="AC1194" s="242"/>
      <c r="AD1194" s="242"/>
      <c r="AE1194" s="242"/>
      <c r="AF1194" s="242"/>
      <c r="AG1194" s="155"/>
      <c r="AH1194" s="155"/>
      <c r="AI1194" s="155"/>
      <c r="AJ1194" s="155"/>
      <c r="AK1194" s="155"/>
      <c r="AL1194" s="155"/>
      <c r="AM1194" s="155"/>
      <c r="AN1194" s="155"/>
      <c r="AO1194" s="155"/>
      <c r="AP1194" s="155"/>
      <c r="AQ1194" s="155"/>
      <c r="AR1194" s="155"/>
      <c r="AS1194" s="155"/>
      <c r="AT1194" s="155"/>
      <c r="AU1194" s="155"/>
      <c r="AV1194" s="155"/>
      <c r="AW1194" s="155"/>
      <c r="AX1194" s="155"/>
      <c r="AY1194" s="155"/>
      <c r="AZ1194" s="155"/>
      <c r="BA1194" s="155"/>
      <c r="BB1194" s="155"/>
      <c r="BC1194" s="155"/>
      <c r="BD1194" s="155"/>
      <c r="BE1194" s="155"/>
      <c r="BF1194" s="155"/>
      <c r="BG1194" s="155"/>
      <c r="BH1194" s="155"/>
      <c r="BI1194" s="155"/>
      <c r="BJ1194" s="155"/>
      <c r="BK1194" s="155"/>
      <c r="BL1194" s="155"/>
      <c r="BM1194" s="155"/>
      <c r="BN1194" s="155"/>
      <c r="BO1194" s="155"/>
      <c r="BP1194" s="155"/>
      <c r="BQ1194" s="155"/>
      <c r="BR1194" s="155"/>
      <c r="BS1194" s="155"/>
      <c r="BT1194" s="155"/>
      <c r="BU1194" s="155"/>
      <c r="BV1194" s="155"/>
      <c r="BW1194" s="155"/>
      <c r="BX1194" s="155"/>
      <c r="BY1194" s="155"/>
      <c r="BZ1194" s="155"/>
      <c r="CA1194" s="155"/>
      <c r="CB1194" s="155"/>
      <c r="CC1194" s="155"/>
      <c r="CD1194" s="155"/>
      <c r="CE1194" s="155"/>
      <c r="CF1194" s="155"/>
      <c r="CG1194" s="155"/>
      <c r="CH1194" s="155"/>
      <c r="CI1194" s="155"/>
      <c r="CJ1194" s="155"/>
      <c r="CK1194" s="155"/>
      <c r="CL1194" s="155"/>
      <c r="CM1194" s="155"/>
      <c r="CN1194" s="155"/>
      <c r="CO1194" s="155"/>
      <c r="CP1194" s="155"/>
      <c r="CQ1194" s="155"/>
      <c r="CR1194" s="155"/>
      <c r="CS1194" s="155"/>
      <c r="CT1194" s="155"/>
      <c r="CU1194" s="155"/>
      <c r="CV1194" s="155"/>
      <c r="CW1194" s="155"/>
      <c r="CX1194" s="155"/>
      <c r="CY1194" s="155"/>
      <c r="CZ1194" s="155"/>
      <c r="DA1194" s="155"/>
      <c r="DB1194" s="155"/>
      <c r="DC1194" s="155"/>
      <c r="DD1194" s="155"/>
      <c r="DE1194" s="155"/>
      <c r="DF1194" s="155"/>
      <c r="DG1194" s="155"/>
      <c r="DH1194" s="155"/>
      <c r="DI1194" s="155"/>
      <c r="DJ1194" s="155"/>
      <c r="DK1194" s="155"/>
      <c r="DL1194" s="155"/>
      <c r="DM1194" s="155"/>
      <c r="DN1194" s="155"/>
      <c r="DO1194" s="155"/>
      <c r="DP1194" s="155"/>
      <c r="DQ1194" s="155"/>
      <c r="DR1194" s="155"/>
      <c r="DS1194" s="155"/>
      <c r="DT1194" s="155"/>
      <c r="DU1194" s="155"/>
      <c r="DV1194" s="155"/>
      <c r="DW1194" s="155"/>
      <c r="DX1194" s="155"/>
      <c r="DY1194" s="155"/>
      <c r="DZ1194" s="155"/>
      <c r="EA1194" s="155"/>
      <c r="EB1194" s="155"/>
      <c r="EC1194" s="155"/>
    </row>
    <row r="1195" spans="1:133" s="93" customFormat="1">
      <c r="A1195" s="155"/>
      <c r="B1195" s="155"/>
      <c r="C1195" s="155"/>
      <c r="D1195" s="155"/>
      <c r="E1195" s="155"/>
      <c r="F1195" s="155"/>
      <c r="G1195" s="155"/>
      <c r="H1195" s="155"/>
      <c r="I1195" s="315"/>
      <c r="J1195" s="333"/>
      <c r="K1195" s="333"/>
      <c r="L1195" s="339"/>
      <c r="M1195" s="333"/>
      <c r="N1195" s="333"/>
      <c r="O1195" s="333"/>
      <c r="P1195" s="333"/>
      <c r="Q1195" s="333"/>
      <c r="R1195" s="333"/>
      <c r="S1195" s="333"/>
      <c r="T1195" s="333"/>
      <c r="U1195" s="333"/>
      <c r="V1195" s="333"/>
      <c r="W1195" s="333"/>
      <c r="X1195" s="333"/>
      <c r="Y1195" s="333"/>
      <c r="Z1195" s="242"/>
      <c r="AA1195" s="242"/>
      <c r="AB1195" s="242"/>
      <c r="AC1195" s="242"/>
      <c r="AD1195" s="242"/>
      <c r="AE1195" s="242"/>
      <c r="AF1195" s="242"/>
      <c r="AG1195" s="155"/>
      <c r="AH1195" s="155"/>
      <c r="AI1195" s="155"/>
      <c r="AJ1195" s="155"/>
      <c r="AK1195" s="155"/>
      <c r="AL1195" s="155"/>
      <c r="AM1195" s="155"/>
      <c r="AN1195" s="155"/>
      <c r="AO1195" s="155"/>
      <c r="AP1195" s="155"/>
      <c r="AQ1195" s="155"/>
      <c r="AR1195" s="155"/>
      <c r="AS1195" s="155"/>
      <c r="AT1195" s="155"/>
      <c r="AU1195" s="155"/>
      <c r="AV1195" s="155"/>
      <c r="AW1195" s="155"/>
      <c r="AX1195" s="155"/>
      <c r="AY1195" s="155"/>
      <c r="AZ1195" s="155"/>
      <c r="BA1195" s="155"/>
      <c r="BB1195" s="155"/>
      <c r="BC1195" s="155"/>
      <c r="BD1195" s="155"/>
      <c r="BE1195" s="155"/>
      <c r="BF1195" s="155"/>
      <c r="BG1195" s="155"/>
      <c r="BH1195" s="155"/>
      <c r="BI1195" s="155"/>
      <c r="BJ1195" s="155"/>
      <c r="BK1195" s="155"/>
      <c r="BL1195" s="155"/>
      <c r="BM1195" s="155"/>
      <c r="BN1195" s="155"/>
      <c r="BO1195" s="155"/>
      <c r="BP1195" s="155"/>
      <c r="BQ1195" s="155"/>
      <c r="BR1195" s="155"/>
      <c r="BS1195" s="155"/>
      <c r="BT1195" s="155"/>
      <c r="BU1195" s="155"/>
      <c r="BV1195" s="155"/>
      <c r="BW1195" s="155"/>
      <c r="BX1195" s="155"/>
      <c r="BY1195" s="155"/>
      <c r="BZ1195" s="155"/>
      <c r="CA1195" s="155"/>
      <c r="CB1195" s="155"/>
      <c r="CC1195" s="155"/>
      <c r="CD1195" s="155"/>
      <c r="CE1195" s="155"/>
      <c r="CF1195" s="155"/>
      <c r="CG1195" s="155"/>
      <c r="CH1195" s="155"/>
      <c r="CI1195" s="155"/>
      <c r="CJ1195" s="155"/>
      <c r="CK1195" s="155"/>
      <c r="CL1195" s="155"/>
      <c r="CM1195" s="155"/>
      <c r="CN1195" s="155"/>
      <c r="CO1195" s="155"/>
      <c r="CP1195" s="155"/>
      <c r="CQ1195" s="155"/>
      <c r="CR1195" s="155"/>
      <c r="CS1195" s="155"/>
      <c r="CT1195" s="155"/>
      <c r="CU1195" s="155"/>
      <c r="CV1195" s="155"/>
      <c r="CW1195" s="155"/>
      <c r="CX1195" s="155"/>
      <c r="CY1195" s="155"/>
      <c r="CZ1195" s="155"/>
      <c r="DA1195" s="155"/>
      <c r="DB1195" s="155"/>
      <c r="DC1195" s="155"/>
      <c r="DD1195" s="155"/>
      <c r="DE1195" s="155"/>
      <c r="DF1195" s="155"/>
      <c r="DG1195" s="155"/>
      <c r="DH1195" s="155"/>
      <c r="DI1195" s="155"/>
      <c r="DJ1195" s="155"/>
      <c r="DK1195" s="155"/>
      <c r="DL1195" s="155"/>
      <c r="DM1195" s="155"/>
      <c r="DN1195" s="155"/>
      <c r="DO1195" s="155"/>
      <c r="DP1195" s="155"/>
      <c r="DQ1195" s="155"/>
      <c r="DR1195" s="155"/>
      <c r="DS1195" s="155"/>
      <c r="DT1195" s="155"/>
      <c r="DU1195" s="155"/>
      <c r="DV1195" s="155"/>
      <c r="DW1195" s="155"/>
      <c r="DX1195" s="155"/>
      <c r="DY1195" s="155"/>
      <c r="DZ1195" s="155"/>
      <c r="EA1195" s="155"/>
      <c r="EB1195" s="155"/>
      <c r="EC1195" s="155"/>
    </row>
    <row r="1196" spans="1:133" s="93" customFormat="1">
      <c r="A1196" s="155"/>
      <c r="B1196" s="155"/>
      <c r="C1196" s="155"/>
      <c r="D1196" s="155"/>
      <c r="E1196" s="155"/>
      <c r="F1196" s="155"/>
      <c r="G1196" s="155"/>
      <c r="H1196" s="155"/>
      <c r="I1196" s="315"/>
      <c r="J1196" s="333"/>
      <c r="K1196" s="333"/>
      <c r="L1196" s="339"/>
      <c r="M1196" s="333"/>
      <c r="N1196" s="333"/>
      <c r="O1196" s="333"/>
      <c r="P1196" s="333"/>
      <c r="Q1196" s="333"/>
      <c r="R1196" s="333"/>
      <c r="S1196" s="333"/>
      <c r="T1196" s="333"/>
      <c r="U1196" s="333"/>
      <c r="V1196" s="333"/>
      <c r="W1196" s="333"/>
      <c r="X1196" s="333"/>
      <c r="Y1196" s="333"/>
      <c r="Z1196" s="242"/>
      <c r="AA1196" s="242"/>
      <c r="AB1196" s="242"/>
      <c r="AC1196" s="242"/>
      <c r="AD1196" s="242"/>
      <c r="AE1196" s="242"/>
      <c r="AF1196" s="242"/>
      <c r="AG1196" s="155"/>
      <c r="AH1196" s="155"/>
      <c r="AI1196" s="155"/>
      <c r="AJ1196" s="155"/>
      <c r="AK1196" s="155"/>
      <c r="AL1196" s="155"/>
      <c r="AM1196" s="155"/>
      <c r="AN1196" s="155"/>
      <c r="AO1196" s="155"/>
      <c r="AP1196" s="155"/>
      <c r="AQ1196" s="155"/>
      <c r="AR1196" s="155"/>
      <c r="AS1196" s="155"/>
      <c r="AT1196" s="155"/>
      <c r="AU1196" s="155"/>
      <c r="AV1196" s="155"/>
      <c r="AW1196" s="155"/>
      <c r="AX1196" s="155"/>
      <c r="AY1196" s="155"/>
      <c r="AZ1196" s="155"/>
      <c r="BA1196" s="155"/>
      <c r="BB1196" s="155"/>
      <c r="BC1196" s="155"/>
      <c r="BD1196" s="155"/>
      <c r="BE1196" s="155"/>
      <c r="BF1196" s="155"/>
      <c r="BG1196" s="155"/>
      <c r="BH1196" s="155"/>
      <c r="BI1196" s="155"/>
      <c r="BJ1196" s="155"/>
      <c r="BK1196" s="155"/>
      <c r="BL1196" s="155"/>
      <c r="BM1196" s="155"/>
      <c r="BN1196" s="155"/>
      <c r="BO1196" s="155"/>
      <c r="BP1196" s="155"/>
      <c r="BQ1196" s="155"/>
      <c r="BR1196" s="155"/>
      <c r="BS1196" s="155"/>
      <c r="BT1196" s="155"/>
      <c r="BU1196" s="155"/>
      <c r="BV1196" s="155"/>
      <c r="BW1196" s="155"/>
      <c r="BX1196" s="155"/>
      <c r="BY1196" s="155"/>
      <c r="BZ1196" s="155"/>
      <c r="CA1196" s="155"/>
      <c r="CB1196" s="155"/>
      <c r="CC1196" s="155"/>
      <c r="CD1196" s="155"/>
      <c r="CE1196" s="155"/>
      <c r="CF1196" s="155"/>
      <c r="CG1196" s="155"/>
      <c r="CH1196" s="155"/>
      <c r="CI1196" s="155"/>
      <c r="CJ1196" s="155"/>
      <c r="CK1196" s="155"/>
      <c r="CL1196" s="155"/>
      <c r="CM1196" s="155"/>
      <c r="CN1196" s="155"/>
      <c r="CO1196" s="155"/>
      <c r="CP1196" s="155"/>
      <c r="CQ1196" s="155"/>
      <c r="CR1196" s="155"/>
      <c r="CS1196" s="155"/>
      <c r="CT1196" s="155"/>
      <c r="CU1196" s="155"/>
      <c r="CV1196" s="155"/>
      <c r="CW1196" s="155"/>
      <c r="CX1196" s="155"/>
      <c r="CY1196" s="155"/>
      <c r="CZ1196" s="155"/>
      <c r="DA1196" s="155"/>
      <c r="DB1196" s="155"/>
      <c r="DC1196" s="155"/>
      <c r="DD1196" s="155"/>
      <c r="DE1196" s="155"/>
      <c r="DF1196" s="155"/>
      <c r="DG1196" s="155"/>
      <c r="DH1196" s="155"/>
      <c r="DI1196" s="155"/>
      <c r="DJ1196" s="155"/>
      <c r="DK1196" s="155"/>
      <c r="DL1196" s="155"/>
      <c r="DM1196" s="155"/>
      <c r="DN1196" s="155"/>
      <c r="DO1196" s="155"/>
      <c r="DP1196" s="155"/>
      <c r="DQ1196" s="155"/>
      <c r="DR1196" s="155"/>
      <c r="DS1196" s="155"/>
      <c r="DT1196" s="155"/>
      <c r="DU1196" s="155"/>
      <c r="DV1196" s="155"/>
      <c r="DW1196" s="155"/>
      <c r="DX1196" s="155"/>
      <c r="DY1196" s="155"/>
      <c r="DZ1196" s="155"/>
      <c r="EA1196" s="155"/>
      <c r="EB1196" s="155"/>
      <c r="EC1196" s="155"/>
    </row>
    <row r="1197" spans="1:133" s="93" customFormat="1">
      <c r="A1197" s="155"/>
      <c r="B1197" s="155"/>
      <c r="C1197" s="155"/>
      <c r="D1197" s="155"/>
      <c r="E1197" s="155"/>
      <c r="F1197" s="155"/>
      <c r="G1197" s="155"/>
      <c r="H1197" s="155"/>
      <c r="I1197" s="315"/>
      <c r="J1197" s="333"/>
      <c r="K1197" s="333"/>
      <c r="L1197" s="339"/>
      <c r="M1197" s="333"/>
      <c r="N1197" s="333"/>
      <c r="O1197" s="333"/>
      <c r="P1197" s="333"/>
      <c r="Q1197" s="333"/>
      <c r="R1197" s="333"/>
      <c r="S1197" s="333"/>
      <c r="T1197" s="333"/>
      <c r="U1197" s="333"/>
      <c r="V1197" s="333"/>
      <c r="W1197" s="333"/>
      <c r="X1197" s="333"/>
      <c r="Y1197" s="333"/>
      <c r="Z1197" s="242"/>
      <c r="AA1197" s="242"/>
      <c r="AB1197" s="242"/>
      <c r="AC1197" s="242"/>
      <c r="AD1197" s="242"/>
      <c r="AE1197" s="242"/>
      <c r="AF1197" s="242"/>
      <c r="AG1197" s="155"/>
      <c r="AH1197" s="155"/>
      <c r="AI1197" s="155"/>
      <c r="AJ1197" s="155"/>
      <c r="AK1197" s="155"/>
      <c r="AL1197" s="155"/>
      <c r="AM1197" s="155"/>
      <c r="AN1197" s="155"/>
      <c r="AO1197" s="155"/>
      <c r="AP1197" s="155"/>
      <c r="AQ1197" s="155"/>
      <c r="AR1197" s="155"/>
      <c r="AS1197" s="155"/>
      <c r="AT1197" s="155"/>
      <c r="AU1197" s="155"/>
      <c r="AV1197" s="155"/>
      <c r="AW1197" s="155"/>
      <c r="AX1197" s="155"/>
      <c r="AY1197" s="155"/>
      <c r="AZ1197" s="155"/>
      <c r="BA1197" s="155"/>
      <c r="BB1197" s="155"/>
      <c r="BC1197" s="155"/>
      <c r="BD1197" s="155"/>
      <c r="BE1197" s="155"/>
      <c r="BF1197" s="155"/>
      <c r="BG1197" s="155"/>
      <c r="BH1197" s="155"/>
      <c r="BI1197" s="155"/>
      <c r="BJ1197" s="155"/>
      <c r="BK1197" s="155"/>
      <c r="BL1197" s="155"/>
      <c r="BM1197" s="155"/>
      <c r="BN1197" s="155"/>
      <c r="BO1197" s="155"/>
      <c r="BP1197" s="155"/>
      <c r="BQ1197" s="155"/>
      <c r="BR1197" s="155"/>
      <c r="BS1197" s="155"/>
      <c r="BT1197" s="155"/>
      <c r="BU1197" s="155"/>
      <c r="BV1197" s="155"/>
      <c r="BW1197" s="155"/>
      <c r="BX1197" s="155"/>
      <c r="BY1197" s="155"/>
      <c r="BZ1197" s="155"/>
      <c r="CA1197" s="155"/>
      <c r="CB1197" s="155"/>
      <c r="CC1197" s="155"/>
      <c r="CD1197" s="155"/>
      <c r="CE1197" s="155"/>
      <c r="CF1197" s="155"/>
      <c r="CG1197" s="155"/>
      <c r="CH1197" s="155"/>
      <c r="CI1197" s="155"/>
      <c r="CJ1197" s="155"/>
      <c r="CK1197" s="155"/>
      <c r="CL1197" s="155"/>
      <c r="CM1197" s="155"/>
      <c r="CN1197" s="155"/>
      <c r="CO1197" s="155"/>
      <c r="CP1197" s="155"/>
      <c r="CQ1197" s="155"/>
      <c r="CR1197" s="155"/>
      <c r="CS1197" s="155"/>
      <c r="CT1197" s="155"/>
      <c r="CU1197" s="155"/>
      <c r="CV1197" s="155"/>
      <c r="CW1197" s="155"/>
      <c r="CX1197" s="155"/>
      <c r="CY1197" s="155"/>
      <c r="CZ1197" s="155"/>
      <c r="DA1197" s="155"/>
      <c r="DB1197" s="155"/>
      <c r="DC1197" s="155"/>
      <c r="DD1197" s="155"/>
      <c r="DE1197" s="155"/>
      <c r="DF1197" s="155"/>
      <c r="DG1197" s="155"/>
      <c r="DH1197" s="155"/>
      <c r="DI1197" s="155"/>
      <c r="DJ1197" s="155"/>
      <c r="DK1197" s="155"/>
      <c r="DL1197" s="155"/>
      <c r="DM1197" s="155"/>
      <c r="DN1197" s="155"/>
      <c r="DO1197" s="155"/>
      <c r="DP1197" s="155"/>
      <c r="DQ1197" s="155"/>
      <c r="DR1197" s="155"/>
      <c r="DS1197" s="155"/>
      <c r="DT1197" s="155"/>
      <c r="DU1197" s="155"/>
      <c r="DV1197" s="155"/>
      <c r="DW1197" s="155"/>
      <c r="DX1197" s="155"/>
      <c r="DY1197" s="155"/>
      <c r="DZ1197" s="155"/>
      <c r="EA1197" s="155"/>
      <c r="EB1197" s="155"/>
      <c r="EC1197" s="155"/>
    </row>
    <row r="1198" spans="1:133" s="93" customFormat="1">
      <c r="A1198" s="155"/>
      <c r="B1198" s="155"/>
      <c r="C1198" s="155"/>
      <c r="D1198" s="155"/>
      <c r="E1198" s="155"/>
      <c r="F1198" s="155"/>
      <c r="G1198" s="155"/>
      <c r="H1198" s="155"/>
      <c r="I1198" s="315"/>
      <c r="J1198" s="333"/>
      <c r="K1198" s="333"/>
      <c r="L1198" s="339"/>
      <c r="M1198" s="333"/>
      <c r="N1198" s="333"/>
      <c r="O1198" s="333"/>
      <c r="P1198" s="333"/>
      <c r="Q1198" s="333"/>
      <c r="R1198" s="333"/>
      <c r="S1198" s="333"/>
      <c r="T1198" s="333"/>
      <c r="U1198" s="333"/>
      <c r="V1198" s="333"/>
      <c r="W1198" s="333"/>
      <c r="X1198" s="333"/>
      <c r="Y1198" s="333"/>
      <c r="Z1198" s="242"/>
      <c r="AA1198" s="242"/>
      <c r="AB1198" s="242"/>
      <c r="AC1198" s="242"/>
      <c r="AD1198" s="242"/>
      <c r="AE1198" s="242"/>
      <c r="AF1198" s="242"/>
      <c r="AG1198" s="155"/>
      <c r="AH1198" s="155"/>
      <c r="AI1198" s="155"/>
      <c r="AJ1198" s="155"/>
      <c r="AK1198" s="155"/>
      <c r="AL1198" s="155"/>
      <c r="AM1198" s="155"/>
      <c r="AN1198" s="155"/>
      <c r="AO1198" s="155"/>
      <c r="AP1198" s="155"/>
      <c r="AQ1198" s="155"/>
      <c r="AR1198" s="155"/>
      <c r="AS1198" s="155"/>
      <c r="AT1198" s="155"/>
      <c r="AU1198" s="155"/>
      <c r="AV1198" s="155"/>
      <c r="AW1198" s="155"/>
      <c r="AX1198" s="155"/>
      <c r="AY1198" s="155"/>
      <c r="AZ1198" s="155"/>
      <c r="BA1198" s="155"/>
      <c r="BB1198" s="155"/>
      <c r="BC1198" s="155"/>
      <c r="BD1198" s="155"/>
      <c r="BE1198" s="155"/>
      <c r="BF1198" s="155"/>
      <c r="BG1198" s="155"/>
      <c r="BH1198" s="155"/>
      <c r="BI1198" s="155"/>
      <c r="BJ1198" s="155"/>
      <c r="BK1198" s="155"/>
      <c r="BL1198" s="155"/>
      <c r="BM1198" s="155"/>
      <c r="BN1198" s="155"/>
      <c r="BO1198" s="155"/>
      <c r="BP1198" s="155"/>
      <c r="BQ1198" s="155"/>
      <c r="BR1198" s="155"/>
      <c r="BS1198" s="155"/>
      <c r="BT1198" s="155"/>
      <c r="BU1198" s="155"/>
      <c r="BV1198" s="155"/>
      <c r="BW1198" s="155"/>
      <c r="BX1198" s="155"/>
      <c r="BY1198" s="155"/>
      <c r="BZ1198" s="155"/>
      <c r="CA1198" s="155"/>
      <c r="CB1198" s="155"/>
      <c r="CC1198" s="155"/>
      <c r="CD1198" s="155"/>
      <c r="CE1198" s="155"/>
      <c r="CF1198" s="155"/>
      <c r="CG1198" s="155"/>
      <c r="CH1198" s="155"/>
      <c r="CI1198" s="155"/>
      <c r="CJ1198" s="155"/>
      <c r="CK1198" s="155"/>
      <c r="CL1198" s="155"/>
      <c r="CM1198" s="155"/>
      <c r="CN1198" s="155"/>
      <c r="CO1198" s="155"/>
      <c r="CP1198" s="155"/>
      <c r="CQ1198" s="155"/>
      <c r="CR1198" s="155"/>
      <c r="CS1198" s="155"/>
      <c r="CT1198" s="155"/>
      <c r="CU1198" s="155"/>
      <c r="CV1198" s="155"/>
      <c r="CW1198" s="155"/>
      <c r="CX1198" s="155"/>
      <c r="CY1198" s="155"/>
      <c r="CZ1198" s="155"/>
      <c r="DA1198" s="155"/>
      <c r="DB1198" s="155"/>
      <c r="DC1198" s="155"/>
      <c r="DD1198" s="155"/>
      <c r="DE1198" s="155"/>
      <c r="DF1198" s="155"/>
      <c r="DG1198" s="155"/>
      <c r="DH1198" s="155"/>
      <c r="DI1198" s="155"/>
      <c r="DJ1198" s="155"/>
      <c r="DK1198" s="155"/>
      <c r="DL1198" s="155"/>
      <c r="DM1198" s="155"/>
      <c r="DN1198" s="155"/>
      <c r="DO1198" s="155"/>
      <c r="DP1198" s="155"/>
      <c r="DQ1198" s="155"/>
      <c r="DR1198" s="155"/>
      <c r="DS1198" s="155"/>
      <c r="DT1198" s="155"/>
      <c r="DU1198" s="155"/>
      <c r="DV1198" s="155"/>
      <c r="DW1198" s="155"/>
      <c r="DX1198" s="155"/>
      <c r="DY1198" s="155"/>
      <c r="DZ1198" s="155"/>
      <c r="EA1198" s="155"/>
      <c r="EB1198" s="155"/>
      <c r="EC1198" s="155"/>
    </row>
    <row r="1199" spans="1:133" s="93" customFormat="1">
      <c r="A1199" s="155"/>
      <c r="B1199" s="155"/>
      <c r="C1199" s="155"/>
      <c r="D1199" s="155"/>
      <c r="E1199" s="155"/>
      <c r="F1199" s="155"/>
      <c r="G1199" s="155"/>
      <c r="H1199" s="155"/>
      <c r="I1199" s="315"/>
      <c r="J1199" s="333"/>
      <c r="K1199" s="333"/>
      <c r="L1199" s="339"/>
      <c r="M1199" s="333"/>
      <c r="N1199" s="333"/>
      <c r="O1199" s="333"/>
      <c r="P1199" s="333"/>
      <c r="Q1199" s="333"/>
      <c r="R1199" s="333"/>
      <c r="S1199" s="333"/>
      <c r="T1199" s="333"/>
      <c r="U1199" s="333"/>
      <c r="V1199" s="333"/>
      <c r="W1199" s="333"/>
      <c r="X1199" s="333"/>
      <c r="Y1199" s="333"/>
      <c r="Z1199" s="242"/>
      <c r="AA1199" s="242"/>
      <c r="AB1199" s="242"/>
      <c r="AC1199" s="242"/>
      <c r="AD1199" s="242"/>
      <c r="AE1199" s="242"/>
      <c r="AF1199" s="242"/>
      <c r="AG1199" s="155"/>
      <c r="AH1199" s="155"/>
      <c r="AI1199" s="155"/>
      <c r="AJ1199" s="155"/>
      <c r="AK1199" s="155"/>
      <c r="AL1199" s="155"/>
      <c r="AM1199" s="155"/>
      <c r="AN1199" s="155"/>
      <c r="AO1199" s="155"/>
      <c r="AP1199" s="155"/>
      <c r="AQ1199" s="155"/>
      <c r="AR1199" s="155"/>
      <c r="AS1199" s="155"/>
      <c r="AT1199" s="155"/>
      <c r="AU1199" s="155"/>
      <c r="AV1199" s="155"/>
      <c r="AW1199" s="155"/>
      <c r="AX1199" s="155"/>
      <c r="AY1199" s="155"/>
      <c r="AZ1199" s="155"/>
      <c r="BA1199" s="155"/>
      <c r="BB1199" s="155"/>
      <c r="BC1199" s="155"/>
      <c r="BD1199" s="155"/>
      <c r="BE1199" s="155"/>
      <c r="BF1199" s="155"/>
      <c r="BG1199" s="155"/>
      <c r="BH1199" s="155"/>
      <c r="BI1199" s="155"/>
      <c r="BJ1199" s="155"/>
      <c r="BK1199" s="155"/>
      <c r="BL1199" s="155"/>
      <c r="BM1199" s="155"/>
      <c r="BN1199" s="155"/>
      <c r="BO1199" s="155"/>
      <c r="BP1199" s="155"/>
      <c r="BQ1199" s="155"/>
      <c r="BR1199" s="155"/>
      <c r="BS1199" s="155"/>
      <c r="BT1199" s="155"/>
      <c r="BU1199" s="155"/>
      <c r="BV1199" s="155"/>
      <c r="BW1199" s="155"/>
      <c r="BX1199" s="155"/>
      <c r="BY1199" s="155"/>
      <c r="BZ1199" s="155"/>
      <c r="CA1199" s="155"/>
      <c r="CB1199" s="155"/>
      <c r="CC1199" s="155"/>
      <c r="CD1199" s="155"/>
      <c r="CE1199" s="155"/>
      <c r="CF1199" s="155"/>
      <c r="CG1199" s="155"/>
      <c r="CH1199" s="155"/>
      <c r="CI1199" s="155"/>
      <c r="CJ1199" s="155"/>
      <c r="CK1199" s="155"/>
      <c r="CL1199" s="155"/>
      <c r="CM1199" s="155"/>
      <c r="CN1199" s="155"/>
      <c r="CO1199" s="155"/>
      <c r="CP1199" s="155"/>
      <c r="CQ1199" s="155"/>
      <c r="CR1199" s="155"/>
      <c r="CS1199" s="155"/>
      <c r="CT1199" s="155"/>
      <c r="CU1199" s="155"/>
      <c r="CV1199" s="155"/>
      <c r="CW1199" s="155"/>
      <c r="CX1199" s="155"/>
      <c r="CY1199" s="155"/>
      <c r="CZ1199" s="155"/>
      <c r="DA1199" s="155"/>
      <c r="DB1199" s="155"/>
      <c r="DC1199" s="155"/>
      <c r="DD1199" s="155"/>
      <c r="DE1199" s="155"/>
      <c r="DF1199" s="155"/>
      <c r="DG1199" s="155"/>
      <c r="DH1199" s="155"/>
      <c r="DI1199" s="155"/>
      <c r="DJ1199" s="155"/>
      <c r="DK1199" s="155"/>
      <c r="DL1199" s="155"/>
      <c r="DM1199" s="155"/>
      <c r="DN1199" s="155"/>
      <c r="DO1199" s="155"/>
      <c r="DP1199" s="155"/>
      <c r="DQ1199" s="155"/>
      <c r="DR1199" s="155"/>
      <c r="DS1199" s="155"/>
      <c r="DT1199" s="155"/>
      <c r="DU1199" s="155"/>
      <c r="DV1199" s="155"/>
      <c r="DW1199" s="155"/>
      <c r="DX1199" s="155"/>
      <c r="DY1199" s="155"/>
      <c r="DZ1199" s="155"/>
      <c r="EA1199" s="155"/>
      <c r="EB1199" s="155"/>
      <c r="EC1199" s="155"/>
    </row>
    <row r="1200" spans="1:133" s="93" customFormat="1">
      <c r="A1200" s="155"/>
      <c r="B1200" s="155"/>
      <c r="C1200" s="155"/>
      <c r="D1200" s="155"/>
      <c r="E1200" s="155"/>
      <c r="F1200" s="155"/>
      <c r="G1200" s="155"/>
      <c r="H1200" s="155"/>
      <c r="I1200" s="315"/>
      <c r="J1200" s="333"/>
      <c r="K1200" s="333"/>
      <c r="L1200" s="339"/>
      <c r="M1200" s="333"/>
      <c r="N1200" s="333"/>
      <c r="O1200" s="333"/>
      <c r="P1200" s="333"/>
      <c r="Q1200" s="333"/>
      <c r="R1200" s="333"/>
      <c r="S1200" s="333"/>
      <c r="T1200" s="333"/>
      <c r="U1200" s="333"/>
      <c r="V1200" s="333"/>
      <c r="W1200" s="333"/>
      <c r="X1200" s="333"/>
      <c r="Y1200" s="333"/>
      <c r="Z1200" s="242"/>
      <c r="AA1200" s="242"/>
      <c r="AB1200" s="242"/>
      <c r="AC1200" s="242"/>
      <c r="AD1200" s="242"/>
      <c r="AE1200" s="242"/>
      <c r="AF1200" s="242"/>
      <c r="AG1200" s="155"/>
      <c r="AH1200" s="155"/>
      <c r="AI1200" s="155"/>
      <c r="AJ1200" s="155"/>
      <c r="AK1200" s="155"/>
      <c r="AL1200" s="155"/>
      <c r="AM1200" s="155"/>
      <c r="AN1200" s="155"/>
      <c r="AO1200" s="155"/>
      <c r="AP1200" s="155"/>
      <c r="AQ1200" s="155"/>
      <c r="AR1200" s="155"/>
      <c r="AS1200" s="155"/>
      <c r="AT1200" s="155"/>
      <c r="AU1200" s="155"/>
      <c r="AV1200" s="155"/>
      <c r="AW1200" s="155"/>
      <c r="AX1200" s="155"/>
      <c r="AY1200" s="155"/>
      <c r="AZ1200" s="155"/>
      <c r="BA1200" s="155"/>
      <c r="BB1200" s="155"/>
      <c r="BC1200" s="155"/>
      <c r="BD1200" s="155"/>
      <c r="BE1200" s="155"/>
      <c r="BF1200" s="155"/>
      <c r="BG1200" s="155"/>
      <c r="BH1200" s="155"/>
      <c r="BI1200" s="155"/>
      <c r="BJ1200" s="155"/>
      <c r="BK1200" s="155"/>
      <c r="BL1200" s="155"/>
      <c r="BM1200" s="155"/>
      <c r="BN1200" s="155"/>
      <c r="BO1200" s="155"/>
      <c r="BP1200" s="155"/>
      <c r="BQ1200" s="155"/>
      <c r="BR1200" s="155"/>
      <c r="BS1200" s="155"/>
      <c r="BT1200" s="155"/>
      <c r="BU1200" s="155"/>
      <c r="BV1200" s="155"/>
      <c r="BW1200" s="155"/>
      <c r="BX1200" s="155"/>
      <c r="BY1200" s="155"/>
      <c r="BZ1200" s="155"/>
      <c r="CA1200" s="155"/>
      <c r="CB1200" s="155"/>
      <c r="CC1200" s="155"/>
      <c r="CD1200" s="155"/>
      <c r="CE1200" s="155"/>
      <c r="CF1200" s="155"/>
      <c r="CG1200" s="155"/>
      <c r="CH1200" s="155"/>
      <c r="CI1200" s="155"/>
      <c r="CJ1200" s="155"/>
      <c r="CK1200" s="155"/>
      <c r="CL1200" s="155"/>
      <c r="CM1200" s="155"/>
      <c r="CN1200" s="155"/>
      <c r="CO1200" s="155"/>
      <c r="CP1200" s="155"/>
      <c r="CQ1200" s="155"/>
      <c r="CR1200" s="155"/>
      <c r="CS1200" s="155"/>
      <c r="CT1200" s="155"/>
      <c r="CU1200" s="155"/>
      <c r="CV1200" s="155"/>
      <c r="CW1200" s="155"/>
      <c r="CX1200" s="155"/>
      <c r="CY1200" s="155"/>
      <c r="CZ1200" s="155"/>
      <c r="DA1200" s="155"/>
      <c r="DB1200" s="155"/>
      <c r="DC1200" s="155"/>
      <c r="DD1200" s="155"/>
      <c r="DE1200" s="155"/>
      <c r="DF1200" s="155"/>
      <c r="DG1200" s="155"/>
      <c r="DH1200" s="155"/>
      <c r="DI1200" s="155"/>
      <c r="DJ1200" s="155"/>
      <c r="DK1200" s="155"/>
      <c r="DL1200" s="155"/>
      <c r="DM1200" s="155"/>
      <c r="DN1200" s="155"/>
      <c r="DO1200" s="155"/>
      <c r="DP1200" s="155"/>
      <c r="DQ1200" s="155"/>
      <c r="DR1200" s="155"/>
      <c r="DS1200" s="155"/>
      <c r="DT1200" s="155"/>
      <c r="DU1200" s="155"/>
      <c r="DV1200" s="155"/>
      <c r="DW1200" s="155"/>
      <c r="DX1200" s="155"/>
      <c r="DY1200" s="155"/>
      <c r="DZ1200" s="155"/>
      <c r="EA1200" s="155"/>
      <c r="EB1200" s="155"/>
      <c r="EC1200" s="155"/>
    </row>
    <row r="1201" spans="1:133" s="93" customFormat="1">
      <c r="A1201" s="155"/>
      <c r="B1201" s="155"/>
      <c r="C1201" s="155"/>
      <c r="D1201" s="155"/>
      <c r="E1201" s="155"/>
      <c r="F1201" s="155"/>
      <c r="G1201" s="155"/>
      <c r="H1201" s="155"/>
      <c r="I1201" s="315"/>
      <c r="J1201" s="333"/>
      <c r="K1201" s="333"/>
      <c r="L1201" s="339"/>
      <c r="M1201" s="333"/>
      <c r="N1201" s="333"/>
      <c r="O1201" s="333"/>
      <c r="P1201" s="333"/>
      <c r="Q1201" s="333"/>
      <c r="R1201" s="333"/>
      <c r="S1201" s="333"/>
      <c r="T1201" s="333"/>
      <c r="U1201" s="333"/>
      <c r="V1201" s="333"/>
      <c r="W1201" s="333"/>
      <c r="X1201" s="333"/>
      <c r="Y1201" s="333"/>
      <c r="Z1201" s="242"/>
      <c r="AA1201" s="242"/>
      <c r="AB1201" s="242"/>
      <c r="AC1201" s="242"/>
      <c r="AD1201" s="242"/>
      <c r="AE1201" s="242"/>
      <c r="AF1201" s="242"/>
      <c r="AG1201" s="155"/>
      <c r="AH1201" s="155"/>
      <c r="AI1201" s="155"/>
      <c r="AJ1201" s="155"/>
      <c r="AK1201" s="155"/>
      <c r="AL1201" s="155"/>
      <c r="AM1201" s="155"/>
      <c r="AN1201" s="155"/>
      <c r="AO1201" s="155"/>
      <c r="AP1201" s="155"/>
      <c r="AQ1201" s="155"/>
      <c r="AR1201" s="155"/>
      <c r="AS1201" s="155"/>
      <c r="AT1201" s="155"/>
      <c r="AU1201" s="155"/>
      <c r="AV1201" s="155"/>
      <c r="AW1201" s="155"/>
      <c r="AX1201" s="155"/>
      <c r="AY1201" s="155"/>
      <c r="AZ1201" s="155"/>
      <c r="BA1201" s="155"/>
      <c r="BB1201" s="155"/>
      <c r="BC1201" s="155"/>
      <c r="BD1201" s="155"/>
      <c r="BE1201" s="155"/>
      <c r="BF1201" s="155"/>
      <c r="BG1201" s="155"/>
      <c r="BH1201" s="155"/>
      <c r="BI1201" s="155"/>
      <c r="BJ1201" s="155"/>
      <c r="BK1201" s="155"/>
      <c r="BL1201" s="155"/>
      <c r="BM1201" s="155"/>
      <c r="BN1201" s="155"/>
      <c r="BO1201" s="155"/>
      <c r="BP1201" s="155"/>
      <c r="BQ1201" s="155"/>
      <c r="BR1201" s="155"/>
      <c r="BS1201" s="155"/>
      <c r="BT1201" s="155"/>
      <c r="BU1201" s="155"/>
      <c r="BV1201" s="155"/>
      <c r="BW1201" s="155"/>
      <c r="BX1201" s="155"/>
      <c r="BY1201" s="155"/>
      <c r="BZ1201" s="155"/>
      <c r="CA1201" s="155"/>
      <c r="CB1201" s="155"/>
      <c r="CC1201" s="155"/>
      <c r="CD1201" s="155"/>
      <c r="CE1201" s="155"/>
      <c r="CF1201" s="155"/>
      <c r="CG1201" s="155"/>
      <c r="CH1201" s="155"/>
      <c r="CI1201" s="155"/>
      <c r="CJ1201" s="155"/>
      <c r="CK1201" s="155"/>
      <c r="CL1201" s="155"/>
      <c r="CM1201" s="155"/>
      <c r="CN1201" s="155"/>
      <c r="CO1201" s="155"/>
      <c r="CP1201" s="155"/>
      <c r="CQ1201" s="155"/>
      <c r="CR1201" s="155"/>
      <c r="CS1201" s="155"/>
      <c r="CT1201" s="155"/>
      <c r="CU1201" s="155"/>
      <c r="CV1201" s="155"/>
      <c r="CW1201" s="155"/>
      <c r="CX1201" s="155"/>
      <c r="CY1201" s="155"/>
      <c r="CZ1201" s="155"/>
      <c r="DA1201" s="155"/>
      <c r="DB1201" s="155"/>
      <c r="DC1201" s="155"/>
      <c r="DD1201" s="155"/>
      <c r="DE1201" s="155"/>
      <c r="DF1201" s="155"/>
      <c r="DG1201" s="155"/>
      <c r="DH1201" s="155"/>
      <c r="DI1201" s="155"/>
      <c r="DJ1201" s="155"/>
      <c r="DK1201" s="155"/>
      <c r="DL1201" s="155"/>
      <c r="DM1201" s="155"/>
      <c r="DN1201" s="155"/>
      <c r="DO1201" s="155"/>
      <c r="DP1201" s="155"/>
      <c r="DQ1201" s="155"/>
      <c r="DR1201" s="155"/>
      <c r="DS1201" s="155"/>
      <c r="DT1201" s="155"/>
      <c r="DU1201" s="155"/>
      <c r="DV1201" s="155"/>
      <c r="DW1201" s="155"/>
      <c r="DX1201" s="155"/>
      <c r="DY1201" s="155"/>
      <c r="DZ1201" s="155"/>
      <c r="EA1201" s="155"/>
      <c r="EB1201" s="155"/>
      <c r="EC1201" s="155"/>
    </row>
    <row r="1202" spans="1:133" s="93" customFormat="1">
      <c r="A1202" s="155"/>
      <c r="B1202" s="155"/>
      <c r="C1202" s="155"/>
      <c r="D1202" s="155"/>
      <c r="E1202" s="155"/>
      <c r="F1202" s="155"/>
      <c r="G1202" s="155"/>
      <c r="H1202" s="155"/>
      <c r="I1202" s="315"/>
      <c r="J1202" s="333"/>
      <c r="K1202" s="333"/>
      <c r="L1202" s="339"/>
      <c r="M1202" s="333"/>
      <c r="N1202" s="333"/>
      <c r="O1202" s="333"/>
      <c r="P1202" s="333"/>
      <c r="Q1202" s="333"/>
      <c r="R1202" s="333"/>
      <c r="S1202" s="333"/>
      <c r="T1202" s="333"/>
      <c r="U1202" s="333"/>
      <c r="V1202" s="333"/>
      <c r="W1202" s="333"/>
      <c r="X1202" s="333"/>
      <c r="Y1202" s="333"/>
      <c r="Z1202" s="242"/>
      <c r="AA1202" s="242"/>
      <c r="AB1202" s="242"/>
      <c r="AC1202" s="242"/>
      <c r="AD1202" s="242"/>
      <c r="AE1202" s="242"/>
      <c r="AF1202" s="242"/>
      <c r="AG1202" s="155"/>
      <c r="AH1202" s="155"/>
      <c r="AI1202" s="155"/>
      <c r="AJ1202" s="155"/>
      <c r="AK1202" s="155"/>
      <c r="AL1202" s="155"/>
      <c r="AM1202" s="155"/>
      <c r="AN1202" s="155"/>
      <c r="AO1202" s="155"/>
      <c r="AP1202" s="155"/>
      <c r="AQ1202" s="155"/>
      <c r="AR1202" s="155"/>
      <c r="AS1202" s="155"/>
      <c r="AT1202" s="155"/>
      <c r="AU1202" s="155"/>
      <c r="AV1202" s="155"/>
      <c r="AW1202" s="155"/>
      <c r="AX1202" s="155"/>
      <c r="AY1202" s="155"/>
      <c r="AZ1202" s="155"/>
      <c r="BA1202" s="155"/>
      <c r="BB1202" s="155"/>
      <c r="BC1202" s="155"/>
      <c r="BD1202" s="155"/>
      <c r="BE1202" s="155"/>
      <c r="BF1202" s="155"/>
      <c r="BG1202" s="155"/>
      <c r="BH1202" s="155"/>
      <c r="BI1202" s="155"/>
      <c r="BJ1202" s="155"/>
      <c r="BK1202" s="155"/>
      <c r="BL1202" s="155"/>
      <c r="BM1202" s="155"/>
      <c r="BN1202" s="155"/>
      <c r="BO1202" s="155"/>
      <c r="BP1202" s="155"/>
      <c r="BQ1202" s="155"/>
      <c r="BR1202" s="155"/>
      <c r="BS1202" s="155"/>
      <c r="BT1202" s="155"/>
      <c r="BU1202" s="155"/>
      <c r="BV1202" s="155"/>
      <c r="BW1202" s="155"/>
      <c r="BX1202" s="155"/>
      <c r="BY1202" s="155"/>
      <c r="BZ1202" s="155"/>
      <c r="CA1202" s="155"/>
      <c r="CB1202" s="155"/>
      <c r="CC1202" s="155"/>
      <c r="CD1202" s="155"/>
      <c r="CE1202" s="155"/>
      <c r="CF1202" s="155"/>
      <c r="CG1202" s="155"/>
      <c r="CH1202" s="155"/>
      <c r="CI1202" s="155"/>
      <c r="CJ1202" s="155"/>
      <c r="CK1202" s="155"/>
      <c r="CL1202" s="155"/>
      <c r="CM1202" s="155"/>
      <c r="CN1202" s="155"/>
      <c r="CO1202" s="155"/>
      <c r="CP1202" s="155"/>
      <c r="CQ1202" s="155"/>
      <c r="CR1202" s="155"/>
      <c r="CS1202" s="155"/>
      <c r="CT1202" s="155"/>
      <c r="CU1202" s="155"/>
      <c r="CV1202" s="155"/>
      <c r="CW1202" s="155"/>
      <c r="CX1202" s="155"/>
      <c r="CY1202" s="155"/>
      <c r="CZ1202" s="155"/>
      <c r="DA1202" s="155"/>
      <c r="DB1202" s="155"/>
      <c r="DC1202" s="155"/>
      <c r="DD1202" s="155"/>
      <c r="DE1202" s="155"/>
      <c r="DF1202" s="155"/>
      <c r="DG1202" s="155"/>
      <c r="DH1202" s="155"/>
      <c r="DI1202" s="155"/>
      <c r="DJ1202" s="155"/>
      <c r="DK1202" s="155"/>
      <c r="DL1202" s="155"/>
      <c r="DM1202" s="155"/>
      <c r="DN1202" s="155"/>
      <c r="DO1202" s="155"/>
      <c r="DP1202" s="155"/>
      <c r="DQ1202" s="155"/>
      <c r="DR1202" s="155"/>
      <c r="DS1202" s="155"/>
      <c r="DT1202" s="155"/>
      <c r="DU1202" s="155"/>
      <c r="DV1202" s="155"/>
      <c r="DW1202" s="155"/>
      <c r="DX1202" s="155"/>
      <c r="DY1202" s="155"/>
      <c r="DZ1202" s="155"/>
      <c r="EA1202" s="155"/>
      <c r="EB1202" s="155"/>
      <c r="EC1202" s="155"/>
    </row>
    <row r="1203" spans="1:133" s="93" customFormat="1">
      <c r="A1203" s="155"/>
      <c r="B1203" s="155"/>
      <c r="C1203" s="155"/>
      <c r="D1203" s="155"/>
      <c r="E1203" s="155"/>
      <c r="F1203" s="155"/>
      <c r="G1203" s="155"/>
      <c r="H1203" s="155"/>
      <c r="I1203" s="315"/>
      <c r="J1203" s="333"/>
      <c r="K1203" s="333"/>
      <c r="L1203" s="339"/>
      <c r="M1203" s="333"/>
      <c r="N1203" s="333"/>
      <c r="O1203" s="333"/>
      <c r="P1203" s="333"/>
      <c r="Q1203" s="333"/>
      <c r="R1203" s="333"/>
      <c r="S1203" s="333"/>
      <c r="T1203" s="333"/>
      <c r="U1203" s="333"/>
      <c r="V1203" s="333"/>
      <c r="W1203" s="333"/>
      <c r="X1203" s="333"/>
      <c r="Y1203" s="333"/>
      <c r="Z1203" s="242"/>
      <c r="AA1203" s="242"/>
      <c r="AB1203" s="242"/>
      <c r="AC1203" s="242"/>
      <c r="AD1203" s="242"/>
      <c r="AE1203" s="242"/>
      <c r="AF1203" s="242"/>
      <c r="AG1203" s="155"/>
      <c r="AH1203" s="155"/>
      <c r="AI1203" s="155"/>
      <c r="AJ1203" s="155"/>
      <c r="AK1203" s="155"/>
      <c r="AL1203" s="155"/>
      <c r="AM1203" s="155"/>
      <c r="AN1203" s="155"/>
      <c r="AO1203" s="155"/>
      <c r="AP1203" s="155"/>
      <c r="AQ1203" s="155"/>
      <c r="AR1203" s="155"/>
      <c r="AS1203" s="155"/>
      <c r="AT1203" s="155"/>
      <c r="AU1203" s="155"/>
      <c r="AV1203" s="155"/>
      <c r="AW1203" s="155"/>
      <c r="AX1203" s="155"/>
      <c r="AY1203" s="155"/>
      <c r="AZ1203" s="155"/>
      <c r="BA1203" s="155"/>
      <c r="BB1203" s="155"/>
      <c r="BC1203" s="155"/>
      <c r="BD1203" s="155"/>
      <c r="BE1203" s="155"/>
      <c r="BF1203" s="155"/>
      <c r="BG1203" s="155"/>
      <c r="BH1203" s="155"/>
      <c r="BI1203" s="155"/>
      <c r="BJ1203" s="155"/>
      <c r="BK1203" s="155"/>
      <c r="BL1203" s="155"/>
      <c r="BM1203" s="155"/>
      <c r="BN1203" s="155"/>
      <c r="BO1203" s="155"/>
      <c r="BP1203" s="155"/>
      <c r="BQ1203" s="155"/>
      <c r="BR1203" s="155"/>
      <c r="BS1203" s="155"/>
      <c r="BT1203" s="155"/>
      <c r="BU1203" s="155"/>
      <c r="BV1203" s="155"/>
      <c r="BW1203" s="155"/>
      <c r="BX1203" s="155"/>
      <c r="BY1203" s="155"/>
      <c r="BZ1203" s="155"/>
      <c r="CA1203" s="155"/>
      <c r="CB1203" s="155"/>
      <c r="CC1203" s="155"/>
      <c r="CD1203" s="155"/>
      <c r="CE1203" s="155"/>
      <c r="CF1203" s="155"/>
      <c r="CG1203" s="155"/>
      <c r="CH1203" s="155"/>
      <c r="CI1203" s="155"/>
      <c r="CJ1203" s="155"/>
      <c r="CK1203" s="155"/>
      <c r="CL1203" s="155"/>
      <c r="CM1203" s="155"/>
      <c r="CN1203" s="155"/>
      <c r="CO1203" s="155"/>
      <c r="CP1203" s="155"/>
      <c r="CQ1203" s="155"/>
      <c r="CR1203" s="155"/>
      <c r="CS1203" s="155"/>
      <c r="CT1203" s="155"/>
      <c r="CU1203" s="155"/>
      <c r="CV1203" s="155"/>
      <c r="CW1203" s="155"/>
      <c r="CX1203" s="155"/>
      <c r="CY1203" s="155"/>
      <c r="CZ1203" s="155"/>
      <c r="DA1203" s="155"/>
      <c r="DB1203" s="155"/>
      <c r="DC1203" s="155"/>
      <c r="DD1203" s="155"/>
      <c r="DE1203" s="155"/>
      <c r="DF1203" s="155"/>
      <c r="DG1203" s="155"/>
      <c r="DH1203" s="155"/>
      <c r="DI1203" s="155"/>
      <c r="DJ1203" s="155"/>
      <c r="DK1203" s="155"/>
      <c r="DL1203" s="155"/>
      <c r="DM1203" s="155"/>
      <c r="DN1203" s="155"/>
      <c r="DO1203" s="155"/>
      <c r="DP1203" s="155"/>
      <c r="DQ1203" s="155"/>
      <c r="DR1203" s="155"/>
      <c r="DS1203" s="155"/>
      <c r="DT1203" s="155"/>
      <c r="DU1203" s="155"/>
      <c r="DV1203" s="155"/>
      <c r="DW1203" s="155"/>
      <c r="DX1203" s="155"/>
      <c r="DY1203" s="155"/>
      <c r="DZ1203" s="155"/>
      <c r="EA1203" s="155"/>
      <c r="EB1203" s="155"/>
      <c r="EC1203" s="155"/>
    </row>
    <row r="1204" spans="1:133" s="93" customFormat="1">
      <c r="A1204" s="155"/>
      <c r="B1204" s="155"/>
      <c r="C1204" s="155"/>
      <c r="D1204" s="155"/>
      <c r="E1204" s="155"/>
      <c r="F1204" s="155"/>
      <c r="G1204" s="155"/>
      <c r="H1204" s="155"/>
      <c r="I1204" s="315"/>
      <c r="J1204" s="333"/>
      <c r="K1204" s="333"/>
      <c r="L1204" s="339"/>
      <c r="M1204" s="333"/>
      <c r="N1204" s="333"/>
      <c r="O1204" s="333"/>
      <c r="P1204" s="333"/>
      <c r="Q1204" s="333"/>
      <c r="R1204" s="333"/>
      <c r="S1204" s="333"/>
      <c r="T1204" s="333"/>
      <c r="U1204" s="333"/>
      <c r="V1204" s="333"/>
      <c r="W1204" s="333"/>
      <c r="X1204" s="333"/>
      <c r="Y1204" s="333"/>
      <c r="Z1204" s="242"/>
      <c r="AA1204" s="242"/>
      <c r="AB1204" s="242"/>
      <c r="AC1204" s="242"/>
      <c r="AD1204" s="242"/>
      <c r="AE1204" s="242"/>
      <c r="AF1204" s="242"/>
      <c r="AG1204" s="155"/>
      <c r="AH1204" s="155"/>
      <c r="AI1204" s="155"/>
      <c r="AJ1204" s="155"/>
      <c r="AK1204" s="155"/>
      <c r="AL1204" s="155"/>
      <c r="AM1204" s="155"/>
      <c r="AN1204" s="155"/>
      <c r="AO1204" s="155"/>
      <c r="AP1204" s="155"/>
      <c r="AQ1204" s="155"/>
      <c r="AR1204" s="155"/>
      <c r="AS1204" s="155"/>
      <c r="AT1204" s="155"/>
      <c r="AU1204" s="155"/>
      <c r="AV1204" s="155"/>
      <c r="AW1204" s="155"/>
      <c r="AX1204" s="155"/>
      <c r="AY1204" s="155"/>
      <c r="AZ1204" s="155"/>
      <c r="BA1204" s="155"/>
      <c r="BB1204" s="155"/>
      <c r="BC1204" s="155"/>
      <c r="BD1204" s="155"/>
      <c r="BE1204" s="155"/>
      <c r="BF1204" s="155"/>
      <c r="BG1204" s="155"/>
      <c r="BH1204" s="155"/>
      <c r="BI1204" s="155"/>
      <c r="BJ1204" s="155"/>
      <c r="BK1204" s="155"/>
      <c r="BL1204" s="155"/>
      <c r="BM1204" s="155"/>
      <c r="BN1204" s="155"/>
      <c r="BO1204" s="155"/>
      <c r="BP1204" s="155"/>
      <c r="BQ1204" s="155"/>
      <c r="BR1204" s="155"/>
      <c r="BS1204" s="155"/>
      <c r="BT1204" s="155"/>
      <c r="BU1204" s="155"/>
      <c r="BV1204" s="155"/>
      <c r="BW1204" s="155"/>
      <c r="BX1204" s="155"/>
      <c r="BY1204" s="155"/>
      <c r="BZ1204" s="155"/>
      <c r="CA1204" s="155"/>
      <c r="CB1204" s="155"/>
      <c r="CC1204" s="155"/>
      <c r="CD1204" s="155"/>
      <c r="CE1204" s="155"/>
      <c r="CF1204" s="155"/>
      <c r="CG1204" s="155"/>
      <c r="CH1204" s="155"/>
      <c r="CI1204" s="155"/>
      <c r="CJ1204" s="155"/>
      <c r="CK1204" s="155"/>
      <c r="CL1204" s="155"/>
      <c r="CM1204" s="155"/>
      <c r="CN1204" s="155"/>
      <c r="CO1204" s="155"/>
      <c r="CP1204" s="155"/>
      <c r="CQ1204" s="155"/>
      <c r="CR1204" s="155"/>
      <c r="CS1204" s="155"/>
      <c r="CT1204" s="155"/>
      <c r="CU1204" s="155"/>
      <c r="CV1204" s="155"/>
      <c r="CW1204" s="155"/>
      <c r="CX1204" s="155"/>
      <c r="CY1204" s="155"/>
      <c r="CZ1204" s="155"/>
      <c r="DA1204" s="155"/>
      <c r="DB1204" s="155"/>
      <c r="DC1204" s="155"/>
      <c r="DD1204" s="155"/>
      <c r="DE1204" s="155"/>
      <c r="DF1204" s="155"/>
      <c r="DG1204" s="155"/>
      <c r="DH1204" s="155"/>
      <c r="DI1204" s="155"/>
      <c r="DJ1204" s="155"/>
      <c r="DK1204" s="155"/>
      <c r="DL1204" s="155"/>
      <c r="DM1204" s="155"/>
      <c r="DN1204" s="155"/>
      <c r="DO1204" s="155"/>
      <c r="DP1204" s="155"/>
      <c r="DQ1204" s="155"/>
      <c r="DR1204" s="155"/>
      <c r="DS1204" s="155"/>
      <c r="DT1204" s="155"/>
      <c r="DU1204" s="155"/>
      <c r="DV1204" s="155"/>
      <c r="DW1204" s="155"/>
      <c r="DX1204" s="155"/>
      <c r="DY1204" s="155"/>
      <c r="DZ1204" s="155"/>
      <c r="EA1204" s="155"/>
      <c r="EB1204" s="155"/>
      <c r="EC1204" s="155"/>
    </row>
    <row r="1205" spans="1:133" s="93" customFormat="1">
      <c r="A1205" s="155"/>
      <c r="B1205" s="155"/>
      <c r="C1205" s="155"/>
      <c r="D1205" s="155"/>
      <c r="E1205" s="155"/>
      <c r="F1205" s="155"/>
      <c r="G1205" s="155"/>
      <c r="H1205" s="155"/>
      <c r="I1205" s="315"/>
      <c r="J1205" s="333"/>
      <c r="K1205" s="333"/>
      <c r="L1205" s="339"/>
      <c r="M1205" s="333"/>
      <c r="N1205" s="333"/>
      <c r="O1205" s="333"/>
      <c r="P1205" s="333"/>
      <c r="Q1205" s="333"/>
      <c r="R1205" s="333"/>
      <c r="S1205" s="333"/>
      <c r="T1205" s="333"/>
      <c r="U1205" s="333"/>
      <c r="V1205" s="333"/>
      <c r="W1205" s="333"/>
      <c r="X1205" s="333"/>
      <c r="Y1205" s="333"/>
      <c r="Z1205" s="242"/>
      <c r="AA1205" s="242"/>
      <c r="AB1205" s="242"/>
      <c r="AC1205" s="242"/>
      <c r="AD1205" s="242"/>
      <c r="AE1205" s="242"/>
      <c r="AF1205" s="242"/>
      <c r="AG1205" s="155"/>
      <c r="AH1205" s="155"/>
      <c r="AI1205" s="155"/>
      <c r="AJ1205" s="155"/>
      <c r="AK1205" s="155"/>
      <c r="AL1205" s="155"/>
      <c r="AM1205" s="155"/>
      <c r="AN1205" s="155"/>
      <c r="AO1205" s="155"/>
      <c r="AP1205" s="155"/>
      <c r="AQ1205" s="155"/>
      <c r="AR1205" s="155"/>
      <c r="AS1205" s="155"/>
      <c r="AT1205" s="155"/>
      <c r="AU1205" s="155"/>
      <c r="AV1205" s="155"/>
      <c r="AW1205" s="155"/>
      <c r="AX1205" s="155"/>
      <c r="AY1205" s="155"/>
      <c r="AZ1205" s="155"/>
      <c r="BA1205" s="155"/>
      <c r="BB1205" s="155"/>
      <c r="BC1205" s="155"/>
      <c r="BD1205" s="155"/>
      <c r="BE1205" s="155"/>
      <c r="BF1205" s="155"/>
      <c r="BG1205" s="155"/>
      <c r="BH1205" s="155"/>
      <c r="BI1205" s="155"/>
      <c r="BJ1205" s="155"/>
      <c r="BK1205" s="155"/>
      <c r="BL1205" s="155"/>
      <c r="BM1205" s="155"/>
      <c r="BN1205" s="155"/>
      <c r="BO1205" s="155"/>
      <c r="BP1205" s="155"/>
      <c r="BQ1205" s="155"/>
      <c r="BR1205" s="155"/>
      <c r="BS1205" s="155"/>
      <c r="BT1205" s="155"/>
      <c r="BU1205" s="155"/>
      <c r="BV1205" s="155"/>
      <c r="BW1205" s="155"/>
      <c r="BX1205" s="155"/>
      <c r="BY1205" s="155"/>
      <c r="BZ1205" s="155"/>
      <c r="CA1205" s="155"/>
      <c r="CB1205" s="155"/>
      <c r="CC1205" s="155"/>
      <c r="CD1205" s="155"/>
      <c r="CE1205" s="155"/>
      <c r="CF1205" s="155"/>
      <c r="CG1205" s="155"/>
      <c r="CH1205" s="155"/>
      <c r="CI1205" s="155"/>
      <c r="CJ1205" s="155"/>
      <c r="CK1205" s="155"/>
      <c r="CL1205" s="155"/>
      <c r="CM1205" s="155"/>
      <c r="CN1205" s="155"/>
      <c r="CO1205" s="155"/>
      <c r="CP1205" s="155"/>
      <c r="CQ1205" s="155"/>
      <c r="CR1205" s="155"/>
      <c r="CS1205" s="155"/>
      <c r="CT1205" s="155"/>
      <c r="CU1205" s="155"/>
      <c r="CV1205" s="155"/>
      <c r="CW1205" s="155"/>
      <c r="CX1205" s="155"/>
      <c r="CY1205" s="155"/>
      <c r="CZ1205" s="155"/>
      <c r="DA1205" s="155"/>
      <c r="DB1205" s="155"/>
      <c r="DC1205" s="155"/>
      <c r="DD1205" s="155"/>
      <c r="DE1205" s="155"/>
      <c r="DF1205" s="155"/>
      <c r="DG1205" s="155"/>
      <c r="DH1205" s="155"/>
      <c r="DI1205" s="155"/>
      <c r="DJ1205" s="155"/>
      <c r="DK1205" s="155"/>
      <c r="DL1205" s="155"/>
      <c r="DM1205" s="155"/>
      <c r="DN1205" s="155"/>
      <c r="DO1205" s="155"/>
      <c r="DP1205" s="155"/>
      <c r="DQ1205" s="155"/>
      <c r="DR1205" s="155"/>
      <c r="DS1205" s="155"/>
      <c r="DT1205" s="155"/>
      <c r="DU1205" s="155"/>
      <c r="DV1205" s="155"/>
      <c r="DW1205" s="155"/>
      <c r="DX1205" s="155"/>
      <c r="DY1205" s="155"/>
      <c r="DZ1205" s="155"/>
      <c r="EA1205" s="155"/>
      <c r="EB1205" s="155"/>
      <c r="EC1205" s="155"/>
    </row>
    <row r="1206" spans="1:133" s="93" customFormat="1">
      <c r="A1206" s="155"/>
      <c r="B1206" s="155"/>
      <c r="C1206" s="155"/>
      <c r="D1206" s="155"/>
      <c r="E1206" s="155"/>
      <c r="F1206" s="155"/>
      <c r="G1206" s="155"/>
      <c r="H1206" s="155"/>
      <c r="I1206" s="315"/>
      <c r="J1206" s="333"/>
      <c r="K1206" s="333"/>
      <c r="L1206" s="339"/>
      <c r="M1206" s="333"/>
      <c r="N1206" s="333"/>
      <c r="O1206" s="333"/>
      <c r="P1206" s="333"/>
      <c r="Q1206" s="333"/>
      <c r="R1206" s="333"/>
      <c r="S1206" s="333"/>
      <c r="T1206" s="333"/>
      <c r="U1206" s="333"/>
      <c r="V1206" s="333"/>
      <c r="W1206" s="333"/>
      <c r="X1206" s="333"/>
      <c r="Y1206" s="333"/>
      <c r="Z1206" s="242"/>
      <c r="AA1206" s="242"/>
      <c r="AB1206" s="242"/>
      <c r="AC1206" s="242"/>
      <c r="AD1206" s="242"/>
      <c r="AE1206" s="242"/>
      <c r="AF1206" s="242"/>
      <c r="AG1206" s="155"/>
      <c r="AH1206" s="155"/>
      <c r="AI1206" s="155"/>
      <c r="AJ1206" s="155"/>
      <c r="AK1206" s="155"/>
      <c r="AL1206" s="155"/>
      <c r="AM1206" s="155"/>
      <c r="AN1206" s="155"/>
      <c r="AO1206" s="155"/>
      <c r="AP1206" s="155"/>
      <c r="AQ1206" s="155"/>
      <c r="AR1206" s="155"/>
      <c r="AS1206" s="155"/>
      <c r="AT1206" s="155"/>
      <c r="AU1206" s="155"/>
      <c r="AV1206" s="155"/>
      <c r="AW1206" s="155"/>
      <c r="AX1206" s="155"/>
      <c r="AY1206" s="155"/>
      <c r="AZ1206" s="155"/>
      <c r="BA1206" s="155"/>
      <c r="BB1206" s="155"/>
      <c r="BC1206" s="155"/>
      <c r="BD1206" s="155"/>
      <c r="BE1206" s="155"/>
      <c r="BF1206" s="155"/>
      <c r="BG1206" s="155"/>
      <c r="BH1206" s="155"/>
      <c r="BI1206" s="155"/>
      <c r="BJ1206" s="155"/>
      <c r="BK1206" s="155"/>
      <c r="BL1206" s="155"/>
      <c r="BM1206" s="155"/>
      <c r="BN1206" s="155"/>
      <c r="BO1206" s="155"/>
      <c r="BP1206" s="155"/>
      <c r="BQ1206" s="155"/>
      <c r="BR1206" s="155"/>
      <c r="BS1206" s="155"/>
      <c r="BT1206" s="155"/>
      <c r="BU1206" s="155"/>
      <c r="BV1206" s="155"/>
      <c r="BW1206" s="155"/>
      <c r="BX1206" s="155"/>
      <c r="BY1206" s="155"/>
      <c r="BZ1206" s="155"/>
      <c r="CA1206" s="155"/>
      <c r="CB1206" s="155"/>
      <c r="CC1206" s="155"/>
      <c r="CD1206" s="155"/>
      <c r="CE1206" s="155"/>
      <c r="CF1206" s="155"/>
      <c r="CG1206" s="155"/>
      <c r="CH1206" s="155"/>
      <c r="CI1206" s="155"/>
      <c r="CJ1206" s="155"/>
      <c r="CK1206" s="155"/>
      <c r="CL1206" s="155"/>
      <c r="CM1206" s="155"/>
      <c r="CN1206" s="155"/>
      <c r="CO1206" s="155"/>
      <c r="CP1206" s="155"/>
      <c r="CQ1206" s="155"/>
      <c r="CR1206" s="155"/>
      <c r="CS1206" s="155"/>
      <c r="CT1206" s="155"/>
      <c r="CU1206" s="155"/>
      <c r="CV1206" s="155"/>
      <c r="CW1206" s="155"/>
      <c r="CX1206" s="155"/>
      <c r="CY1206" s="155"/>
      <c r="CZ1206" s="155"/>
      <c r="DA1206" s="155"/>
      <c r="DB1206" s="155"/>
      <c r="DC1206" s="155"/>
      <c r="DD1206" s="155"/>
      <c r="DE1206" s="155"/>
      <c r="DF1206" s="155"/>
      <c r="DG1206" s="155"/>
      <c r="DH1206" s="155"/>
      <c r="DI1206" s="155"/>
      <c r="DJ1206" s="155"/>
      <c r="DK1206" s="155"/>
      <c r="DL1206" s="155"/>
      <c r="DM1206" s="155"/>
      <c r="DN1206" s="155"/>
      <c r="DO1206" s="155"/>
      <c r="DP1206" s="155"/>
      <c r="DQ1206" s="155"/>
      <c r="DR1206" s="155"/>
      <c r="DS1206" s="155"/>
      <c r="DT1206" s="155"/>
      <c r="DU1206" s="155"/>
      <c r="DV1206" s="155"/>
      <c r="DW1206" s="155"/>
      <c r="DX1206" s="155"/>
      <c r="DY1206" s="155"/>
      <c r="DZ1206" s="155"/>
      <c r="EA1206" s="155"/>
      <c r="EB1206" s="155"/>
      <c r="EC1206" s="155"/>
    </row>
    <row r="1207" spans="1:133" s="93" customFormat="1">
      <c r="A1207" s="155"/>
      <c r="B1207" s="155"/>
      <c r="C1207" s="155"/>
      <c r="D1207" s="155"/>
      <c r="E1207" s="155"/>
      <c r="F1207" s="155"/>
      <c r="G1207" s="155"/>
      <c r="H1207" s="155"/>
      <c r="I1207" s="315"/>
      <c r="J1207" s="333"/>
      <c r="K1207" s="333"/>
      <c r="L1207" s="339"/>
      <c r="M1207" s="333"/>
      <c r="N1207" s="333"/>
      <c r="O1207" s="333"/>
      <c r="P1207" s="333"/>
      <c r="Q1207" s="333"/>
      <c r="R1207" s="333"/>
      <c r="S1207" s="333"/>
      <c r="T1207" s="333"/>
      <c r="U1207" s="333"/>
      <c r="V1207" s="333"/>
      <c r="W1207" s="333"/>
      <c r="X1207" s="333"/>
      <c r="Y1207" s="333"/>
      <c r="Z1207" s="242"/>
      <c r="AA1207" s="242"/>
      <c r="AB1207" s="242"/>
      <c r="AC1207" s="242"/>
      <c r="AD1207" s="242"/>
      <c r="AE1207" s="242"/>
      <c r="AF1207" s="242"/>
      <c r="AG1207" s="155"/>
      <c r="AH1207" s="155"/>
      <c r="AI1207" s="155"/>
      <c r="AJ1207" s="155"/>
      <c r="AK1207" s="155"/>
      <c r="AL1207" s="155"/>
      <c r="AM1207" s="155"/>
      <c r="AN1207" s="155"/>
      <c r="AO1207" s="155"/>
      <c r="AP1207" s="155"/>
      <c r="AQ1207" s="155"/>
      <c r="AR1207" s="155"/>
      <c r="AS1207" s="155"/>
      <c r="AT1207" s="155"/>
      <c r="AU1207" s="155"/>
      <c r="AV1207" s="155"/>
      <c r="AW1207" s="155"/>
      <c r="AX1207" s="155"/>
      <c r="AY1207" s="155"/>
      <c r="AZ1207" s="155"/>
      <c r="BA1207" s="155"/>
      <c r="BB1207" s="155"/>
      <c r="BC1207" s="155"/>
      <c r="BD1207" s="155"/>
      <c r="BE1207" s="155"/>
      <c r="BF1207" s="155"/>
      <c r="BG1207" s="155"/>
      <c r="BH1207" s="155"/>
      <c r="BI1207" s="155"/>
      <c r="BJ1207" s="155"/>
      <c r="BK1207" s="155"/>
      <c r="BL1207" s="155"/>
      <c r="BM1207" s="155"/>
      <c r="BN1207" s="155"/>
      <c r="BO1207" s="155"/>
      <c r="BP1207" s="155"/>
      <c r="BQ1207" s="155"/>
      <c r="BR1207" s="155"/>
      <c r="BS1207" s="155"/>
      <c r="BT1207" s="155"/>
      <c r="BU1207" s="155"/>
      <c r="BV1207" s="155"/>
      <c r="BW1207" s="155"/>
      <c r="BX1207" s="155"/>
      <c r="BY1207" s="155"/>
      <c r="BZ1207" s="155"/>
      <c r="CA1207" s="155"/>
      <c r="CB1207" s="155"/>
      <c r="CC1207" s="155"/>
      <c r="CD1207" s="155"/>
      <c r="CE1207" s="155"/>
      <c r="CF1207" s="155"/>
      <c r="CG1207" s="155"/>
      <c r="CH1207" s="155"/>
      <c r="CI1207" s="155"/>
      <c r="CJ1207" s="155"/>
      <c r="CK1207" s="155"/>
      <c r="CL1207" s="155"/>
      <c r="CM1207" s="155"/>
      <c r="CN1207" s="155"/>
      <c r="CO1207" s="155"/>
      <c r="CP1207" s="155"/>
      <c r="CQ1207" s="155"/>
      <c r="CR1207" s="155"/>
      <c r="CS1207" s="155"/>
      <c r="CT1207" s="155"/>
      <c r="CU1207" s="155"/>
      <c r="CV1207" s="155"/>
      <c r="CW1207" s="155"/>
      <c r="CX1207" s="155"/>
      <c r="CY1207" s="155"/>
      <c r="CZ1207" s="155"/>
      <c r="DA1207" s="155"/>
      <c r="DB1207" s="155"/>
      <c r="DC1207" s="155"/>
      <c r="DD1207" s="155"/>
      <c r="DE1207" s="155"/>
      <c r="DF1207" s="155"/>
      <c r="DG1207" s="155"/>
      <c r="DH1207" s="155"/>
      <c r="DI1207" s="155"/>
      <c r="DJ1207" s="155"/>
      <c r="DK1207" s="155"/>
      <c r="DL1207" s="155"/>
      <c r="DM1207" s="155"/>
      <c r="DN1207" s="155"/>
      <c r="DO1207" s="155"/>
      <c r="DP1207" s="155"/>
      <c r="DQ1207" s="155"/>
      <c r="DR1207" s="155"/>
      <c r="DS1207" s="155"/>
      <c r="DT1207" s="155"/>
      <c r="DU1207" s="155"/>
      <c r="DV1207" s="155"/>
      <c r="DW1207" s="155"/>
      <c r="DX1207" s="155"/>
      <c r="DY1207" s="155"/>
      <c r="DZ1207" s="155"/>
      <c r="EA1207" s="155"/>
      <c r="EB1207" s="155"/>
      <c r="EC1207" s="155"/>
    </row>
    <row r="1208" spans="1:133" s="93" customFormat="1">
      <c r="A1208" s="155"/>
      <c r="B1208" s="155"/>
      <c r="C1208" s="155"/>
      <c r="D1208" s="155"/>
      <c r="E1208" s="155"/>
      <c r="F1208" s="155"/>
      <c r="G1208" s="155"/>
      <c r="H1208" s="155"/>
      <c r="I1208" s="315"/>
      <c r="J1208" s="333"/>
      <c r="K1208" s="333"/>
      <c r="L1208" s="339"/>
      <c r="M1208" s="333"/>
      <c r="N1208" s="333"/>
      <c r="O1208" s="333"/>
      <c r="P1208" s="333"/>
      <c r="Q1208" s="333"/>
      <c r="R1208" s="333"/>
      <c r="S1208" s="333"/>
      <c r="T1208" s="333"/>
      <c r="U1208" s="333"/>
      <c r="V1208" s="333"/>
      <c r="W1208" s="333"/>
      <c r="X1208" s="333"/>
      <c r="Y1208" s="333"/>
      <c r="Z1208" s="242"/>
      <c r="AA1208" s="242"/>
      <c r="AB1208" s="242"/>
      <c r="AC1208" s="242"/>
      <c r="AD1208" s="242"/>
      <c r="AE1208" s="242"/>
      <c r="AF1208" s="242"/>
      <c r="AG1208" s="155"/>
      <c r="AH1208" s="155"/>
      <c r="AI1208" s="155"/>
      <c r="AJ1208" s="155"/>
      <c r="AK1208" s="155"/>
      <c r="AL1208" s="155"/>
      <c r="AM1208" s="155"/>
      <c r="AN1208" s="155"/>
      <c r="AO1208" s="155"/>
      <c r="AP1208" s="155"/>
      <c r="AQ1208" s="155"/>
      <c r="AR1208" s="155"/>
      <c r="AS1208" s="155"/>
      <c r="AT1208" s="155"/>
      <c r="AU1208" s="155"/>
      <c r="AV1208" s="155"/>
      <c r="AW1208" s="155"/>
      <c r="AX1208" s="155"/>
      <c r="AY1208" s="155"/>
      <c r="AZ1208" s="155"/>
      <c r="BA1208" s="155"/>
      <c r="BB1208" s="155"/>
      <c r="BC1208" s="155"/>
      <c r="BD1208" s="155"/>
      <c r="BE1208" s="155"/>
      <c r="BF1208" s="155"/>
      <c r="BG1208" s="155"/>
      <c r="BH1208" s="155"/>
      <c r="BI1208" s="155"/>
      <c r="BJ1208" s="155"/>
      <c r="BK1208" s="155"/>
      <c r="BL1208" s="155"/>
      <c r="BM1208" s="155"/>
      <c r="BN1208" s="155"/>
      <c r="BO1208" s="155"/>
      <c r="BP1208" s="155"/>
      <c r="BQ1208" s="155"/>
      <c r="BR1208" s="155"/>
      <c r="BS1208" s="155"/>
      <c r="BT1208" s="155"/>
      <c r="BU1208" s="155"/>
      <c r="BV1208" s="155"/>
      <c r="BW1208" s="155"/>
      <c r="BX1208" s="155"/>
      <c r="BY1208" s="155"/>
      <c r="BZ1208" s="155"/>
      <c r="CA1208" s="155"/>
      <c r="CB1208" s="155"/>
      <c r="CC1208" s="155"/>
      <c r="CD1208" s="155"/>
      <c r="CE1208" s="155"/>
      <c r="CF1208" s="155"/>
      <c r="CG1208" s="155"/>
      <c r="CH1208" s="155"/>
      <c r="CI1208" s="155"/>
      <c r="CJ1208" s="155"/>
      <c r="CK1208" s="155"/>
      <c r="CL1208" s="155"/>
      <c r="CM1208" s="155"/>
      <c r="CN1208" s="155"/>
      <c r="CO1208" s="155"/>
      <c r="CP1208" s="155"/>
      <c r="CQ1208" s="155"/>
      <c r="CR1208" s="155"/>
      <c r="CS1208" s="155"/>
      <c r="CT1208" s="155"/>
      <c r="CU1208" s="155"/>
      <c r="CV1208" s="155"/>
      <c r="CW1208" s="155"/>
      <c r="CX1208" s="155"/>
      <c r="CY1208" s="155"/>
      <c r="CZ1208" s="155"/>
      <c r="DA1208" s="155"/>
      <c r="DB1208" s="155"/>
      <c r="DC1208" s="155"/>
      <c r="DD1208" s="155"/>
      <c r="DE1208" s="155"/>
      <c r="DF1208" s="155"/>
      <c r="DG1208" s="155"/>
      <c r="DH1208" s="155"/>
      <c r="DI1208" s="155"/>
      <c r="DJ1208" s="155"/>
      <c r="DK1208" s="155"/>
      <c r="DL1208" s="155"/>
      <c r="DM1208" s="155"/>
      <c r="DN1208" s="155"/>
      <c r="DO1208" s="155"/>
      <c r="DP1208" s="155"/>
      <c r="DQ1208" s="155"/>
      <c r="DR1208" s="155"/>
      <c r="DS1208" s="155"/>
      <c r="DT1208" s="155"/>
      <c r="DU1208" s="155"/>
      <c r="DV1208" s="155"/>
      <c r="DW1208" s="155"/>
      <c r="DX1208" s="155"/>
      <c r="DY1208" s="155"/>
      <c r="DZ1208" s="155"/>
      <c r="EA1208" s="155"/>
      <c r="EB1208" s="155"/>
      <c r="EC1208" s="155"/>
    </row>
    <row r="1209" spans="1:133" s="93" customFormat="1">
      <c r="A1209" s="155"/>
      <c r="B1209" s="155"/>
      <c r="C1209" s="155"/>
      <c r="D1209" s="155"/>
      <c r="E1209" s="155"/>
      <c r="F1209" s="155"/>
      <c r="G1209" s="155"/>
      <c r="H1209" s="155"/>
      <c r="I1209" s="315"/>
      <c r="J1209" s="333"/>
      <c r="K1209" s="333"/>
      <c r="L1209" s="339"/>
      <c r="M1209" s="333"/>
      <c r="N1209" s="333"/>
      <c r="O1209" s="333"/>
      <c r="P1209" s="333"/>
      <c r="Q1209" s="333"/>
      <c r="R1209" s="333"/>
      <c r="S1209" s="333"/>
      <c r="T1209" s="333"/>
      <c r="U1209" s="333"/>
      <c r="V1209" s="333"/>
      <c r="W1209" s="333"/>
      <c r="X1209" s="333"/>
      <c r="Y1209" s="333"/>
      <c r="Z1209" s="242"/>
      <c r="AA1209" s="242"/>
      <c r="AB1209" s="242"/>
      <c r="AC1209" s="242"/>
      <c r="AD1209" s="242"/>
      <c r="AE1209" s="242"/>
      <c r="AF1209" s="242"/>
      <c r="AG1209" s="155"/>
      <c r="AH1209" s="155"/>
      <c r="AI1209" s="155"/>
      <c r="AJ1209" s="155"/>
      <c r="AK1209" s="155"/>
      <c r="AL1209" s="155"/>
      <c r="AM1209" s="155"/>
      <c r="AN1209" s="155"/>
      <c r="AO1209" s="155"/>
      <c r="AP1209" s="155"/>
      <c r="AQ1209" s="155"/>
      <c r="AR1209" s="155"/>
      <c r="AS1209" s="155"/>
      <c r="AT1209" s="155"/>
      <c r="AU1209" s="155"/>
      <c r="AV1209" s="155"/>
      <c r="AW1209" s="155"/>
      <c r="AX1209" s="155"/>
      <c r="AY1209" s="155"/>
      <c r="AZ1209" s="155"/>
      <c r="BA1209" s="155"/>
      <c r="BB1209" s="155"/>
      <c r="BC1209" s="155"/>
      <c r="BD1209" s="155"/>
      <c r="BE1209" s="155"/>
      <c r="BF1209" s="155"/>
      <c r="BG1209" s="155"/>
      <c r="BH1209" s="155"/>
      <c r="BI1209" s="155"/>
      <c r="BJ1209" s="155"/>
      <c r="BK1209" s="155"/>
      <c r="BL1209" s="155"/>
      <c r="BM1209" s="155"/>
      <c r="BN1209" s="155"/>
      <c r="BO1209" s="155"/>
      <c r="BP1209" s="155"/>
      <c r="BQ1209" s="155"/>
      <c r="BR1209" s="155"/>
      <c r="BS1209" s="155"/>
      <c r="BT1209" s="155"/>
      <c r="BU1209" s="155"/>
      <c r="BV1209" s="155"/>
      <c r="BW1209" s="155"/>
      <c r="BX1209" s="155"/>
      <c r="BY1209" s="155"/>
      <c r="BZ1209" s="155"/>
      <c r="CA1209" s="155"/>
      <c r="CB1209" s="155"/>
      <c r="CC1209" s="155"/>
      <c r="CD1209" s="155"/>
      <c r="CE1209" s="155"/>
      <c r="CF1209" s="155"/>
      <c r="CG1209" s="155"/>
      <c r="CH1209" s="155"/>
      <c r="CI1209" s="155"/>
      <c r="CJ1209" s="155"/>
      <c r="CK1209" s="155"/>
      <c r="CL1209" s="155"/>
      <c r="CM1209" s="155"/>
      <c r="CN1209" s="155"/>
      <c r="CO1209" s="155"/>
      <c r="CP1209" s="155"/>
      <c r="CQ1209" s="155"/>
      <c r="CR1209" s="155"/>
      <c r="CS1209" s="155"/>
      <c r="CT1209" s="155"/>
      <c r="CU1209" s="155"/>
      <c r="CV1209" s="155"/>
      <c r="CW1209" s="155"/>
      <c r="CX1209" s="155"/>
      <c r="CY1209" s="155"/>
      <c r="CZ1209" s="155"/>
      <c r="DA1209" s="155"/>
      <c r="DB1209" s="155"/>
      <c r="DC1209" s="155"/>
      <c r="DD1209" s="155"/>
      <c r="DE1209" s="155"/>
      <c r="DF1209" s="155"/>
      <c r="DG1209" s="155"/>
      <c r="DH1209" s="155"/>
      <c r="DI1209" s="155"/>
      <c r="DJ1209" s="155"/>
      <c r="DK1209" s="155"/>
      <c r="DL1209" s="155"/>
      <c r="DM1209" s="155"/>
      <c r="DN1209" s="155"/>
      <c r="DO1209" s="155"/>
      <c r="DP1209" s="155"/>
      <c r="DQ1209" s="155"/>
      <c r="DR1209" s="155"/>
      <c r="DS1209" s="155"/>
      <c r="DT1209" s="155"/>
      <c r="DU1209" s="155"/>
      <c r="DV1209" s="155"/>
      <c r="DW1209" s="155"/>
      <c r="DX1209" s="155"/>
      <c r="DY1209" s="155"/>
      <c r="DZ1209" s="155"/>
      <c r="EA1209" s="155"/>
      <c r="EB1209" s="155"/>
      <c r="EC1209" s="155"/>
    </row>
    <row r="1210" spans="1:133" s="93" customFormat="1">
      <c r="A1210" s="155"/>
      <c r="B1210" s="155"/>
      <c r="C1210" s="155"/>
      <c r="D1210" s="155"/>
      <c r="E1210" s="155"/>
      <c r="F1210" s="155"/>
      <c r="G1210" s="155"/>
      <c r="H1210" s="155"/>
      <c r="I1210" s="315"/>
      <c r="J1210" s="333"/>
      <c r="K1210" s="333"/>
      <c r="L1210" s="339"/>
      <c r="M1210" s="333"/>
      <c r="N1210" s="333"/>
      <c r="O1210" s="333"/>
      <c r="P1210" s="333"/>
      <c r="Q1210" s="333"/>
      <c r="R1210" s="333"/>
      <c r="S1210" s="333"/>
      <c r="T1210" s="333"/>
      <c r="U1210" s="333"/>
      <c r="V1210" s="333"/>
      <c r="W1210" s="333"/>
      <c r="X1210" s="333"/>
      <c r="Y1210" s="333"/>
      <c r="Z1210" s="242"/>
      <c r="AA1210" s="242"/>
      <c r="AB1210" s="242"/>
      <c r="AC1210" s="242"/>
      <c r="AD1210" s="242"/>
      <c r="AE1210" s="242"/>
      <c r="AF1210" s="242"/>
      <c r="AG1210" s="155"/>
      <c r="AH1210" s="155"/>
      <c r="AI1210" s="155"/>
      <c r="AJ1210" s="155"/>
      <c r="AK1210" s="155"/>
      <c r="AL1210" s="155"/>
      <c r="AM1210" s="155"/>
      <c r="AN1210" s="155"/>
      <c r="AO1210" s="155"/>
      <c r="AP1210" s="155"/>
      <c r="AQ1210" s="155"/>
      <c r="AR1210" s="155"/>
      <c r="AS1210" s="155"/>
      <c r="AT1210" s="155"/>
      <c r="AU1210" s="155"/>
      <c r="AV1210" s="155"/>
      <c r="AW1210" s="155"/>
      <c r="AX1210" s="155"/>
      <c r="AY1210" s="155"/>
      <c r="AZ1210" s="155"/>
      <c r="BA1210" s="155"/>
      <c r="BB1210" s="155"/>
      <c r="BC1210" s="155"/>
      <c r="BD1210" s="155"/>
      <c r="BE1210" s="155"/>
      <c r="BF1210" s="155"/>
      <c r="BG1210" s="155"/>
      <c r="BH1210" s="155"/>
      <c r="BI1210" s="155"/>
      <c r="BJ1210" s="155"/>
      <c r="BK1210" s="155"/>
      <c r="BL1210" s="155"/>
      <c r="BM1210" s="155"/>
      <c r="BN1210" s="155"/>
      <c r="BO1210" s="155"/>
      <c r="BP1210" s="155"/>
      <c r="BQ1210" s="155"/>
      <c r="BR1210" s="155"/>
      <c r="BS1210" s="155"/>
      <c r="BT1210" s="155"/>
      <c r="BU1210" s="155"/>
      <c r="BV1210" s="155"/>
      <c r="BW1210" s="155"/>
      <c r="BX1210" s="155"/>
      <c r="BY1210" s="155"/>
      <c r="BZ1210" s="155"/>
      <c r="CA1210" s="155"/>
      <c r="CB1210" s="155"/>
      <c r="CC1210" s="155"/>
      <c r="CD1210" s="155"/>
      <c r="CE1210" s="155"/>
      <c r="CF1210" s="155"/>
      <c r="CG1210" s="155"/>
      <c r="CH1210" s="155"/>
      <c r="CI1210" s="155"/>
      <c r="CJ1210" s="155"/>
      <c r="CK1210" s="155"/>
      <c r="CL1210" s="155"/>
      <c r="CM1210" s="155"/>
      <c r="CN1210" s="155"/>
      <c r="CO1210" s="155"/>
      <c r="CP1210" s="155"/>
      <c r="CQ1210" s="155"/>
      <c r="CR1210" s="155"/>
      <c r="CS1210" s="155"/>
      <c r="CT1210" s="155"/>
      <c r="CU1210" s="155"/>
      <c r="CV1210" s="155"/>
      <c r="CW1210" s="155"/>
      <c r="CX1210" s="155"/>
      <c r="CY1210" s="155"/>
      <c r="CZ1210" s="155"/>
      <c r="DA1210" s="155"/>
      <c r="DB1210" s="155"/>
      <c r="DC1210" s="155"/>
      <c r="DD1210" s="155"/>
      <c r="DE1210" s="155"/>
      <c r="DF1210" s="155"/>
      <c r="DG1210" s="155"/>
      <c r="DH1210" s="155"/>
      <c r="DI1210" s="155"/>
      <c r="DJ1210" s="155"/>
      <c r="DK1210" s="155"/>
      <c r="DL1210" s="155"/>
      <c r="DM1210" s="155"/>
      <c r="DN1210" s="155"/>
      <c r="DO1210" s="155"/>
      <c r="DP1210" s="155"/>
      <c r="DQ1210" s="155"/>
      <c r="DR1210" s="155"/>
      <c r="DS1210" s="155"/>
      <c r="DT1210" s="155"/>
      <c r="DU1210" s="155"/>
      <c r="DV1210" s="155"/>
      <c r="DW1210" s="155"/>
      <c r="DX1210" s="155"/>
      <c r="DY1210" s="155"/>
      <c r="DZ1210" s="155"/>
      <c r="EA1210" s="155"/>
      <c r="EB1210" s="155"/>
      <c r="EC1210" s="155"/>
    </row>
    <row r="1211" spans="1:133" s="93" customFormat="1">
      <c r="A1211" s="155"/>
      <c r="B1211" s="155"/>
      <c r="C1211" s="155"/>
      <c r="D1211" s="155"/>
      <c r="E1211" s="155"/>
      <c r="F1211" s="155"/>
      <c r="G1211" s="155"/>
      <c r="H1211" s="155"/>
      <c r="I1211" s="315"/>
      <c r="J1211" s="333"/>
      <c r="K1211" s="333"/>
      <c r="L1211" s="339"/>
      <c r="M1211" s="333"/>
      <c r="N1211" s="333"/>
      <c r="O1211" s="333"/>
      <c r="P1211" s="333"/>
      <c r="Q1211" s="333"/>
      <c r="R1211" s="333"/>
      <c r="S1211" s="333"/>
      <c r="T1211" s="333"/>
      <c r="U1211" s="333"/>
      <c r="V1211" s="333"/>
      <c r="W1211" s="333"/>
      <c r="X1211" s="333"/>
      <c r="Y1211" s="333"/>
      <c r="Z1211" s="242"/>
      <c r="AA1211" s="242"/>
      <c r="AB1211" s="242"/>
      <c r="AC1211" s="242"/>
      <c r="AD1211" s="242"/>
      <c r="AE1211" s="242"/>
      <c r="AF1211" s="242"/>
      <c r="AG1211" s="155"/>
      <c r="AH1211" s="155"/>
      <c r="AI1211" s="155"/>
      <c r="AJ1211" s="155"/>
      <c r="AK1211" s="155"/>
      <c r="AL1211" s="155"/>
      <c r="AM1211" s="155"/>
      <c r="AN1211" s="155"/>
      <c r="AO1211" s="155"/>
      <c r="AP1211" s="155"/>
      <c r="AQ1211" s="155"/>
      <c r="AR1211" s="155"/>
      <c r="AS1211" s="155"/>
      <c r="AT1211" s="155"/>
      <c r="AU1211" s="155"/>
      <c r="AV1211" s="155"/>
      <c r="AW1211" s="155"/>
      <c r="AX1211" s="155"/>
      <c r="AY1211" s="155"/>
      <c r="AZ1211" s="155"/>
      <c r="BA1211" s="155"/>
      <c r="BB1211" s="155"/>
      <c r="BC1211" s="155"/>
      <c r="BD1211" s="155"/>
      <c r="BE1211" s="155"/>
      <c r="BF1211" s="155"/>
      <c r="BG1211" s="155"/>
      <c r="BH1211" s="155"/>
      <c r="BI1211" s="155"/>
      <c r="BJ1211" s="155"/>
      <c r="BK1211" s="155"/>
      <c r="BL1211" s="155"/>
      <c r="BM1211" s="155"/>
      <c r="BN1211" s="155"/>
      <c r="BO1211" s="155"/>
      <c r="BP1211" s="155"/>
      <c r="BQ1211" s="155"/>
      <c r="BR1211" s="155"/>
      <c r="BS1211" s="155"/>
      <c r="BT1211" s="155"/>
      <c r="BU1211" s="155"/>
      <c r="BV1211" s="155"/>
      <c r="BW1211" s="155"/>
      <c r="BX1211" s="155"/>
      <c r="BY1211" s="155"/>
      <c r="BZ1211" s="155"/>
      <c r="CA1211" s="155"/>
      <c r="CB1211" s="155"/>
      <c r="CC1211" s="155"/>
      <c r="CD1211" s="155"/>
      <c r="CE1211" s="155"/>
      <c r="CF1211" s="155"/>
      <c r="CG1211" s="155"/>
      <c r="CH1211" s="155"/>
      <c r="CI1211" s="155"/>
      <c r="CJ1211" s="155"/>
      <c r="CK1211" s="155"/>
      <c r="CL1211" s="155"/>
      <c r="CM1211" s="155"/>
      <c r="CN1211" s="155"/>
      <c r="CO1211" s="155"/>
      <c r="CP1211" s="155"/>
      <c r="CQ1211" s="155"/>
      <c r="CR1211" s="155"/>
      <c r="CS1211" s="155"/>
      <c r="CT1211" s="155"/>
      <c r="CU1211" s="155"/>
      <c r="CV1211" s="155"/>
      <c r="CW1211" s="155"/>
      <c r="CX1211" s="155"/>
      <c r="CY1211" s="155"/>
      <c r="CZ1211" s="155"/>
      <c r="DA1211" s="155"/>
      <c r="DB1211" s="155"/>
      <c r="DC1211" s="155"/>
      <c r="DD1211" s="155"/>
      <c r="DE1211" s="155"/>
      <c r="DF1211" s="155"/>
      <c r="DG1211" s="155"/>
      <c r="DH1211" s="155"/>
      <c r="DI1211" s="155"/>
      <c r="DJ1211" s="155"/>
      <c r="DK1211" s="155"/>
      <c r="DL1211" s="155"/>
      <c r="DM1211" s="155"/>
      <c r="DN1211" s="155"/>
      <c r="DO1211" s="155"/>
      <c r="DP1211" s="155"/>
      <c r="DQ1211" s="155"/>
      <c r="DR1211" s="155"/>
      <c r="DS1211" s="155"/>
      <c r="DT1211" s="155"/>
      <c r="DU1211" s="155"/>
      <c r="DV1211" s="155"/>
      <c r="DW1211" s="155"/>
      <c r="DX1211" s="155"/>
      <c r="DY1211" s="155"/>
      <c r="DZ1211" s="155"/>
      <c r="EA1211" s="155"/>
      <c r="EB1211" s="155"/>
      <c r="EC1211" s="155"/>
    </row>
    <row r="1212" spans="1:133" s="93" customFormat="1">
      <c r="A1212" s="155"/>
      <c r="B1212" s="155"/>
      <c r="C1212" s="155"/>
      <c r="D1212" s="155"/>
      <c r="E1212" s="155"/>
      <c r="F1212" s="155"/>
      <c r="G1212" s="155"/>
      <c r="H1212" s="155"/>
      <c r="I1212" s="315"/>
      <c r="J1212" s="333"/>
      <c r="K1212" s="333"/>
      <c r="L1212" s="339"/>
      <c r="M1212" s="333"/>
      <c r="N1212" s="333"/>
      <c r="O1212" s="333"/>
      <c r="P1212" s="333"/>
      <c r="Q1212" s="333"/>
      <c r="R1212" s="333"/>
      <c r="S1212" s="333"/>
      <c r="T1212" s="333"/>
      <c r="U1212" s="333"/>
      <c r="V1212" s="333"/>
      <c r="W1212" s="333"/>
      <c r="X1212" s="333"/>
      <c r="Y1212" s="333"/>
      <c r="Z1212" s="242"/>
      <c r="AA1212" s="242"/>
      <c r="AB1212" s="242"/>
      <c r="AC1212" s="242"/>
      <c r="AD1212" s="242"/>
      <c r="AE1212" s="242"/>
      <c r="AF1212" s="242"/>
      <c r="AG1212" s="155"/>
      <c r="AH1212" s="155"/>
      <c r="AI1212" s="155"/>
      <c r="AJ1212" s="155"/>
      <c r="AK1212" s="155"/>
      <c r="AL1212" s="155"/>
      <c r="AM1212" s="155"/>
      <c r="AN1212" s="155"/>
      <c r="AO1212" s="155"/>
      <c r="AP1212" s="155"/>
      <c r="AQ1212" s="155"/>
      <c r="AR1212" s="155"/>
      <c r="AS1212" s="155"/>
      <c r="AT1212" s="155"/>
      <c r="AU1212" s="155"/>
      <c r="AV1212" s="155"/>
      <c r="AW1212" s="155"/>
      <c r="AX1212" s="155"/>
      <c r="AY1212" s="155"/>
      <c r="AZ1212" s="155"/>
      <c r="BA1212" s="155"/>
      <c r="BB1212" s="155"/>
      <c r="BC1212" s="155"/>
      <c r="BD1212" s="155"/>
      <c r="BE1212" s="155"/>
      <c r="BF1212" s="155"/>
      <c r="BG1212" s="155"/>
      <c r="BH1212" s="155"/>
      <c r="BI1212" s="155"/>
      <c r="BJ1212" s="155"/>
      <c r="BK1212" s="155"/>
      <c r="BL1212" s="155"/>
      <c r="BM1212" s="155"/>
      <c r="BN1212" s="155"/>
      <c r="BO1212" s="155"/>
      <c r="BP1212" s="155"/>
      <c r="BQ1212" s="155"/>
      <c r="BR1212" s="155"/>
      <c r="BS1212" s="155"/>
      <c r="BT1212" s="155"/>
      <c r="BU1212" s="155"/>
      <c r="BV1212" s="155"/>
      <c r="BW1212" s="155"/>
      <c r="BX1212" s="155"/>
      <c r="BY1212" s="155"/>
      <c r="BZ1212" s="155"/>
      <c r="CA1212" s="155"/>
      <c r="CB1212" s="155"/>
      <c r="CC1212" s="155"/>
      <c r="CD1212" s="155"/>
      <c r="CE1212" s="155"/>
      <c r="CF1212" s="155"/>
      <c r="CG1212" s="155"/>
      <c r="CH1212" s="155"/>
      <c r="CI1212" s="155"/>
      <c r="CJ1212" s="155"/>
      <c r="CK1212" s="155"/>
      <c r="CL1212" s="155"/>
      <c r="CM1212" s="155"/>
      <c r="CN1212" s="155"/>
      <c r="CO1212" s="155"/>
      <c r="CP1212" s="155"/>
      <c r="CQ1212" s="155"/>
      <c r="CR1212" s="155"/>
      <c r="CS1212" s="155"/>
      <c r="CT1212" s="155"/>
      <c r="CU1212" s="155"/>
      <c r="CV1212" s="155"/>
      <c r="CW1212" s="155"/>
      <c r="CX1212" s="155"/>
      <c r="CY1212" s="155"/>
      <c r="CZ1212" s="155"/>
      <c r="DA1212" s="155"/>
      <c r="DB1212" s="155"/>
      <c r="DC1212" s="155"/>
      <c r="DD1212" s="155"/>
      <c r="DE1212" s="155"/>
      <c r="DF1212" s="155"/>
      <c r="DG1212" s="155"/>
      <c r="DH1212" s="155"/>
      <c r="DI1212" s="155"/>
      <c r="DJ1212" s="155"/>
      <c r="DK1212" s="155"/>
      <c r="DL1212" s="155"/>
      <c r="DM1212" s="155"/>
      <c r="DN1212" s="155"/>
      <c r="DO1212" s="155"/>
      <c r="DP1212" s="155"/>
      <c r="DQ1212" s="155"/>
      <c r="DR1212" s="155"/>
      <c r="DS1212" s="155"/>
      <c r="DT1212" s="155"/>
      <c r="DU1212" s="155"/>
      <c r="DV1212" s="155"/>
      <c r="DW1212" s="155"/>
      <c r="DX1212" s="155"/>
      <c r="DY1212" s="155"/>
      <c r="DZ1212" s="155"/>
      <c r="EA1212" s="155"/>
      <c r="EB1212" s="155"/>
      <c r="EC1212" s="155"/>
    </row>
    <row r="1213" spans="1:133" s="93" customFormat="1">
      <c r="A1213" s="155"/>
      <c r="B1213" s="155"/>
      <c r="C1213" s="155"/>
      <c r="D1213" s="155"/>
      <c r="E1213" s="155"/>
      <c r="F1213" s="155"/>
      <c r="G1213" s="155"/>
      <c r="H1213" s="155"/>
      <c r="I1213" s="315"/>
      <c r="J1213" s="333"/>
      <c r="K1213" s="333"/>
      <c r="L1213" s="339"/>
      <c r="M1213" s="333"/>
      <c r="N1213" s="333"/>
      <c r="O1213" s="333"/>
      <c r="P1213" s="333"/>
      <c r="Q1213" s="333"/>
      <c r="R1213" s="333"/>
      <c r="S1213" s="333"/>
      <c r="T1213" s="333"/>
      <c r="U1213" s="333"/>
      <c r="V1213" s="333"/>
      <c r="W1213" s="333"/>
      <c r="X1213" s="333"/>
      <c r="Y1213" s="333"/>
      <c r="Z1213" s="242"/>
      <c r="AA1213" s="242"/>
      <c r="AB1213" s="242"/>
      <c r="AC1213" s="242"/>
      <c r="AD1213" s="242"/>
      <c r="AE1213" s="242"/>
      <c r="AF1213" s="242"/>
      <c r="AG1213" s="155"/>
      <c r="AH1213" s="155"/>
      <c r="AI1213" s="155"/>
      <c r="AJ1213" s="155"/>
      <c r="AK1213" s="155"/>
      <c r="AL1213" s="155"/>
      <c r="AM1213" s="155"/>
      <c r="AN1213" s="155"/>
      <c r="AO1213" s="155"/>
      <c r="AP1213" s="155"/>
      <c r="AQ1213" s="155"/>
      <c r="AR1213" s="155"/>
      <c r="AS1213" s="155"/>
      <c r="AT1213" s="155"/>
      <c r="AU1213" s="155"/>
      <c r="AV1213" s="155"/>
      <c r="AW1213" s="155"/>
      <c r="AX1213" s="155"/>
      <c r="AY1213" s="155"/>
      <c r="AZ1213" s="155"/>
      <c r="BA1213" s="155"/>
      <c r="BB1213" s="155"/>
      <c r="BC1213" s="155"/>
      <c r="BD1213" s="155"/>
      <c r="BE1213" s="155"/>
      <c r="BF1213" s="155"/>
      <c r="BG1213" s="155"/>
      <c r="BH1213" s="155"/>
      <c r="BI1213" s="155"/>
      <c r="BJ1213" s="155"/>
      <c r="BK1213" s="155"/>
      <c r="BL1213" s="155"/>
      <c r="BM1213" s="155"/>
      <c r="BN1213" s="155"/>
      <c r="BO1213" s="155"/>
      <c r="BP1213" s="155"/>
      <c r="BQ1213" s="155"/>
      <c r="BR1213" s="155"/>
      <c r="BS1213" s="155"/>
      <c r="BT1213" s="155"/>
      <c r="BU1213" s="155"/>
      <c r="BV1213" s="155"/>
      <c r="BW1213" s="155"/>
      <c r="BX1213" s="155"/>
      <c r="BY1213" s="155"/>
      <c r="BZ1213" s="155"/>
      <c r="CA1213" s="155"/>
      <c r="CB1213" s="155"/>
      <c r="CC1213" s="155"/>
      <c r="CD1213" s="155"/>
      <c r="CE1213" s="155"/>
      <c r="CF1213" s="155"/>
      <c r="CG1213" s="155"/>
      <c r="CH1213" s="155"/>
      <c r="CI1213" s="155"/>
      <c r="CJ1213" s="155"/>
      <c r="CK1213" s="155"/>
      <c r="CL1213" s="155"/>
      <c r="CM1213" s="155"/>
      <c r="CN1213" s="155"/>
      <c r="CO1213" s="155"/>
      <c r="CP1213" s="155"/>
      <c r="CQ1213" s="155"/>
      <c r="CR1213" s="155"/>
      <c r="CS1213" s="155"/>
      <c r="CT1213" s="155"/>
      <c r="CU1213" s="155"/>
      <c r="CV1213" s="155"/>
      <c r="CW1213" s="155"/>
      <c r="CX1213" s="155"/>
      <c r="CY1213" s="155"/>
      <c r="CZ1213" s="155"/>
      <c r="DA1213" s="155"/>
      <c r="DB1213" s="155"/>
      <c r="DC1213" s="155"/>
      <c r="DD1213" s="155"/>
      <c r="DE1213" s="155"/>
      <c r="DF1213" s="155"/>
      <c r="DG1213" s="155"/>
      <c r="DH1213" s="155"/>
      <c r="DI1213" s="155"/>
      <c r="DJ1213" s="155"/>
      <c r="DK1213" s="155"/>
      <c r="DL1213" s="155"/>
      <c r="DM1213" s="155"/>
      <c r="DN1213" s="155"/>
      <c r="DO1213" s="155"/>
      <c r="DP1213" s="155"/>
      <c r="DQ1213" s="155"/>
      <c r="DR1213" s="155"/>
      <c r="DS1213" s="155"/>
      <c r="DT1213" s="155"/>
      <c r="DU1213" s="155"/>
      <c r="DV1213" s="155"/>
      <c r="DW1213" s="155"/>
      <c r="DX1213" s="155"/>
      <c r="DY1213" s="155"/>
      <c r="DZ1213" s="155"/>
      <c r="EA1213" s="155"/>
      <c r="EB1213" s="155"/>
      <c r="EC1213" s="155"/>
    </row>
    <row r="1214" spans="1:133" s="93" customFormat="1">
      <c r="A1214" s="155"/>
      <c r="B1214" s="155"/>
      <c r="C1214" s="155"/>
      <c r="D1214" s="155"/>
      <c r="E1214" s="155"/>
      <c r="F1214" s="155"/>
      <c r="G1214" s="155"/>
      <c r="H1214" s="155"/>
      <c r="I1214" s="315"/>
      <c r="J1214" s="333"/>
      <c r="K1214" s="333"/>
      <c r="L1214" s="339"/>
      <c r="M1214" s="333"/>
      <c r="N1214" s="333"/>
      <c r="O1214" s="333"/>
      <c r="P1214" s="333"/>
      <c r="Q1214" s="333"/>
      <c r="R1214" s="333"/>
      <c r="S1214" s="333"/>
      <c r="T1214" s="333"/>
      <c r="U1214" s="333"/>
      <c r="V1214" s="333"/>
      <c r="W1214" s="333"/>
      <c r="X1214" s="333"/>
      <c r="Y1214" s="333"/>
      <c r="Z1214" s="242"/>
      <c r="AA1214" s="242"/>
      <c r="AB1214" s="242"/>
      <c r="AC1214" s="242"/>
      <c r="AD1214" s="242"/>
      <c r="AE1214" s="242"/>
      <c r="AF1214" s="242"/>
      <c r="AG1214" s="155"/>
      <c r="AH1214" s="155"/>
      <c r="AI1214" s="155"/>
      <c r="AJ1214" s="155"/>
      <c r="AK1214" s="155"/>
      <c r="AL1214" s="155"/>
      <c r="AM1214" s="155"/>
      <c r="AN1214" s="155"/>
      <c r="AO1214" s="155"/>
      <c r="AP1214" s="155"/>
      <c r="AQ1214" s="155"/>
      <c r="AR1214" s="155"/>
      <c r="AS1214" s="155"/>
      <c r="AT1214" s="155"/>
      <c r="AU1214" s="155"/>
      <c r="AV1214" s="155"/>
      <c r="AW1214" s="155"/>
      <c r="AX1214" s="155"/>
      <c r="AY1214" s="155"/>
      <c r="AZ1214" s="155"/>
      <c r="BA1214" s="155"/>
      <c r="BB1214" s="155"/>
      <c r="BC1214" s="155"/>
      <c r="BD1214" s="155"/>
      <c r="BE1214" s="155"/>
      <c r="BF1214" s="155"/>
      <c r="BG1214" s="155"/>
      <c r="BH1214" s="155"/>
      <c r="BI1214" s="155"/>
      <c r="BJ1214" s="155"/>
      <c r="BK1214" s="155"/>
      <c r="BL1214" s="155"/>
      <c r="BM1214" s="155"/>
      <c r="BN1214" s="155"/>
      <c r="BO1214" s="155"/>
      <c r="BP1214" s="155"/>
      <c r="BQ1214" s="155"/>
      <c r="BR1214" s="155"/>
      <c r="BS1214" s="155"/>
      <c r="BT1214" s="155"/>
      <c r="BU1214" s="155"/>
      <c r="BV1214" s="155"/>
      <c r="BW1214" s="155"/>
      <c r="BX1214" s="155"/>
      <c r="BY1214" s="155"/>
      <c r="BZ1214" s="155"/>
      <c r="CA1214" s="155"/>
      <c r="CB1214" s="155"/>
      <c r="CC1214" s="155"/>
      <c r="CD1214" s="155"/>
      <c r="CE1214" s="155"/>
      <c r="CF1214" s="155"/>
      <c r="CG1214" s="155"/>
      <c r="CH1214" s="155"/>
      <c r="CI1214" s="155"/>
      <c r="CJ1214" s="155"/>
      <c r="CK1214" s="155"/>
      <c r="CL1214" s="155"/>
      <c r="CM1214" s="155"/>
      <c r="CN1214" s="155"/>
      <c r="CO1214" s="155"/>
      <c r="CP1214" s="155"/>
      <c r="CQ1214" s="155"/>
      <c r="CR1214" s="155"/>
      <c r="CS1214" s="155"/>
      <c r="CT1214" s="155"/>
      <c r="CU1214" s="155"/>
      <c r="CV1214" s="155"/>
      <c r="CW1214" s="155"/>
      <c r="CX1214" s="155"/>
      <c r="CY1214" s="155"/>
      <c r="CZ1214" s="155"/>
      <c r="DA1214" s="155"/>
      <c r="DB1214" s="155"/>
      <c r="DC1214" s="155"/>
      <c r="DD1214" s="155"/>
      <c r="DE1214" s="155"/>
      <c r="DF1214" s="155"/>
      <c r="DG1214" s="155"/>
      <c r="DH1214" s="155"/>
      <c r="DI1214" s="155"/>
      <c r="DJ1214" s="155"/>
      <c r="DK1214" s="155"/>
      <c r="DL1214" s="155"/>
      <c r="DM1214" s="155"/>
      <c r="DN1214" s="155"/>
      <c r="DO1214" s="155"/>
      <c r="DP1214" s="155"/>
      <c r="DQ1214" s="155"/>
      <c r="DR1214" s="155"/>
      <c r="DS1214" s="155"/>
      <c r="DT1214" s="155"/>
      <c r="DU1214" s="155"/>
      <c r="DV1214" s="155"/>
      <c r="DW1214" s="155"/>
      <c r="DX1214" s="155"/>
      <c r="DY1214" s="155"/>
      <c r="DZ1214" s="155"/>
      <c r="EA1214" s="155"/>
      <c r="EB1214" s="155"/>
      <c r="EC1214" s="155"/>
    </row>
    <row r="1215" spans="1:133" s="93" customFormat="1">
      <c r="A1215" s="155"/>
      <c r="B1215" s="155"/>
      <c r="C1215" s="155"/>
      <c r="D1215" s="155"/>
      <c r="E1215" s="155"/>
      <c r="F1215" s="155"/>
      <c r="G1215" s="155"/>
      <c r="H1215" s="155"/>
      <c r="I1215" s="315"/>
      <c r="J1215" s="333"/>
      <c r="K1215" s="333"/>
      <c r="L1215" s="339"/>
      <c r="M1215" s="333"/>
      <c r="N1215" s="333"/>
      <c r="O1215" s="333"/>
      <c r="P1215" s="333"/>
      <c r="Q1215" s="333"/>
      <c r="R1215" s="333"/>
      <c r="S1215" s="333"/>
      <c r="T1215" s="333"/>
      <c r="U1215" s="333"/>
      <c r="V1215" s="333"/>
      <c r="W1215" s="333"/>
      <c r="X1215" s="333"/>
      <c r="Y1215" s="333"/>
      <c r="Z1215" s="242"/>
      <c r="AA1215" s="242"/>
      <c r="AB1215" s="242"/>
      <c r="AC1215" s="242"/>
      <c r="AD1215" s="242"/>
      <c r="AE1215" s="242"/>
      <c r="AF1215" s="242"/>
      <c r="AG1215" s="155"/>
      <c r="AH1215" s="155"/>
      <c r="AI1215" s="155"/>
      <c r="AJ1215" s="155"/>
      <c r="AK1215" s="155"/>
      <c r="AL1215" s="155"/>
      <c r="AM1215" s="155"/>
      <c r="AN1215" s="155"/>
      <c r="AO1215" s="155"/>
      <c r="AP1215" s="155"/>
      <c r="AQ1215" s="155"/>
      <c r="AR1215" s="155"/>
      <c r="AS1215" s="155"/>
      <c r="AT1215" s="155"/>
      <c r="AU1215" s="155"/>
      <c r="AV1215" s="155"/>
      <c r="AW1215" s="155"/>
      <c r="AX1215" s="155"/>
      <c r="AY1215" s="155"/>
      <c r="AZ1215" s="155"/>
      <c r="BA1215" s="155"/>
      <c r="BB1215" s="155"/>
      <c r="BC1215" s="155"/>
      <c r="BD1215" s="155"/>
      <c r="BE1215" s="155"/>
      <c r="BF1215" s="155"/>
      <c r="BG1215" s="155"/>
      <c r="BH1215" s="155"/>
      <c r="BI1215" s="155"/>
      <c r="BJ1215" s="155"/>
      <c r="BK1215" s="155"/>
      <c r="BL1215" s="155"/>
      <c r="BM1215" s="155"/>
      <c r="BN1215" s="155"/>
      <c r="BO1215" s="155"/>
      <c r="BP1215" s="155"/>
      <c r="BQ1215" s="155"/>
      <c r="BR1215" s="155"/>
      <c r="BS1215" s="155"/>
      <c r="BT1215" s="155"/>
      <c r="BU1215" s="155"/>
      <c r="BV1215" s="155"/>
      <c r="BW1215" s="155"/>
      <c r="BX1215" s="155"/>
      <c r="BY1215" s="155"/>
      <c r="BZ1215" s="155"/>
      <c r="CA1215" s="155"/>
      <c r="CB1215" s="155"/>
      <c r="CC1215" s="155"/>
      <c r="CD1215" s="155"/>
      <c r="CE1215" s="155"/>
      <c r="CF1215" s="155"/>
      <c r="CG1215" s="155"/>
      <c r="CH1215" s="155"/>
      <c r="CI1215" s="155"/>
      <c r="CJ1215" s="155"/>
      <c r="CK1215" s="155"/>
      <c r="CL1215" s="155"/>
      <c r="CM1215" s="155"/>
      <c r="CN1215" s="155"/>
      <c r="CO1215" s="155"/>
      <c r="CP1215" s="155"/>
      <c r="CQ1215" s="155"/>
      <c r="CR1215" s="155"/>
      <c r="CS1215" s="155"/>
      <c r="CT1215" s="155"/>
      <c r="CU1215" s="155"/>
      <c r="CV1215" s="155"/>
      <c r="CW1215" s="155"/>
      <c r="CX1215" s="155"/>
      <c r="CY1215" s="155"/>
      <c r="CZ1215" s="155"/>
      <c r="DA1215" s="155"/>
      <c r="DB1215" s="155"/>
      <c r="DC1215" s="155"/>
      <c r="DD1215" s="155"/>
      <c r="DE1215" s="155"/>
      <c r="DF1215" s="155"/>
      <c r="DG1215" s="155"/>
      <c r="DH1215" s="155"/>
      <c r="DI1215" s="155"/>
      <c r="DJ1215" s="155"/>
      <c r="DK1215" s="155"/>
      <c r="DL1215" s="155"/>
      <c r="DM1215" s="155"/>
      <c r="DN1215" s="155"/>
      <c r="DO1215" s="155"/>
      <c r="DP1215" s="155"/>
      <c r="DQ1215" s="155"/>
      <c r="DR1215" s="155"/>
      <c r="DS1215" s="155"/>
      <c r="DT1215" s="155"/>
      <c r="DU1215" s="155"/>
      <c r="DV1215" s="155"/>
      <c r="DW1215" s="155"/>
      <c r="DX1215" s="155"/>
      <c r="DY1215" s="155"/>
      <c r="DZ1215" s="155"/>
      <c r="EA1215" s="155"/>
      <c r="EB1215" s="155"/>
      <c r="EC1215" s="155"/>
    </row>
    <row r="1216" spans="1:133" s="93" customFormat="1">
      <c r="A1216" s="155"/>
      <c r="B1216" s="155"/>
      <c r="C1216" s="155"/>
      <c r="D1216" s="155"/>
      <c r="E1216" s="155"/>
      <c r="F1216" s="155"/>
      <c r="G1216" s="155"/>
      <c r="H1216" s="155"/>
      <c r="I1216" s="315"/>
      <c r="J1216" s="333"/>
      <c r="K1216" s="333"/>
      <c r="L1216" s="339"/>
      <c r="M1216" s="333"/>
      <c r="N1216" s="333"/>
      <c r="O1216" s="333"/>
      <c r="P1216" s="333"/>
      <c r="Q1216" s="333"/>
      <c r="R1216" s="333"/>
      <c r="S1216" s="333"/>
      <c r="T1216" s="333"/>
      <c r="U1216" s="333"/>
      <c r="V1216" s="333"/>
      <c r="W1216" s="333"/>
      <c r="X1216" s="333"/>
      <c r="Y1216" s="333"/>
      <c r="Z1216" s="242"/>
      <c r="AA1216" s="242"/>
      <c r="AB1216" s="242"/>
      <c r="AC1216" s="242"/>
      <c r="AD1216" s="242"/>
      <c r="AE1216" s="242"/>
      <c r="AF1216" s="242"/>
      <c r="AG1216" s="155"/>
      <c r="AH1216" s="155"/>
      <c r="AI1216" s="155"/>
      <c r="AJ1216" s="155"/>
      <c r="AK1216" s="155"/>
      <c r="AL1216" s="155"/>
      <c r="AM1216" s="155"/>
      <c r="AN1216" s="155"/>
      <c r="AO1216" s="155"/>
      <c r="AP1216" s="155"/>
      <c r="AQ1216" s="155"/>
      <c r="AR1216" s="155"/>
      <c r="AS1216" s="155"/>
      <c r="AT1216" s="155"/>
      <c r="AU1216" s="155"/>
      <c r="AV1216" s="155"/>
      <c r="AW1216" s="155"/>
      <c r="AX1216" s="155"/>
      <c r="AY1216" s="155"/>
      <c r="AZ1216" s="155"/>
      <c r="BA1216" s="155"/>
      <c r="BB1216" s="155"/>
      <c r="BC1216" s="155"/>
      <c r="BD1216" s="155"/>
      <c r="BE1216" s="155"/>
      <c r="BF1216" s="155"/>
      <c r="BG1216" s="155"/>
      <c r="BH1216" s="155"/>
      <c r="BI1216" s="155"/>
      <c r="BJ1216" s="155"/>
      <c r="BK1216" s="155"/>
      <c r="BL1216" s="155"/>
      <c r="BM1216" s="155"/>
      <c r="BN1216" s="155"/>
      <c r="BO1216" s="155"/>
      <c r="BP1216" s="155"/>
      <c r="BQ1216" s="155"/>
      <c r="BR1216" s="155"/>
      <c r="BS1216" s="155"/>
      <c r="BT1216" s="155"/>
      <c r="BU1216" s="155"/>
      <c r="BV1216" s="155"/>
      <c r="BW1216" s="155"/>
      <c r="BX1216" s="155"/>
      <c r="BY1216" s="155"/>
      <c r="BZ1216" s="155"/>
      <c r="CA1216" s="155"/>
      <c r="CB1216" s="155"/>
      <c r="CC1216" s="155"/>
      <c r="CD1216" s="155"/>
      <c r="CE1216" s="155"/>
      <c r="CF1216" s="155"/>
      <c r="CG1216" s="155"/>
      <c r="CH1216" s="155"/>
      <c r="CI1216" s="155"/>
      <c r="CJ1216" s="155"/>
      <c r="CK1216" s="155"/>
      <c r="CL1216" s="155"/>
      <c r="CM1216" s="155"/>
      <c r="CN1216" s="155"/>
      <c r="CO1216" s="155"/>
      <c r="CP1216" s="155"/>
      <c r="CQ1216" s="155"/>
      <c r="CR1216" s="155"/>
      <c r="CS1216" s="155"/>
      <c r="CT1216" s="155"/>
      <c r="CU1216" s="155"/>
      <c r="CV1216" s="155"/>
      <c r="CW1216" s="155"/>
      <c r="CX1216" s="155"/>
      <c r="CY1216" s="155"/>
      <c r="CZ1216" s="155"/>
      <c r="DA1216" s="155"/>
      <c r="DB1216" s="155"/>
      <c r="DC1216" s="155"/>
      <c r="DD1216" s="155"/>
      <c r="DE1216" s="155"/>
      <c r="DF1216" s="155"/>
      <c r="DG1216" s="155"/>
      <c r="DH1216" s="155"/>
      <c r="DI1216" s="155"/>
      <c r="DJ1216" s="155"/>
      <c r="DK1216" s="155"/>
      <c r="DL1216" s="155"/>
      <c r="DM1216" s="155"/>
      <c r="DN1216" s="155"/>
      <c r="DO1216" s="155"/>
      <c r="DP1216" s="155"/>
      <c r="DQ1216" s="155"/>
      <c r="DR1216" s="155"/>
      <c r="DS1216" s="155"/>
      <c r="DT1216" s="155"/>
      <c r="DU1216" s="155"/>
      <c r="DV1216" s="155"/>
      <c r="DW1216" s="155"/>
      <c r="DX1216" s="155"/>
      <c r="DY1216" s="155"/>
      <c r="DZ1216" s="155"/>
      <c r="EA1216" s="155"/>
      <c r="EB1216" s="155"/>
      <c r="EC1216" s="155"/>
    </row>
    <row r="1217" spans="1:133" s="93" customFormat="1">
      <c r="A1217" s="155"/>
      <c r="B1217" s="155"/>
      <c r="C1217" s="155"/>
      <c r="D1217" s="155"/>
      <c r="E1217" s="155"/>
      <c r="F1217" s="155"/>
      <c r="G1217" s="155"/>
      <c r="H1217" s="155"/>
      <c r="I1217" s="315"/>
      <c r="J1217" s="333"/>
      <c r="K1217" s="333"/>
      <c r="L1217" s="339"/>
      <c r="M1217" s="333"/>
      <c r="N1217" s="333"/>
      <c r="O1217" s="333"/>
      <c r="P1217" s="333"/>
      <c r="Q1217" s="333"/>
      <c r="R1217" s="333"/>
      <c r="S1217" s="333"/>
      <c r="T1217" s="333"/>
      <c r="U1217" s="333"/>
      <c r="V1217" s="333"/>
      <c r="W1217" s="333"/>
      <c r="X1217" s="333"/>
      <c r="Y1217" s="333"/>
      <c r="Z1217" s="242"/>
      <c r="AA1217" s="242"/>
      <c r="AB1217" s="242"/>
      <c r="AC1217" s="242"/>
      <c r="AD1217" s="242"/>
      <c r="AE1217" s="242"/>
      <c r="AF1217" s="242"/>
      <c r="AG1217" s="155"/>
      <c r="AH1217" s="155"/>
      <c r="AI1217" s="155"/>
      <c r="AJ1217" s="155"/>
      <c r="AK1217" s="155"/>
      <c r="AL1217" s="155"/>
      <c r="AM1217" s="155"/>
      <c r="AN1217" s="155"/>
      <c r="AO1217" s="155"/>
      <c r="AP1217" s="155"/>
      <c r="AQ1217" s="155"/>
      <c r="AR1217" s="155"/>
      <c r="AS1217" s="155"/>
      <c r="AT1217" s="155"/>
      <c r="AU1217" s="155"/>
      <c r="AV1217" s="155"/>
      <c r="AW1217" s="155"/>
      <c r="AX1217" s="155"/>
      <c r="AY1217" s="155"/>
      <c r="AZ1217" s="155"/>
      <c r="BA1217" s="155"/>
      <c r="BB1217" s="155"/>
      <c r="BC1217" s="155"/>
      <c r="BD1217" s="155"/>
      <c r="BE1217" s="155"/>
      <c r="BF1217" s="155"/>
      <c r="BG1217" s="155"/>
      <c r="BH1217" s="155"/>
      <c r="BI1217" s="155"/>
      <c r="BJ1217" s="155"/>
      <c r="BK1217" s="155"/>
      <c r="BL1217" s="155"/>
      <c r="BM1217" s="155"/>
      <c r="BN1217" s="155"/>
      <c r="BO1217" s="155"/>
      <c r="BP1217" s="155"/>
      <c r="BQ1217" s="155"/>
      <c r="BR1217" s="155"/>
      <c r="BS1217" s="155"/>
      <c r="BT1217" s="155"/>
      <c r="BU1217" s="155"/>
      <c r="BV1217" s="155"/>
      <c r="BW1217" s="155"/>
      <c r="BX1217" s="155"/>
      <c r="BY1217" s="155"/>
      <c r="BZ1217" s="155"/>
      <c r="CA1217" s="155"/>
      <c r="CB1217" s="155"/>
      <c r="CC1217" s="155"/>
      <c r="CD1217" s="155"/>
      <c r="CE1217" s="155"/>
      <c r="CF1217" s="155"/>
      <c r="CG1217" s="155"/>
      <c r="CH1217" s="155"/>
      <c r="CI1217" s="155"/>
      <c r="CJ1217" s="155"/>
      <c r="CK1217" s="155"/>
      <c r="CL1217" s="155"/>
      <c r="CM1217" s="155"/>
      <c r="CN1217" s="155"/>
      <c r="CO1217" s="155"/>
      <c r="CP1217" s="155"/>
      <c r="CQ1217" s="155"/>
      <c r="CR1217" s="155"/>
      <c r="CS1217" s="155"/>
      <c r="CT1217" s="155"/>
      <c r="CU1217" s="155"/>
      <c r="CV1217" s="155"/>
      <c r="CW1217" s="155"/>
      <c r="CX1217" s="155"/>
      <c r="CY1217" s="155"/>
      <c r="CZ1217" s="155"/>
      <c r="DA1217" s="155"/>
      <c r="DB1217" s="155"/>
      <c r="DC1217" s="155"/>
      <c r="DD1217" s="155"/>
      <c r="DE1217" s="155"/>
      <c r="DF1217" s="155"/>
      <c r="DG1217" s="155"/>
      <c r="DH1217" s="155"/>
      <c r="DI1217" s="155"/>
      <c r="DJ1217" s="155"/>
      <c r="DK1217" s="155"/>
      <c r="DL1217" s="155"/>
      <c r="DM1217" s="155"/>
      <c r="DN1217" s="155"/>
      <c r="DO1217" s="155"/>
      <c r="DP1217" s="155"/>
      <c r="DQ1217" s="155"/>
      <c r="DR1217" s="155"/>
      <c r="DS1217" s="155"/>
      <c r="DT1217" s="155"/>
      <c r="DU1217" s="155"/>
      <c r="DV1217" s="155"/>
      <c r="DW1217" s="155"/>
      <c r="DX1217" s="155"/>
      <c r="DY1217" s="155"/>
      <c r="DZ1217" s="155"/>
      <c r="EA1217" s="155"/>
      <c r="EB1217" s="155"/>
      <c r="EC1217" s="155"/>
    </row>
    <row r="1218" spans="1:133" s="93" customFormat="1">
      <c r="A1218" s="155"/>
      <c r="B1218" s="155"/>
      <c r="C1218" s="155"/>
      <c r="D1218" s="155"/>
      <c r="E1218" s="155"/>
      <c r="F1218" s="155"/>
      <c r="G1218" s="155"/>
      <c r="H1218" s="155"/>
      <c r="I1218" s="315"/>
      <c r="J1218" s="333"/>
      <c r="K1218" s="333"/>
      <c r="L1218" s="339"/>
      <c r="M1218" s="333"/>
      <c r="N1218" s="333"/>
      <c r="O1218" s="333"/>
      <c r="P1218" s="333"/>
      <c r="Q1218" s="333"/>
      <c r="R1218" s="333"/>
      <c r="S1218" s="333"/>
      <c r="T1218" s="333"/>
      <c r="U1218" s="333"/>
      <c r="V1218" s="333"/>
      <c r="W1218" s="333"/>
      <c r="X1218" s="333"/>
      <c r="Y1218" s="333"/>
      <c r="Z1218" s="242"/>
      <c r="AA1218" s="242"/>
      <c r="AB1218" s="242"/>
      <c r="AC1218" s="242"/>
      <c r="AD1218" s="242"/>
      <c r="AE1218" s="242"/>
      <c r="AF1218" s="242"/>
      <c r="AG1218" s="155"/>
      <c r="AH1218" s="155"/>
      <c r="AI1218" s="155"/>
      <c r="AJ1218" s="155"/>
      <c r="AK1218" s="155"/>
      <c r="AL1218" s="155"/>
      <c r="AM1218" s="155"/>
      <c r="AN1218" s="155"/>
      <c r="AO1218" s="155"/>
      <c r="AP1218" s="155"/>
      <c r="AQ1218" s="155"/>
      <c r="AR1218" s="155"/>
      <c r="AS1218" s="155"/>
      <c r="AT1218" s="155"/>
      <c r="AU1218" s="155"/>
      <c r="AV1218" s="155"/>
      <c r="AW1218" s="155"/>
      <c r="AX1218" s="155"/>
      <c r="AY1218" s="155"/>
      <c r="AZ1218" s="155"/>
      <c r="BA1218" s="155"/>
      <c r="BB1218" s="155"/>
      <c r="BC1218" s="155"/>
      <c r="BD1218" s="155"/>
      <c r="BE1218" s="155"/>
      <c r="BF1218" s="155"/>
      <c r="BG1218" s="155"/>
      <c r="BH1218" s="155"/>
      <c r="BI1218" s="155"/>
      <c r="BJ1218" s="155"/>
      <c r="BK1218" s="155"/>
      <c r="BL1218" s="155"/>
      <c r="BM1218" s="155"/>
      <c r="BN1218" s="155"/>
      <c r="BO1218" s="155"/>
      <c r="BP1218" s="155"/>
      <c r="BQ1218" s="155"/>
      <c r="BR1218" s="155"/>
      <c r="BS1218" s="155"/>
      <c r="BT1218" s="155"/>
      <c r="BU1218" s="155"/>
      <c r="BV1218" s="155"/>
      <c r="BW1218" s="155"/>
      <c r="BX1218" s="155"/>
      <c r="BY1218" s="155"/>
      <c r="BZ1218" s="155"/>
      <c r="CA1218" s="155"/>
      <c r="CB1218" s="155"/>
      <c r="CC1218" s="155"/>
      <c r="CD1218" s="155"/>
      <c r="CE1218" s="155"/>
      <c r="CF1218" s="155"/>
      <c r="CG1218" s="155"/>
      <c r="CH1218" s="155"/>
      <c r="CI1218" s="155"/>
      <c r="CJ1218" s="155"/>
      <c r="CK1218" s="155"/>
      <c r="CL1218" s="155"/>
      <c r="CM1218" s="155"/>
      <c r="CN1218" s="155"/>
      <c r="CO1218" s="155"/>
      <c r="CP1218" s="155"/>
      <c r="CQ1218" s="155"/>
      <c r="CR1218" s="155"/>
      <c r="CS1218" s="155"/>
      <c r="CT1218" s="155"/>
      <c r="CU1218" s="155"/>
      <c r="CV1218" s="155"/>
      <c r="CW1218" s="155"/>
      <c r="CX1218" s="155"/>
      <c r="CY1218" s="155"/>
      <c r="CZ1218" s="155"/>
      <c r="DA1218" s="155"/>
      <c r="DB1218" s="155"/>
      <c r="DC1218" s="155"/>
      <c r="DD1218" s="155"/>
      <c r="DE1218" s="155"/>
      <c r="DF1218" s="155"/>
      <c r="DG1218" s="155"/>
      <c r="DH1218" s="155"/>
      <c r="DI1218" s="155"/>
      <c r="DJ1218" s="155"/>
      <c r="DK1218" s="155"/>
      <c r="DL1218" s="155"/>
      <c r="DM1218" s="155"/>
      <c r="DN1218" s="155"/>
      <c r="DO1218" s="155"/>
      <c r="DP1218" s="155"/>
      <c r="DQ1218" s="155"/>
      <c r="DR1218" s="155"/>
      <c r="DS1218" s="155"/>
      <c r="DT1218" s="155"/>
      <c r="DU1218" s="155"/>
      <c r="DV1218" s="155"/>
      <c r="DW1218" s="155"/>
      <c r="DX1218" s="155"/>
      <c r="DY1218" s="155"/>
      <c r="DZ1218" s="155"/>
      <c r="EA1218" s="155"/>
      <c r="EB1218" s="155"/>
      <c r="EC1218" s="155"/>
    </row>
    <row r="1219" spans="1:133" s="93" customFormat="1">
      <c r="A1219" s="155"/>
      <c r="B1219" s="155"/>
      <c r="C1219" s="155"/>
      <c r="D1219" s="155"/>
      <c r="E1219" s="155"/>
      <c r="F1219" s="155"/>
      <c r="G1219" s="155"/>
      <c r="H1219" s="155"/>
      <c r="I1219" s="315"/>
      <c r="J1219" s="333"/>
      <c r="K1219" s="333"/>
      <c r="L1219" s="339"/>
      <c r="M1219" s="333"/>
      <c r="N1219" s="333"/>
      <c r="O1219" s="333"/>
      <c r="P1219" s="333"/>
      <c r="Q1219" s="333"/>
      <c r="R1219" s="333"/>
      <c r="S1219" s="333"/>
      <c r="T1219" s="333"/>
      <c r="U1219" s="333"/>
      <c r="V1219" s="333"/>
      <c r="W1219" s="333"/>
      <c r="X1219" s="333"/>
      <c r="Y1219" s="333"/>
      <c r="Z1219" s="242"/>
      <c r="AA1219" s="242"/>
      <c r="AB1219" s="242"/>
      <c r="AC1219" s="242"/>
      <c r="AD1219" s="242"/>
      <c r="AE1219" s="242"/>
      <c r="AF1219" s="242"/>
      <c r="AG1219" s="155"/>
      <c r="AH1219" s="155"/>
      <c r="AI1219" s="155"/>
      <c r="AJ1219" s="155"/>
      <c r="AK1219" s="155"/>
      <c r="AL1219" s="155"/>
      <c r="AM1219" s="155"/>
      <c r="AN1219" s="155"/>
      <c r="AO1219" s="155"/>
      <c r="AP1219" s="155"/>
      <c r="AQ1219" s="155"/>
      <c r="AR1219" s="155"/>
      <c r="AS1219" s="155"/>
      <c r="AT1219" s="155"/>
      <c r="AU1219" s="155"/>
      <c r="AV1219" s="155"/>
      <c r="AW1219" s="155"/>
      <c r="AX1219" s="155"/>
      <c r="AY1219" s="155"/>
      <c r="AZ1219" s="155"/>
      <c r="BA1219" s="155"/>
      <c r="BB1219" s="155"/>
      <c r="BC1219" s="155"/>
      <c r="BD1219" s="155"/>
      <c r="BE1219" s="155"/>
      <c r="BF1219" s="155"/>
      <c r="BG1219" s="155"/>
      <c r="BH1219" s="155"/>
      <c r="BI1219" s="155"/>
      <c r="BJ1219" s="155"/>
      <c r="BK1219" s="155"/>
      <c r="BL1219" s="155"/>
      <c r="BM1219" s="155"/>
      <c r="BN1219" s="155"/>
      <c r="BO1219" s="155"/>
      <c r="BP1219" s="155"/>
      <c r="BQ1219" s="155"/>
      <c r="BR1219" s="155"/>
      <c r="BS1219" s="155"/>
      <c r="BT1219" s="155"/>
      <c r="BU1219" s="155"/>
      <c r="BV1219" s="155"/>
      <c r="BW1219" s="155"/>
      <c r="BX1219" s="155"/>
      <c r="BY1219" s="155"/>
      <c r="BZ1219" s="155"/>
      <c r="CA1219" s="155"/>
      <c r="CB1219" s="155"/>
      <c r="CC1219" s="155"/>
      <c r="CD1219" s="155"/>
      <c r="CE1219" s="155"/>
      <c r="CF1219" s="155"/>
      <c r="CG1219" s="155"/>
      <c r="CH1219" s="155"/>
      <c r="CI1219" s="155"/>
      <c r="CJ1219" s="155"/>
      <c r="CK1219" s="155"/>
      <c r="CL1219" s="155"/>
      <c r="CM1219" s="155"/>
      <c r="CN1219" s="155"/>
      <c r="CO1219" s="155"/>
      <c r="CP1219" s="155"/>
      <c r="CQ1219" s="155"/>
      <c r="CR1219" s="155"/>
      <c r="CS1219" s="155"/>
      <c r="CT1219" s="155"/>
      <c r="CU1219" s="155"/>
      <c r="CV1219" s="155"/>
      <c r="CW1219" s="155"/>
      <c r="CX1219" s="155"/>
      <c r="CY1219" s="155"/>
      <c r="CZ1219" s="155"/>
      <c r="DA1219" s="155"/>
      <c r="DB1219" s="155"/>
      <c r="DC1219" s="155"/>
      <c r="DD1219" s="155"/>
      <c r="DE1219" s="155"/>
      <c r="DF1219" s="155"/>
      <c r="DG1219" s="155"/>
      <c r="DH1219" s="155"/>
      <c r="DI1219" s="155"/>
      <c r="DJ1219" s="155"/>
      <c r="DK1219" s="155"/>
      <c r="DL1219" s="155"/>
      <c r="DM1219" s="155"/>
      <c r="DN1219" s="155"/>
      <c r="DO1219" s="155"/>
      <c r="DP1219" s="155"/>
      <c r="DQ1219" s="155"/>
      <c r="DR1219" s="155"/>
      <c r="DS1219" s="155"/>
      <c r="DT1219" s="155"/>
      <c r="DU1219" s="155"/>
      <c r="DV1219" s="155"/>
      <c r="DW1219" s="155"/>
      <c r="DX1219" s="155"/>
      <c r="DY1219" s="155"/>
      <c r="DZ1219" s="155"/>
      <c r="EA1219" s="155"/>
      <c r="EB1219" s="155"/>
      <c r="EC1219" s="155"/>
    </row>
    <row r="1220" spans="1:133" s="93" customFormat="1">
      <c r="A1220" s="155"/>
      <c r="B1220" s="155"/>
      <c r="C1220" s="155"/>
      <c r="D1220" s="155"/>
      <c r="E1220" s="155"/>
      <c r="F1220" s="155"/>
      <c r="G1220" s="155"/>
      <c r="H1220" s="155"/>
      <c r="I1220" s="315"/>
      <c r="J1220" s="333"/>
      <c r="K1220" s="333"/>
      <c r="L1220" s="339"/>
      <c r="M1220" s="333"/>
      <c r="N1220" s="333"/>
      <c r="O1220" s="333"/>
      <c r="P1220" s="333"/>
      <c r="Q1220" s="333"/>
      <c r="R1220" s="333"/>
      <c r="S1220" s="333"/>
      <c r="T1220" s="333"/>
      <c r="U1220" s="333"/>
      <c r="V1220" s="333"/>
      <c r="W1220" s="333"/>
      <c r="X1220" s="333"/>
      <c r="Y1220" s="333"/>
      <c r="Z1220" s="242"/>
      <c r="AA1220" s="242"/>
      <c r="AB1220" s="242"/>
      <c r="AC1220" s="242"/>
      <c r="AD1220" s="242"/>
      <c r="AE1220" s="242"/>
      <c r="AF1220" s="242"/>
      <c r="AG1220" s="155"/>
      <c r="AH1220" s="155"/>
      <c r="AI1220" s="155"/>
      <c r="AJ1220" s="155"/>
      <c r="AK1220" s="155"/>
      <c r="AL1220" s="155"/>
      <c r="AM1220" s="155"/>
      <c r="AN1220" s="155"/>
      <c r="AO1220" s="155"/>
      <c r="AP1220" s="155"/>
      <c r="AQ1220" s="155"/>
      <c r="AR1220" s="155"/>
      <c r="AS1220" s="155"/>
      <c r="AT1220" s="155"/>
      <c r="AU1220" s="155"/>
      <c r="AV1220" s="155"/>
      <c r="AW1220" s="155"/>
      <c r="AX1220" s="155"/>
      <c r="AY1220" s="155"/>
      <c r="AZ1220" s="155"/>
      <c r="BA1220" s="155"/>
      <c r="BB1220" s="155"/>
      <c r="BC1220" s="155"/>
      <c r="BD1220" s="155"/>
      <c r="BE1220" s="155"/>
      <c r="BF1220" s="155"/>
      <c r="BG1220" s="155"/>
      <c r="BH1220" s="155"/>
      <c r="BI1220" s="155"/>
      <c r="BJ1220" s="155"/>
      <c r="BK1220" s="155"/>
      <c r="BL1220" s="155"/>
      <c r="BM1220" s="155"/>
      <c r="BN1220" s="155"/>
      <c r="BO1220" s="155"/>
      <c r="BP1220" s="155"/>
      <c r="BQ1220" s="155"/>
      <c r="BR1220" s="155"/>
      <c r="BS1220" s="155"/>
      <c r="BT1220" s="155"/>
      <c r="BU1220" s="155"/>
      <c r="BV1220" s="155"/>
      <c r="BW1220" s="155"/>
      <c r="BX1220" s="155"/>
      <c r="BY1220" s="155"/>
      <c r="BZ1220" s="155"/>
      <c r="CA1220" s="155"/>
      <c r="CB1220" s="155"/>
      <c r="CC1220" s="155"/>
      <c r="CD1220" s="155"/>
      <c r="CE1220" s="155"/>
      <c r="CF1220" s="155"/>
      <c r="CG1220" s="155"/>
      <c r="CH1220" s="155"/>
      <c r="CI1220" s="155"/>
      <c r="CJ1220" s="155"/>
      <c r="CK1220" s="155"/>
      <c r="CL1220" s="155"/>
      <c r="CM1220" s="155"/>
      <c r="CN1220" s="155"/>
      <c r="CO1220" s="155"/>
      <c r="CP1220" s="155"/>
      <c r="CQ1220" s="155"/>
      <c r="CR1220" s="155"/>
      <c r="CS1220" s="155"/>
      <c r="CT1220" s="155"/>
      <c r="CU1220" s="155"/>
      <c r="CV1220" s="155"/>
      <c r="CW1220" s="155"/>
      <c r="CX1220" s="155"/>
      <c r="CY1220" s="155"/>
      <c r="CZ1220" s="155"/>
      <c r="DA1220" s="155"/>
      <c r="DB1220" s="155"/>
      <c r="DC1220" s="155"/>
      <c r="DD1220" s="155"/>
      <c r="DE1220" s="155"/>
      <c r="DF1220" s="155"/>
      <c r="DG1220" s="155"/>
      <c r="DH1220" s="155"/>
      <c r="DI1220" s="155"/>
      <c r="DJ1220" s="155"/>
      <c r="DK1220" s="155"/>
      <c r="DL1220" s="155"/>
      <c r="DM1220" s="155"/>
      <c r="DN1220" s="155"/>
      <c r="DO1220" s="155"/>
      <c r="DP1220" s="155"/>
      <c r="DQ1220" s="155"/>
      <c r="DR1220" s="155"/>
      <c r="DS1220" s="155"/>
      <c r="DT1220" s="155"/>
      <c r="DU1220" s="155"/>
      <c r="DV1220" s="155"/>
      <c r="DW1220" s="155"/>
      <c r="DX1220" s="155"/>
      <c r="DY1220" s="155"/>
      <c r="DZ1220" s="155"/>
      <c r="EA1220" s="155"/>
      <c r="EB1220" s="155"/>
      <c r="EC1220" s="155"/>
    </row>
    <row r="1221" spans="1:133" s="93" customFormat="1">
      <c r="A1221" s="155"/>
      <c r="B1221" s="155"/>
      <c r="C1221" s="155"/>
      <c r="D1221" s="155"/>
      <c r="E1221" s="155"/>
      <c r="F1221" s="155"/>
      <c r="G1221" s="155"/>
      <c r="H1221" s="155"/>
      <c r="I1221" s="315"/>
      <c r="J1221" s="333"/>
      <c r="K1221" s="333"/>
      <c r="L1221" s="339"/>
      <c r="M1221" s="333"/>
      <c r="N1221" s="333"/>
      <c r="O1221" s="333"/>
      <c r="P1221" s="333"/>
      <c r="Q1221" s="333"/>
      <c r="R1221" s="333"/>
      <c r="S1221" s="333"/>
      <c r="T1221" s="333"/>
      <c r="U1221" s="333"/>
      <c r="V1221" s="333"/>
      <c r="W1221" s="333"/>
      <c r="X1221" s="333"/>
      <c r="Y1221" s="333"/>
      <c r="Z1221" s="242"/>
      <c r="AA1221" s="242"/>
      <c r="AB1221" s="242"/>
      <c r="AC1221" s="242"/>
      <c r="AD1221" s="242"/>
      <c r="AE1221" s="242"/>
      <c r="AF1221" s="242"/>
      <c r="AG1221" s="155"/>
      <c r="AH1221" s="155"/>
      <c r="AI1221" s="155"/>
      <c r="AJ1221" s="155"/>
      <c r="AK1221" s="155"/>
      <c r="AL1221" s="155"/>
      <c r="AM1221" s="155"/>
      <c r="AN1221" s="155"/>
      <c r="AO1221" s="155"/>
      <c r="AP1221" s="155"/>
      <c r="AQ1221" s="155"/>
      <c r="AR1221" s="155"/>
      <c r="AS1221" s="155"/>
      <c r="AT1221" s="155"/>
      <c r="AU1221" s="155"/>
      <c r="AV1221" s="155"/>
      <c r="AW1221" s="155"/>
      <c r="AX1221" s="155"/>
      <c r="AY1221" s="155"/>
      <c r="AZ1221" s="155"/>
      <c r="BA1221" s="155"/>
      <c r="BB1221" s="155"/>
      <c r="BC1221" s="155"/>
      <c r="BD1221" s="155"/>
      <c r="BE1221" s="155"/>
      <c r="BF1221" s="155"/>
      <c r="BG1221" s="155"/>
      <c r="BH1221" s="155"/>
      <c r="BI1221" s="155"/>
      <c r="BJ1221" s="155"/>
      <c r="BK1221" s="155"/>
      <c r="BL1221" s="155"/>
      <c r="BM1221" s="155"/>
      <c r="BN1221" s="155"/>
      <c r="BO1221" s="155"/>
      <c r="BP1221" s="155"/>
      <c r="BQ1221" s="155"/>
      <c r="BR1221" s="155"/>
      <c r="BS1221" s="155"/>
      <c r="BT1221" s="155"/>
      <c r="BU1221" s="155"/>
      <c r="BV1221" s="155"/>
      <c r="BW1221" s="155"/>
      <c r="BX1221" s="155"/>
      <c r="BY1221" s="155"/>
      <c r="BZ1221" s="155"/>
      <c r="CA1221" s="155"/>
      <c r="CB1221" s="155"/>
      <c r="CC1221" s="155"/>
      <c r="CD1221" s="155"/>
      <c r="CE1221" s="155"/>
      <c r="CF1221" s="155"/>
      <c r="CG1221" s="155"/>
      <c r="CH1221" s="155"/>
      <c r="CI1221" s="155"/>
      <c r="CJ1221" s="155"/>
      <c r="CK1221" s="155"/>
      <c r="CL1221" s="155"/>
      <c r="CM1221" s="155"/>
      <c r="CN1221" s="155"/>
      <c r="CO1221" s="155"/>
      <c r="CP1221" s="155"/>
      <c r="CQ1221" s="155"/>
      <c r="CR1221" s="155"/>
      <c r="CS1221" s="155"/>
      <c r="CT1221" s="155"/>
      <c r="CU1221" s="155"/>
      <c r="CV1221" s="155"/>
      <c r="CW1221" s="155"/>
      <c r="CX1221" s="155"/>
      <c r="CY1221" s="155"/>
      <c r="CZ1221" s="155"/>
      <c r="DA1221" s="155"/>
      <c r="DB1221" s="155"/>
      <c r="DC1221" s="155"/>
      <c r="DD1221" s="155"/>
      <c r="DE1221" s="155"/>
      <c r="DF1221" s="155"/>
      <c r="DG1221" s="155"/>
      <c r="DH1221" s="155"/>
      <c r="DI1221" s="155"/>
      <c r="DJ1221" s="155"/>
      <c r="DK1221" s="155"/>
      <c r="DL1221" s="155"/>
      <c r="DM1221" s="155"/>
      <c r="DN1221" s="155"/>
      <c r="DO1221" s="155"/>
      <c r="DP1221" s="155"/>
      <c r="DQ1221" s="155"/>
      <c r="DR1221" s="155"/>
      <c r="DS1221" s="155"/>
      <c r="DT1221" s="155"/>
      <c r="DU1221" s="155"/>
      <c r="DV1221" s="155"/>
      <c r="DW1221" s="155"/>
      <c r="DX1221" s="155"/>
      <c r="DY1221" s="155"/>
      <c r="DZ1221" s="155"/>
      <c r="EA1221" s="155"/>
      <c r="EB1221" s="155"/>
      <c r="EC1221" s="155"/>
    </row>
    <row r="1222" spans="1:133" s="93" customFormat="1">
      <c r="A1222" s="155"/>
      <c r="B1222" s="155"/>
      <c r="C1222" s="155"/>
      <c r="D1222" s="155"/>
      <c r="E1222" s="155"/>
      <c r="F1222" s="155"/>
      <c r="G1222" s="155"/>
      <c r="H1222" s="155"/>
      <c r="I1222" s="315"/>
      <c r="J1222" s="333"/>
      <c r="K1222" s="333"/>
      <c r="L1222" s="339"/>
      <c r="M1222" s="333"/>
      <c r="N1222" s="333"/>
      <c r="O1222" s="333"/>
      <c r="P1222" s="333"/>
      <c r="Q1222" s="333"/>
      <c r="R1222" s="333"/>
      <c r="S1222" s="333"/>
      <c r="T1222" s="333"/>
      <c r="U1222" s="333"/>
      <c r="V1222" s="333"/>
      <c r="W1222" s="333"/>
      <c r="X1222" s="333"/>
      <c r="Y1222" s="333"/>
      <c r="Z1222" s="242"/>
      <c r="AA1222" s="242"/>
      <c r="AB1222" s="242"/>
      <c r="AC1222" s="242"/>
      <c r="AD1222" s="242"/>
      <c r="AE1222" s="242"/>
      <c r="AF1222" s="242"/>
      <c r="AG1222" s="155"/>
      <c r="AH1222" s="155"/>
      <c r="AI1222" s="155"/>
      <c r="AJ1222" s="155"/>
      <c r="AK1222" s="155"/>
      <c r="AL1222" s="155"/>
      <c r="AM1222" s="155"/>
      <c r="AN1222" s="155"/>
      <c r="AO1222" s="155"/>
      <c r="AP1222" s="155"/>
      <c r="AQ1222" s="155"/>
      <c r="AR1222" s="155"/>
      <c r="AS1222" s="155"/>
      <c r="AT1222" s="155"/>
      <c r="AU1222" s="155"/>
      <c r="AV1222" s="155"/>
      <c r="AW1222" s="155"/>
      <c r="AX1222" s="155"/>
      <c r="AY1222" s="155"/>
      <c r="AZ1222" s="155"/>
      <c r="BA1222" s="155"/>
      <c r="BB1222" s="155"/>
      <c r="BC1222" s="155"/>
      <c r="BD1222" s="155"/>
      <c r="BE1222" s="155"/>
      <c r="BF1222" s="155"/>
      <c r="BG1222" s="155"/>
      <c r="BH1222" s="155"/>
      <c r="BI1222" s="155"/>
      <c r="BJ1222" s="155"/>
      <c r="BK1222" s="155"/>
      <c r="BL1222" s="155"/>
      <c r="BM1222" s="155"/>
      <c r="BN1222" s="155"/>
      <c r="BO1222" s="155"/>
      <c r="BP1222" s="155"/>
      <c r="BQ1222" s="155"/>
      <c r="BR1222" s="155"/>
      <c r="BS1222" s="155"/>
      <c r="BT1222" s="155"/>
      <c r="BU1222" s="155"/>
      <c r="BV1222" s="155"/>
      <c r="BW1222" s="155"/>
      <c r="BX1222" s="155"/>
      <c r="BY1222" s="155"/>
      <c r="BZ1222" s="155"/>
      <c r="CA1222" s="155"/>
      <c r="CB1222" s="155"/>
      <c r="CC1222" s="155"/>
      <c r="CD1222" s="155"/>
      <c r="CE1222" s="155"/>
      <c r="CF1222" s="155"/>
      <c r="CG1222" s="155"/>
      <c r="CH1222" s="155"/>
      <c r="CI1222" s="155"/>
      <c r="CJ1222" s="155"/>
      <c r="CK1222" s="155"/>
      <c r="CL1222" s="155"/>
      <c r="CM1222" s="155"/>
      <c r="CN1222" s="155"/>
      <c r="CO1222" s="155"/>
      <c r="CP1222" s="155"/>
      <c r="CQ1222" s="155"/>
      <c r="CR1222" s="155"/>
      <c r="CS1222" s="155"/>
      <c r="CT1222" s="155"/>
      <c r="CU1222" s="155"/>
      <c r="CV1222" s="155"/>
      <c r="CW1222" s="155"/>
      <c r="CX1222" s="155"/>
      <c r="CY1222" s="155"/>
      <c r="CZ1222" s="155"/>
      <c r="DA1222" s="155"/>
      <c r="DB1222" s="155"/>
      <c r="DC1222" s="155"/>
      <c r="DD1222" s="155"/>
      <c r="DE1222" s="155"/>
      <c r="DF1222" s="155"/>
      <c r="DG1222" s="155"/>
      <c r="DH1222" s="155"/>
      <c r="DI1222" s="155"/>
      <c r="DJ1222" s="155"/>
      <c r="DK1222" s="155"/>
      <c r="DL1222" s="155"/>
      <c r="DM1222" s="155"/>
      <c r="DN1222" s="155"/>
      <c r="DO1222" s="155"/>
      <c r="DP1222" s="155"/>
      <c r="DQ1222" s="155"/>
      <c r="DR1222" s="155"/>
      <c r="DS1222" s="155"/>
      <c r="DT1222" s="155"/>
      <c r="DU1222" s="155"/>
      <c r="DV1222" s="155"/>
      <c r="DW1222" s="155"/>
      <c r="DX1222" s="155"/>
      <c r="DY1222" s="155"/>
      <c r="DZ1222" s="155"/>
      <c r="EA1222" s="155"/>
      <c r="EB1222" s="155"/>
      <c r="EC1222" s="155"/>
    </row>
    <row r="1223" spans="1:133" s="93" customFormat="1">
      <c r="A1223" s="155"/>
      <c r="B1223" s="155"/>
      <c r="C1223" s="155"/>
      <c r="D1223" s="155"/>
      <c r="E1223" s="155"/>
      <c r="F1223" s="155"/>
      <c r="G1223" s="155"/>
      <c r="H1223" s="155"/>
      <c r="I1223" s="315"/>
      <c r="J1223" s="333"/>
      <c r="K1223" s="333"/>
      <c r="L1223" s="339"/>
      <c r="M1223" s="333"/>
      <c r="N1223" s="333"/>
      <c r="O1223" s="333"/>
      <c r="P1223" s="333"/>
      <c r="Q1223" s="333"/>
      <c r="R1223" s="333"/>
      <c r="S1223" s="333"/>
      <c r="T1223" s="333"/>
      <c r="U1223" s="333"/>
      <c r="V1223" s="333"/>
      <c r="W1223" s="333"/>
      <c r="X1223" s="333"/>
      <c r="Y1223" s="333"/>
      <c r="Z1223" s="242"/>
      <c r="AA1223" s="242"/>
      <c r="AB1223" s="242"/>
      <c r="AC1223" s="242"/>
      <c r="AD1223" s="242"/>
      <c r="AE1223" s="242"/>
      <c r="AF1223" s="242"/>
      <c r="AG1223" s="155"/>
      <c r="AH1223" s="155"/>
      <c r="AI1223" s="155"/>
      <c r="AJ1223" s="155"/>
      <c r="AK1223" s="155"/>
      <c r="AL1223" s="155"/>
      <c r="AM1223" s="155"/>
      <c r="AN1223" s="155"/>
      <c r="AO1223" s="155"/>
      <c r="AP1223" s="155"/>
      <c r="AQ1223" s="155"/>
      <c r="AR1223" s="155"/>
      <c r="AS1223" s="155"/>
      <c r="AT1223" s="155"/>
      <c r="AU1223" s="155"/>
      <c r="AV1223" s="155"/>
      <c r="AW1223" s="155"/>
      <c r="AX1223" s="155"/>
      <c r="AY1223" s="155"/>
      <c r="AZ1223" s="155"/>
      <c r="BA1223" s="155"/>
      <c r="BB1223" s="155"/>
      <c r="BC1223" s="155"/>
      <c r="BD1223" s="155"/>
      <c r="BE1223" s="155"/>
      <c r="BF1223" s="155"/>
      <c r="BG1223" s="155"/>
      <c r="BH1223" s="155"/>
      <c r="BI1223" s="155"/>
      <c r="BJ1223" s="155"/>
      <c r="BK1223" s="155"/>
      <c r="BL1223" s="155"/>
      <c r="BM1223" s="155"/>
      <c r="BN1223" s="155"/>
      <c r="BO1223" s="155"/>
      <c r="BP1223" s="155"/>
      <c r="BQ1223" s="155"/>
      <c r="BR1223" s="155"/>
      <c r="BS1223" s="155"/>
      <c r="BT1223" s="155"/>
      <c r="BU1223" s="155"/>
      <c r="BV1223" s="155"/>
      <c r="BW1223" s="155"/>
      <c r="BX1223" s="155"/>
      <c r="BY1223" s="155"/>
      <c r="BZ1223" s="155"/>
      <c r="CA1223" s="155"/>
      <c r="CB1223" s="155"/>
      <c r="CC1223" s="155"/>
      <c r="CD1223" s="155"/>
      <c r="CE1223" s="155"/>
      <c r="CF1223" s="155"/>
      <c r="CG1223" s="155"/>
      <c r="CH1223" s="155"/>
      <c r="CI1223" s="155"/>
      <c r="CJ1223" s="155"/>
      <c r="CK1223" s="155"/>
      <c r="CL1223" s="155"/>
      <c r="CM1223" s="155"/>
      <c r="CN1223" s="155"/>
      <c r="CO1223" s="155"/>
      <c r="CP1223" s="155"/>
      <c r="CQ1223" s="155"/>
      <c r="CR1223" s="155"/>
      <c r="CS1223" s="155"/>
      <c r="CT1223" s="155"/>
      <c r="CU1223" s="155"/>
      <c r="CV1223" s="155"/>
      <c r="CW1223" s="155"/>
      <c r="CX1223" s="155"/>
      <c r="CY1223" s="155"/>
      <c r="CZ1223" s="155"/>
      <c r="DA1223" s="155"/>
      <c r="DB1223" s="155"/>
      <c r="DC1223" s="155"/>
      <c r="DD1223" s="155"/>
      <c r="DE1223" s="155"/>
      <c r="DF1223" s="155"/>
      <c r="DG1223" s="155"/>
      <c r="DH1223" s="155"/>
      <c r="DI1223" s="155"/>
      <c r="DJ1223" s="155"/>
      <c r="DK1223" s="155"/>
      <c r="DL1223" s="155"/>
      <c r="DM1223" s="155"/>
      <c r="DN1223" s="155"/>
      <c r="DO1223" s="155"/>
      <c r="DP1223" s="155"/>
      <c r="DQ1223" s="155"/>
      <c r="DR1223" s="155"/>
      <c r="DS1223" s="155"/>
      <c r="DT1223" s="155"/>
      <c r="DU1223" s="155"/>
      <c r="DV1223" s="155"/>
      <c r="DW1223" s="155"/>
      <c r="DX1223" s="155"/>
      <c r="DY1223" s="155"/>
      <c r="DZ1223" s="155"/>
      <c r="EA1223" s="155"/>
      <c r="EB1223" s="155"/>
      <c r="EC1223" s="155"/>
    </row>
    <row r="1224" spans="1:133" s="93" customFormat="1">
      <c r="A1224" s="155"/>
      <c r="B1224" s="155"/>
      <c r="C1224" s="155"/>
      <c r="D1224" s="155"/>
      <c r="E1224" s="155"/>
      <c r="F1224" s="155"/>
      <c r="G1224" s="155"/>
      <c r="H1224" s="155"/>
      <c r="I1224" s="315"/>
      <c r="J1224" s="333"/>
      <c r="K1224" s="333"/>
      <c r="L1224" s="339"/>
      <c r="M1224" s="333"/>
      <c r="N1224" s="333"/>
      <c r="O1224" s="333"/>
      <c r="P1224" s="333"/>
      <c r="Q1224" s="333"/>
      <c r="R1224" s="333"/>
      <c r="S1224" s="333"/>
      <c r="T1224" s="333"/>
      <c r="U1224" s="333"/>
      <c r="V1224" s="333"/>
      <c r="W1224" s="333"/>
      <c r="X1224" s="333"/>
      <c r="Y1224" s="333"/>
      <c r="Z1224" s="242"/>
      <c r="AA1224" s="242"/>
      <c r="AB1224" s="242"/>
      <c r="AC1224" s="242"/>
      <c r="AD1224" s="242"/>
      <c r="AE1224" s="242"/>
      <c r="AF1224" s="242"/>
      <c r="AG1224" s="155"/>
      <c r="AH1224" s="155"/>
      <c r="AI1224" s="155"/>
      <c r="AJ1224" s="155"/>
      <c r="AK1224" s="155"/>
      <c r="AL1224" s="155"/>
      <c r="AM1224" s="155"/>
      <c r="AN1224" s="155"/>
      <c r="AO1224" s="155"/>
      <c r="AP1224" s="155"/>
      <c r="AQ1224" s="155"/>
      <c r="AR1224" s="155"/>
      <c r="AS1224" s="155"/>
      <c r="AT1224" s="155"/>
      <c r="AU1224" s="155"/>
      <c r="AV1224" s="155"/>
      <c r="AW1224" s="155"/>
      <c r="AX1224" s="155"/>
      <c r="AY1224" s="155"/>
      <c r="AZ1224" s="155"/>
      <c r="BA1224" s="155"/>
      <c r="BB1224" s="155"/>
      <c r="BC1224" s="155"/>
      <c r="BD1224" s="155"/>
      <c r="BE1224" s="155"/>
      <c r="BF1224" s="155"/>
      <c r="BG1224" s="155"/>
      <c r="BH1224" s="155"/>
      <c r="BI1224" s="155"/>
      <c r="BJ1224" s="155"/>
      <c r="BK1224" s="155"/>
      <c r="BL1224" s="155"/>
      <c r="BM1224" s="155"/>
      <c r="BN1224" s="155"/>
      <c r="BO1224" s="155"/>
      <c r="BP1224" s="155"/>
      <c r="BQ1224" s="155"/>
      <c r="BR1224" s="155"/>
      <c r="BS1224" s="155"/>
      <c r="BT1224" s="155"/>
      <c r="BU1224" s="155"/>
      <c r="BV1224" s="155"/>
      <c r="BW1224" s="155"/>
      <c r="BX1224" s="155"/>
      <c r="BY1224" s="155"/>
      <c r="BZ1224" s="155"/>
      <c r="CA1224" s="155"/>
      <c r="CB1224" s="155"/>
      <c r="CC1224" s="155"/>
      <c r="CD1224" s="155"/>
      <c r="CE1224" s="155"/>
      <c r="CF1224" s="155"/>
      <c r="CG1224" s="155"/>
      <c r="CH1224" s="155"/>
      <c r="CI1224" s="155"/>
      <c r="CJ1224" s="155"/>
      <c r="CK1224" s="155"/>
      <c r="CL1224" s="155"/>
      <c r="CM1224" s="155"/>
      <c r="CN1224" s="155"/>
      <c r="CO1224" s="155"/>
      <c r="CP1224" s="155"/>
      <c r="CQ1224" s="155"/>
      <c r="CR1224" s="155"/>
      <c r="CS1224" s="155"/>
      <c r="CT1224" s="155"/>
      <c r="CU1224" s="155"/>
      <c r="CV1224" s="155"/>
      <c r="CW1224" s="155"/>
      <c r="CX1224" s="155"/>
      <c r="CY1224" s="155"/>
      <c r="CZ1224" s="155"/>
      <c r="DA1224" s="155"/>
      <c r="DB1224" s="155"/>
      <c r="DC1224" s="155"/>
      <c r="DD1224" s="155"/>
      <c r="DE1224" s="155"/>
      <c r="DF1224" s="155"/>
      <c r="DG1224" s="155"/>
      <c r="DH1224" s="155"/>
      <c r="DI1224" s="155"/>
      <c r="DJ1224" s="155"/>
      <c r="DK1224" s="155"/>
      <c r="DL1224" s="155"/>
      <c r="DM1224" s="155"/>
      <c r="DN1224" s="155"/>
      <c r="DO1224" s="155"/>
      <c r="DP1224" s="155"/>
      <c r="DQ1224" s="155"/>
      <c r="DR1224" s="155"/>
      <c r="DS1224" s="155"/>
      <c r="DT1224" s="155"/>
      <c r="DU1224" s="155"/>
      <c r="DV1224" s="155"/>
      <c r="DW1224" s="155"/>
      <c r="DX1224" s="155"/>
      <c r="DY1224" s="155"/>
      <c r="DZ1224" s="155"/>
      <c r="EA1224" s="155"/>
      <c r="EB1224" s="155"/>
      <c r="EC1224" s="155"/>
    </row>
    <row r="1225" spans="1:133" s="93" customFormat="1">
      <c r="A1225" s="155"/>
      <c r="B1225" s="155"/>
      <c r="C1225" s="155"/>
      <c r="D1225" s="155"/>
      <c r="E1225" s="155"/>
      <c r="F1225" s="155"/>
      <c r="G1225" s="155"/>
      <c r="H1225" s="155"/>
      <c r="I1225" s="315"/>
      <c r="J1225" s="333"/>
      <c r="K1225" s="333"/>
      <c r="L1225" s="339"/>
      <c r="M1225" s="333"/>
      <c r="N1225" s="333"/>
      <c r="O1225" s="333"/>
      <c r="P1225" s="333"/>
      <c r="Q1225" s="333"/>
      <c r="R1225" s="333"/>
      <c r="S1225" s="333"/>
      <c r="T1225" s="333"/>
      <c r="U1225" s="333"/>
      <c r="V1225" s="333"/>
      <c r="W1225" s="333"/>
      <c r="X1225" s="333"/>
      <c r="Y1225" s="333"/>
      <c r="Z1225" s="242"/>
      <c r="AA1225" s="242"/>
      <c r="AB1225" s="242"/>
      <c r="AC1225" s="242"/>
      <c r="AD1225" s="242"/>
      <c r="AE1225" s="242"/>
      <c r="AF1225" s="242"/>
      <c r="AG1225" s="155"/>
      <c r="AH1225" s="155"/>
      <c r="AI1225" s="155"/>
      <c r="AJ1225" s="155"/>
      <c r="AK1225" s="155"/>
      <c r="AL1225" s="155"/>
      <c r="AM1225" s="155"/>
      <c r="AN1225" s="155"/>
      <c r="AO1225" s="155"/>
      <c r="AP1225" s="155"/>
      <c r="AQ1225" s="155"/>
      <c r="AR1225" s="155"/>
      <c r="AS1225" s="155"/>
      <c r="AT1225" s="155"/>
      <c r="AU1225" s="155"/>
      <c r="AV1225" s="155"/>
      <c r="AW1225" s="155"/>
      <c r="AX1225" s="155"/>
      <c r="AY1225" s="155"/>
      <c r="AZ1225" s="155"/>
      <c r="BA1225" s="155"/>
      <c r="BB1225" s="155"/>
      <c r="BC1225" s="155"/>
      <c r="BD1225" s="155"/>
      <c r="BE1225" s="155"/>
      <c r="BF1225" s="155"/>
      <c r="BG1225" s="155"/>
      <c r="BH1225" s="155"/>
      <c r="BI1225" s="155"/>
      <c r="BJ1225" s="155"/>
      <c r="BK1225" s="155"/>
      <c r="BL1225" s="155"/>
      <c r="BM1225" s="155"/>
      <c r="BN1225" s="155"/>
      <c r="BO1225" s="155"/>
      <c r="BP1225" s="155"/>
      <c r="BQ1225" s="155"/>
      <c r="BR1225" s="155"/>
      <c r="BS1225" s="155"/>
      <c r="BT1225" s="155"/>
      <c r="BU1225" s="155"/>
      <c r="BV1225" s="155"/>
      <c r="BW1225" s="155"/>
      <c r="BX1225" s="155"/>
      <c r="BY1225" s="155"/>
      <c r="BZ1225" s="155"/>
      <c r="CA1225" s="155"/>
      <c r="CB1225" s="155"/>
      <c r="CC1225" s="155"/>
      <c r="CD1225" s="155"/>
      <c r="CE1225" s="155"/>
      <c r="CF1225" s="155"/>
      <c r="CG1225" s="155"/>
      <c r="CH1225" s="155"/>
      <c r="CI1225" s="155"/>
      <c r="CJ1225" s="155"/>
      <c r="CK1225" s="155"/>
      <c r="CL1225" s="155"/>
      <c r="CM1225" s="155"/>
      <c r="CN1225" s="155"/>
      <c r="CO1225" s="155"/>
      <c r="CP1225" s="155"/>
      <c r="CQ1225" s="155"/>
      <c r="CR1225" s="155"/>
      <c r="CS1225" s="155"/>
      <c r="CT1225" s="155"/>
      <c r="CU1225" s="155"/>
      <c r="CV1225" s="155"/>
      <c r="CW1225" s="155"/>
      <c r="CX1225" s="155"/>
      <c r="CY1225" s="155"/>
      <c r="CZ1225" s="155"/>
      <c r="DA1225" s="155"/>
      <c r="DB1225" s="155"/>
      <c r="DC1225" s="155"/>
      <c r="DD1225" s="155"/>
      <c r="DE1225" s="155"/>
      <c r="DF1225" s="155"/>
      <c r="DG1225" s="155"/>
      <c r="DH1225" s="155"/>
      <c r="DI1225" s="155"/>
      <c r="DJ1225" s="155"/>
      <c r="DK1225" s="155"/>
      <c r="DL1225" s="155"/>
      <c r="DM1225" s="155"/>
      <c r="DN1225" s="155"/>
      <c r="DO1225" s="155"/>
      <c r="DP1225" s="155"/>
      <c r="DQ1225" s="155"/>
      <c r="DR1225" s="155"/>
      <c r="DS1225" s="155"/>
      <c r="DT1225" s="155"/>
      <c r="DU1225" s="155"/>
      <c r="DV1225" s="155"/>
      <c r="DW1225" s="155"/>
      <c r="DX1225" s="155"/>
      <c r="DY1225" s="155"/>
      <c r="DZ1225" s="155"/>
      <c r="EA1225" s="155"/>
      <c r="EB1225" s="155"/>
      <c r="EC1225" s="155"/>
    </row>
    <row r="1226" spans="1:133" s="93" customFormat="1">
      <c r="A1226" s="155"/>
      <c r="B1226" s="155"/>
      <c r="C1226" s="155"/>
      <c r="D1226" s="155"/>
      <c r="E1226" s="155"/>
      <c r="F1226" s="155"/>
      <c r="G1226" s="155"/>
      <c r="H1226" s="155"/>
      <c r="I1226" s="315"/>
      <c r="J1226" s="333"/>
      <c r="K1226" s="333"/>
      <c r="L1226" s="339"/>
      <c r="M1226" s="333"/>
      <c r="N1226" s="333"/>
      <c r="O1226" s="333"/>
      <c r="P1226" s="333"/>
      <c r="Q1226" s="333"/>
      <c r="R1226" s="333"/>
      <c r="S1226" s="333"/>
      <c r="T1226" s="333"/>
      <c r="U1226" s="333"/>
      <c r="V1226" s="333"/>
      <c r="W1226" s="333"/>
      <c r="X1226" s="333"/>
      <c r="Y1226" s="333"/>
      <c r="Z1226" s="242"/>
      <c r="AA1226" s="242"/>
      <c r="AB1226" s="242"/>
      <c r="AC1226" s="242"/>
      <c r="AD1226" s="242"/>
      <c r="AE1226" s="242"/>
      <c r="AF1226" s="242"/>
      <c r="AG1226" s="155"/>
      <c r="AH1226" s="155"/>
      <c r="AI1226" s="155"/>
      <c r="AJ1226" s="155"/>
      <c r="AK1226" s="155"/>
      <c r="AL1226" s="155"/>
      <c r="AM1226" s="155"/>
      <c r="AN1226" s="155"/>
      <c r="AO1226" s="155"/>
      <c r="AP1226" s="155"/>
      <c r="AQ1226" s="155"/>
      <c r="AR1226" s="155"/>
      <c r="AS1226" s="155"/>
      <c r="AT1226" s="155"/>
      <c r="AU1226" s="155"/>
      <c r="AV1226" s="155"/>
      <c r="AW1226" s="155"/>
      <c r="AX1226" s="155"/>
      <c r="AY1226" s="155"/>
      <c r="AZ1226" s="155"/>
      <c r="BA1226" s="155"/>
      <c r="BB1226" s="155"/>
      <c r="BC1226" s="155"/>
      <c r="BD1226" s="155"/>
      <c r="BE1226" s="155"/>
      <c r="BF1226" s="155"/>
      <c r="BG1226" s="155"/>
      <c r="BH1226" s="155"/>
      <c r="BI1226" s="155"/>
      <c r="BJ1226" s="155"/>
      <c r="BK1226" s="155"/>
      <c r="BL1226" s="155"/>
      <c r="BM1226" s="155"/>
      <c r="BN1226" s="155"/>
      <c r="BO1226" s="155"/>
      <c r="BP1226" s="155"/>
      <c r="BQ1226" s="155"/>
      <c r="BR1226" s="155"/>
      <c r="BS1226" s="155"/>
      <c r="BT1226" s="155"/>
      <c r="BU1226" s="155"/>
      <c r="BV1226" s="155"/>
      <c r="BW1226" s="155"/>
      <c r="BX1226" s="155"/>
      <c r="BY1226" s="155"/>
      <c r="BZ1226" s="155"/>
      <c r="CA1226" s="155"/>
      <c r="CB1226" s="155"/>
      <c r="CC1226" s="155"/>
      <c r="CD1226" s="155"/>
      <c r="CE1226" s="155"/>
      <c r="CF1226" s="155"/>
      <c r="CG1226" s="155"/>
      <c r="CH1226" s="155"/>
      <c r="CI1226" s="155"/>
      <c r="CJ1226" s="155"/>
      <c r="CK1226" s="155"/>
      <c r="CL1226" s="155"/>
      <c r="CM1226" s="155"/>
      <c r="CN1226" s="155"/>
      <c r="CO1226" s="155"/>
      <c r="CP1226" s="155"/>
      <c r="CQ1226" s="155"/>
      <c r="CR1226" s="155"/>
      <c r="CS1226" s="155"/>
      <c r="CT1226" s="155"/>
      <c r="CU1226" s="155"/>
      <c r="CV1226" s="155"/>
      <c r="CW1226" s="155"/>
      <c r="CX1226" s="155"/>
      <c r="CY1226" s="155"/>
      <c r="CZ1226" s="155"/>
      <c r="DA1226" s="155"/>
      <c r="DB1226" s="155"/>
      <c r="DC1226" s="155"/>
      <c r="DD1226" s="155"/>
      <c r="DE1226" s="155"/>
      <c r="DF1226" s="155"/>
      <c r="DG1226" s="155"/>
      <c r="DH1226" s="155"/>
      <c r="DI1226" s="155"/>
      <c r="DJ1226" s="155"/>
      <c r="DK1226" s="155"/>
      <c r="DL1226" s="155"/>
      <c r="DM1226" s="155"/>
      <c r="DN1226" s="155"/>
      <c r="DO1226" s="155"/>
      <c r="DP1226" s="155"/>
      <c r="DQ1226" s="155"/>
      <c r="DR1226" s="155"/>
      <c r="DS1226" s="155"/>
      <c r="DT1226" s="155"/>
      <c r="DU1226" s="155"/>
      <c r="DV1226" s="155"/>
      <c r="DW1226" s="155"/>
      <c r="DX1226" s="155"/>
      <c r="DY1226" s="155"/>
      <c r="DZ1226" s="155"/>
      <c r="EA1226" s="155"/>
      <c r="EB1226" s="155"/>
      <c r="EC1226" s="155"/>
    </row>
    <row r="1227" spans="1:133" s="93" customFormat="1">
      <c r="A1227" s="155"/>
      <c r="B1227" s="155"/>
      <c r="C1227" s="155"/>
      <c r="D1227" s="155"/>
      <c r="E1227" s="155"/>
      <c r="F1227" s="155"/>
      <c r="G1227" s="155"/>
      <c r="H1227" s="155"/>
      <c r="I1227" s="315"/>
      <c r="J1227" s="333"/>
      <c r="K1227" s="333"/>
      <c r="L1227" s="339"/>
      <c r="M1227" s="333"/>
      <c r="N1227" s="333"/>
      <c r="O1227" s="333"/>
      <c r="P1227" s="333"/>
      <c r="Q1227" s="333"/>
      <c r="R1227" s="333"/>
      <c r="S1227" s="333"/>
      <c r="T1227" s="333"/>
      <c r="U1227" s="333"/>
      <c r="V1227" s="333"/>
      <c r="W1227" s="333"/>
      <c r="X1227" s="333"/>
      <c r="Y1227" s="333"/>
      <c r="Z1227" s="242"/>
      <c r="AA1227" s="242"/>
      <c r="AB1227" s="242"/>
      <c r="AC1227" s="242"/>
      <c r="AD1227" s="242"/>
      <c r="AE1227" s="242"/>
      <c r="AF1227" s="242"/>
      <c r="AG1227" s="155"/>
      <c r="AH1227" s="155"/>
      <c r="AI1227" s="155"/>
      <c r="AJ1227" s="155"/>
      <c r="AK1227" s="155"/>
      <c r="AL1227" s="155"/>
      <c r="AM1227" s="155"/>
      <c r="AN1227" s="155"/>
      <c r="AO1227" s="155"/>
      <c r="AP1227" s="155"/>
      <c r="AQ1227" s="155"/>
      <c r="AR1227" s="155"/>
      <c r="AS1227" s="155"/>
      <c r="AT1227" s="155"/>
      <c r="AU1227" s="155"/>
      <c r="AV1227" s="155"/>
      <c r="AW1227" s="155"/>
      <c r="AX1227" s="155"/>
      <c r="AY1227" s="155"/>
      <c r="AZ1227" s="155"/>
      <c r="BA1227" s="155"/>
      <c r="BB1227" s="155"/>
      <c r="BC1227" s="155"/>
      <c r="BD1227" s="155"/>
      <c r="BE1227" s="155"/>
      <c r="BF1227" s="155"/>
      <c r="BG1227" s="155"/>
      <c r="BH1227" s="155"/>
      <c r="BI1227" s="155"/>
      <c r="BJ1227" s="155"/>
      <c r="BK1227" s="155"/>
      <c r="BL1227" s="155"/>
      <c r="BM1227" s="155"/>
      <c r="BN1227" s="155"/>
      <c r="BO1227" s="155"/>
      <c r="BP1227" s="155"/>
      <c r="BQ1227" s="155"/>
      <c r="BR1227" s="155"/>
      <c r="BS1227" s="155"/>
      <c r="BT1227" s="155"/>
      <c r="BU1227" s="155"/>
      <c r="BV1227" s="155"/>
      <c r="BW1227" s="155"/>
      <c r="BX1227" s="155"/>
      <c r="BY1227" s="155"/>
      <c r="BZ1227" s="155"/>
      <c r="CA1227" s="155"/>
      <c r="CB1227" s="155"/>
      <c r="CC1227" s="155"/>
      <c r="CD1227" s="155"/>
      <c r="CE1227" s="155"/>
      <c r="CF1227" s="155"/>
      <c r="CG1227" s="155"/>
      <c r="CH1227" s="155"/>
      <c r="CI1227" s="155"/>
      <c r="CJ1227" s="155"/>
      <c r="CK1227" s="155"/>
      <c r="CL1227" s="155"/>
      <c r="CM1227" s="155"/>
      <c r="CN1227" s="155"/>
      <c r="CO1227" s="155"/>
      <c r="CP1227" s="155"/>
      <c r="CQ1227" s="155"/>
      <c r="CR1227" s="155"/>
      <c r="CS1227" s="155"/>
      <c r="CT1227" s="155"/>
      <c r="CU1227" s="155"/>
      <c r="CV1227" s="155"/>
      <c r="CW1227" s="155"/>
      <c r="CX1227" s="155"/>
      <c r="CY1227" s="155"/>
      <c r="CZ1227" s="155"/>
      <c r="DA1227" s="155"/>
      <c r="DB1227" s="155"/>
      <c r="DC1227" s="155"/>
      <c r="DD1227" s="155"/>
      <c r="DE1227" s="155"/>
      <c r="DF1227" s="155"/>
      <c r="DG1227" s="155"/>
      <c r="DH1227" s="155"/>
      <c r="DI1227" s="155"/>
      <c r="DJ1227" s="155"/>
      <c r="DK1227" s="155"/>
      <c r="DL1227" s="155"/>
      <c r="DM1227" s="155"/>
      <c r="DN1227" s="155"/>
      <c r="DO1227" s="155"/>
      <c r="DP1227" s="155"/>
      <c r="DQ1227" s="155"/>
      <c r="DR1227" s="155"/>
      <c r="DS1227" s="155"/>
      <c r="DT1227" s="155"/>
      <c r="DU1227" s="155"/>
      <c r="DV1227" s="155"/>
      <c r="DW1227" s="155"/>
      <c r="DX1227" s="155"/>
      <c r="DY1227" s="155"/>
      <c r="DZ1227" s="155"/>
      <c r="EA1227" s="155"/>
      <c r="EB1227" s="155"/>
      <c r="EC1227" s="155"/>
    </row>
    <row r="1228" spans="1:133" s="93" customFormat="1">
      <c r="A1228" s="155"/>
      <c r="B1228" s="155"/>
      <c r="C1228" s="155"/>
      <c r="D1228" s="155"/>
      <c r="E1228" s="155"/>
      <c r="F1228" s="155"/>
      <c r="G1228" s="155"/>
      <c r="H1228" s="155"/>
      <c r="I1228" s="315"/>
      <c r="J1228" s="333"/>
      <c r="K1228" s="333"/>
      <c r="L1228" s="339"/>
      <c r="M1228" s="333"/>
      <c r="N1228" s="333"/>
      <c r="O1228" s="333"/>
      <c r="P1228" s="333"/>
      <c r="Q1228" s="333"/>
      <c r="R1228" s="333"/>
      <c r="S1228" s="333"/>
      <c r="T1228" s="333"/>
      <c r="U1228" s="333"/>
      <c r="V1228" s="333"/>
      <c r="W1228" s="333"/>
      <c r="X1228" s="333"/>
      <c r="Y1228" s="333"/>
      <c r="Z1228" s="242"/>
      <c r="AA1228" s="242"/>
      <c r="AB1228" s="242"/>
      <c r="AC1228" s="242"/>
      <c r="AD1228" s="242"/>
      <c r="AE1228" s="242"/>
      <c r="AF1228" s="242"/>
      <c r="AG1228" s="155"/>
      <c r="AH1228" s="155"/>
      <c r="AI1228" s="155"/>
      <c r="AJ1228" s="155"/>
      <c r="AK1228" s="155"/>
      <c r="AL1228" s="155"/>
      <c r="AM1228" s="155"/>
      <c r="AN1228" s="155"/>
      <c r="AO1228" s="155"/>
      <c r="AP1228" s="155"/>
      <c r="AQ1228" s="155"/>
      <c r="AR1228" s="155"/>
      <c r="AS1228" s="155"/>
      <c r="AT1228" s="155"/>
      <c r="AU1228" s="155"/>
      <c r="AV1228" s="155"/>
      <c r="AW1228" s="155"/>
      <c r="AX1228" s="155"/>
      <c r="AY1228" s="155"/>
      <c r="AZ1228" s="155"/>
      <c r="BA1228" s="155"/>
      <c r="BB1228" s="155"/>
      <c r="BC1228" s="155"/>
      <c r="BD1228" s="155"/>
      <c r="BE1228" s="155"/>
      <c r="BF1228" s="155"/>
      <c r="BG1228" s="155"/>
      <c r="BH1228" s="155"/>
      <c r="BI1228" s="155"/>
      <c r="BJ1228" s="155"/>
      <c r="BK1228" s="155"/>
      <c r="BL1228" s="155"/>
      <c r="BM1228" s="155"/>
      <c r="BN1228" s="155"/>
      <c r="BO1228" s="155"/>
      <c r="BP1228" s="155"/>
      <c r="BQ1228" s="155"/>
      <c r="BR1228" s="155"/>
      <c r="BS1228" s="155"/>
      <c r="BT1228" s="155"/>
      <c r="BU1228" s="155"/>
      <c r="BV1228" s="155"/>
      <c r="BW1228" s="155"/>
      <c r="BX1228" s="155"/>
      <c r="BY1228" s="155"/>
      <c r="BZ1228" s="155"/>
      <c r="CA1228" s="155"/>
      <c r="CB1228" s="155"/>
      <c r="CC1228" s="155"/>
      <c r="CD1228" s="155"/>
      <c r="CE1228" s="155"/>
      <c r="CF1228" s="155"/>
      <c r="CG1228" s="155"/>
      <c r="CH1228" s="155"/>
      <c r="CI1228" s="155"/>
      <c r="CJ1228" s="155"/>
      <c r="CK1228" s="155"/>
      <c r="CL1228" s="155"/>
      <c r="CM1228" s="155"/>
      <c r="CN1228" s="155"/>
      <c r="CO1228" s="155"/>
      <c r="CP1228" s="155"/>
      <c r="CQ1228" s="155"/>
      <c r="CR1228" s="155"/>
      <c r="CS1228" s="155"/>
      <c r="CT1228" s="155"/>
      <c r="CU1228" s="155"/>
      <c r="CV1228" s="155"/>
      <c r="CW1228" s="155"/>
      <c r="CX1228" s="155"/>
      <c r="CY1228" s="155"/>
      <c r="CZ1228" s="155"/>
      <c r="DA1228" s="155"/>
      <c r="DB1228" s="155"/>
      <c r="DC1228" s="155"/>
      <c r="DD1228" s="155"/>
      <c r="DE1228" s="155"/>
      <c r="DF1228" s="155"/>
      <c r="DG1228" s="155"/>
      <c r="DH1228" s="155"/>
      <c r="DI1228" s="155"/>
      <c r="DJ1228" s="155"/>
      <c r="DK1228" s="155"/>
      <c r="DL1228" s="155"/>
      <c r="DM1228" s="155"/>
      <c r="DN1228" s="155"/>
      <c r="DO1228" s="155"/>
      <c r="DP1228" s="155"/>
      <c r="DQ1228" s="155"/>
      <c r="DR1228" s="155"/>
      <c r="DS1228" s="155"/>
      <c r="DT1228" s="155"/>
      <c r="DU1228" s="155"/>
      <c r="DV1228" s="155"/>
      <c r="DW1228" s="155"/>
      <c r="DX1228" s="155"/>
      <c r="DY1228" s="155"/>
      <c r="DZ1228" s="155"/>
      <c r="EA1228" s="155"/>
      <c r="EB1228" s="155"/>
      <c r="EC1228" s="155"/>
    </row>
    <row r="1229" spans="1:133" s="93" customFormat="1">
      <c r="A1229" s="155"/>
      <c r="B1229" s="155"/>
      <c r="C1229" s="155"/>
      <c r="D1229" s="155"/>
      <c r="E1229" s="155"/>
      <c r="F1229" s="155"/>
      <c r="G1229" s="155"/>
      <c r="H1229" s="155"/>
      <c r="I1229" s="315"/>
      <c r="J1229" s="333"/>
      <c r="K1229" s="333"/>
      <c r="L1229" s="339"/>
      <c r="M1229" s="333"/>
      <c r="N1229" s="333"/>
      <c r="O1229" s="333"/>
      <c r="P1229" s="333"/>
      <c r="Q1229" s="333"/>
      <c r="R1229" s="333"/>
      <c r="S1229" s="333"/>
      <c r="T1229" s="333"/>
      <c r="U1229" s="333"/>
      <c r="V1229" s="333"/>
      <c r="W1229" s="333"/>
      <c r="X1229" s="333"/>
      <c r="Y1229" s="333"/>
      <c r="Z1229" s="242"/>
      <c r="AA1229" s="242"/>
      <c r="AB1229" s="242"/>
      <c r="AC1229" s="242"/>
      <c r="AD1229" s="242"/>
      <c r="AE1229" s="242"/>
      <c r="AF1229" s="242"/>
      <c r="AG1229" s="155"/>
      <c r="AH1229" s="155"/>
      <c r="AI1229" s="155"/>
      <c r="AJ1229" s="155"/>
      <c r="AK1229" s="155"/>
      <c r="AL1229" s="155"/>
      <c r="AM1229" s="155"/>
      <c r="AN1229" s="155"/>
      <c r="AO1229" s="155"/>
      <c r="AP1229" s="155"/>
      <c r="AQ1229" s="155"/>
      <c r="AR1229" s="155"/>
      <c r="AS1229" s="155"/>
      <c r="AT1229" s="155"/>
      <c r="AU1229" s="155"/>
      <c r="AV1229" s="155"/>
      <c r="AW1229" s="155"/>
      <c r="AX1229" s="155"/>
      <c r="AY1229" s="155"/>
      <c r="AZ1229" s="155"/>
      <c r="BA1229" s="155"/>
      <c r="BB1229" s="155"/>
      <c r="BC1229" s="155"/>
      <c r="BD1229" s="155"/>
      <c r="BE1229" s="155"/>
      <c r="BF1229" s="155"/>
      <c r="BG1229" s="155"/>
      <c r="BH1229" s="155"/>
      <c r="BI1229" s="155"/>
      <c r="BJ1229" s="155"/>
      <c r="BK1229" s="155"/>
      <c r="BL1229" s="155"/>
      <c r="BM1229" s="155"/>
      <c r="BN1229" s="155"/>
      <c r="BO1229" s="155"/>
      <c r="BP1229" s="155"/>
      <c r="BQ1229" s="155"/>
      <c r="BR1229" s="155"/>
      <c r="BS1229" s="155"/>
      <c r="BT1229" s="155"/>
      <c r="BU1229" s="155"/>
      <c r="BV1229" s="155"/>
      <c r="BW1229" s="155"/>
      <c r="BX1229" s="155"/>
      <c r="BY1229" s="155"/>
      <c r="BZ1229" s="155"/>
      <c r="CA1229" s="155"/>
      <c r="CB1229" s="155"/>
      <c r="CC1229" s="155"/>
      <c r="CD1229" s="155"/>
      <c r="CE1229" s="155"/>
      <c r="CF1229" s="155"/>
      <c r="CG1229" s="155"/>
      <c r="CH1229" s="155"/>
      <c r="CI1229" s="155"/>
      <c r="CJ1229" s="155"/>
      <c r="CK1229" s="155"/>
      <c r="CL1229" s="155"/>
      <c r="CM1229" s="155"/>
      <c r="CN1229" s="155"/>
      <c r="CO1229" s="155"/>
      <c r="CP1229" s="155"/>
      <c r="CQ1229" s="155"/>
      <c r="CR1229" s="155"/>
      <c r="CS1229" s="155"/>
      <c r="CT1229" s="155"/>
      <c r="CU1229" s="155"/>
      <c r="CV1229" s="155"/>
      <c r="CW1229" s="155"/>
      <c r="CX1229" s="155"/>
      <c r="CY1229" s="155"/>
      <c r="CZ1229" s="155"/>
      <c r="DA1229" s="155"/>
      <c r="DB1229" s="155"/>
      <c r="DC1229" s="155"/>
      <c r="DD1229" s="155"/>
      <c r="DE1229" s="155"/>
      <c r="DF1229" s="155"/>
      <c r="DG1229" s="155"/>
      <c r="DH1229" s="155"/>
      <c r="DI1229" s="155"/>
      <c r="DJ1229" s="155"/>
      <c r="DK1229" s="155"/>
      <c r="DL1229" s="155"/>
      <c r="DM1229" s="155"/>
      <c r="DN1229" s="155"/>
      <c r="DO1229" s="155"/>
      <c r="DP1229" s="155"/>
      <c r="DQ1229" s="155"/>
      <c r="DR1229" s="155"/>
      <c r="DS1229" s="155"/>
      <c r="DT1229" s="155"/>
      <c r="DU1229" s="155"/>
      <c r="DV1229" s="155"/>
      <c r="DW1229" s="155"/>
      <c r="DX1229" s="155"/>
      <c r="DY1229" s="155"/>
      <c r="DZ1229" s="155"/>
      <c r="EA1229" s="155"/>
      <c r="EB1229" s="155"/>
      <c r="EC1229" s="155"/>
    </row>
    <row r="1230" spans="1:133" s="93" customFormat="1">
      <c r="A1230" s="155"/>
      <c r="B1230" s="155"/>
      <c r="C1230" s="155"/>
      <c r="D1230" s="155"/>
      <c r="E1230" s="155"/>
      <c r="F1230" s="155"/>
      <c r="G1230" s="155"/>
      <c r="H1230" s="155"/>
      <c r="I1230" s="315"/>
      <c r="J1230" s="333"/>
      <c r="K1230" s="333"/>
      <c r="L1230" s="339"/>
      <c r="M1230" s="333"/>
      <c r="N1230" s="333"/>
      <c r="O1230" s="333"/>
      <c r="P1230" s="333"/>
      <c r="Q1230" s="333"/>
      <c r="R1230" s="333"/>
      <c r="S1230" s="333"/>
      <c r="T1230" s="333"/>
      <c r="U1230" s="333"/>
      <c r="V1230" s="333"/>
      <c r="W1230" s="333"/>
      <c r="X1230" s="333"/>
      <c r="Y1230" s="333"/>
      <c r="Z1230" s="242"/>
      <c r="AA1230" s="242"/>
      <c r="AB1230" s="242"/>
      <c r="AC1230" s="242"/>
      <c r="AD1230" s="242"/>
      <c r="AE1230" s="242"/>
      <c r="AF1230" s="242"/>
      <c r="AG1230" s="155"/>
      <c r="AH1230" s="155"/>
      <c r="AI1230" s="155"/>
      <c r="AJ1230" s="155"/>
      <c r="AK1230" s="155"/>
      <c r="AL1230" s="155"/>
      <c r="AM1230" s="155"/>
      <c r="AN1230" s="155"/>
      <c r="AO1230" s="155"/>
      <c r="AP1230" s="155"/>
      <c r="AQ1230" s="155"/>
      <c r="AR1230" s="155"/>
      <c r="AS1230" s="155"/>
      <c r="AT1230" s="155"/>
      <c r="AU1230" s="155"/>
      <c r="AV1230" s="155"/>
      <c r="AW1230" s="155"/>
      <c r="AX1230" s="155"/>
      <c r="AY1230" s="155"/>
      <c r="AZ1230" s="155"/>
      <c r="BA1230" s="155"/>
      <c r="BB1230" s="155"/>
      <c r="BC1230" s="155"/>
      <c r="BD1230" s="155"/>
      <c r="BE1230" s="155"/>
      <c r="BF1230" s="155"/>
      <c r="BG1230" s="155"/>
      <c r="BH1230" s="155"/>
      <c r="BI1230" s="155"/>
      <c r="BJ1230" s="155"/>
      <c r="BK1230" s="155"/>
      <c r="BL1230" s="155"/>
      <c r="BM1230" s="155"/>
      <c r="BN1230" s="155"/>
      <c r="BO1230" s="155"/>
      <c r="BP1230" s="155"/>
      <c r="BQ1230" s="155"/>
      <c r="BR1230" s="155"/>
      <c r="BS1230" s="155"/>
      <c r="BT1230" s="155"/>
      <c r="BU1230" s="155"/>
      <c r="BV1230" s="155"/>
      <c r="BW1230" s="155"/>
      <c r="BX1230" s="155"/>
      <c r="BY1230" s="155"/>
      <c r="BZ1230" s="155"/>
      <c r="CA1230" s="155"/>
      <c r="CB1230" s="155"/>
      <c r="CC1230" s="155"/>
      <c r="CD1230" s="155"/>
      <c r="CE1230" s="155"/>
      <c r="CF1230" s="155"/>
      <c r="CG1230" s="155"/>
      <c r="CH1230" s="155"/>
      <c r="CI1230" s="155"/>
      <c r="CJ1230" s="155"/>
      <c r="CK1230" s="155"/>
      <c r="CL1230" s="155"/>
      <c r="CM1230" s="155"/>
      <c r="CN1230" s="155"/>
      <c r="CO1230" s="155"/>
      <c r="CP1230" s="155"/>
      <c r="CQ1230" s="155"/>
      <c r="CR1230" s="155"/>
      <c r="CS1230" s="155"/>
      <c r="CT1230" s="155"/>
      <c r="CU1230" s="155"/>
      <c r="CV1230" s="155"/>
      <c r="CW1230" s="155"/>
      <c r="CX1230" s="155"/>
      <c r="CY1230" s="155"/>
      <c r="CZ1230" s="155"/>
      <c r="DA1230" s="155"/>
      <c r="DB1230" s="155"/>
      <c r="DC1230" s="155"/>
      <c r="DD1230" s="155"/>
      <c r="DE1230" s="155"/>
      <c r="DF1230" s="155"/>
      <c r="DG1230" s="155"/>
      <c r="DH1230" s="155"/>
      <c r="DI1230" s="155"/>
      <c r="DJ1230" s="155"/>
      <c r="DK1230" s="155"/>
      <c r="DL1230" s="155"/>
      <c r="DM1230" s="155"/>
      <c r="DN1230" s="155"/>
      <c r="DO1230" s="155"/>
      <c r="DP1230" s="155"/>
      <c r="DQ1230" s="155"/>
      <c r="DR1230" s="155"/>
      <c r="DS1230" s="155"/>
      <c r="DT1230" s="155"/>
      <c r="DU1230" s="155"/>
      <c r="DV1230" s="155"/>
      <c r="DW1230" s="155"/>
      <c r="DX1230" s="155"/>
      <c r="DY1230" s="155"/>
      <c r="DZ1230" s="155"/>
      <c r="EA1230" s="155"/>
      <c r="EB1230" s="155"/>
      <c r="EC1230" s="155"/>
    </row>
    <row r="1231" spans="1:133" s="93" customFormat="1">
      <c r="A1231" s="155"/>
      <c r="B1231" s="155"/>
      <c r="C1231" s="155"/>
      <c r="D1231" s="155"/>
      <c r="E1231" s="155"/>
      <c r="F1231" s="155"/>
      <c r="G1231" s="155"/>
      <c r="H1231" s="155"/>
      <c r="I1231" s="315"/>
      <c r="J1231" s="333"/>
      <c r="K1231" s="333"/>
      <c r="L1231" s="339"/>
      <c r="M1231" s="333"/>
      <c r="N1231" s="333"/>
      <c r="O1231" s="333"/>
      <c r="P1231" s="333"/>
      <c r="Q1231" s="333"/>
      <c r="R1231" s="333"/>
      <c r="S1231" s="333"/>
      <c r="T1231" s="333"/>
      <c r="U1231" s="333"/>
      <c r="V1231" s="333"/>
      <c r="W1231" s="333"/>
      <c r="X1231" s="333"/>
      <c r="Y1231" s="333"/>
      <c r="Z1231" s="242"/>
      <c r="AA1231" s="242"/>
      <c r="AB1231" s="242"/>
      <c r="AC1231" s="242"/>
      <c r="AD1231" s="242"/>
      <c r="AE1231" s="242"/>
      <c r="AF1231" s="242"/>
      <c r="AG1231" s="155"/>
      <c r="AH1231" s="155"/>
      <c r="AI1231" s="155"/>
      <c r="AJ1231" s="155"/>
      <c r="AK1231" s="155"/>
      <c r="AL1231" s="155"/>
      <c r="AM1231" s="155"/>
      <c r="AN1231" s="155"/>
      <c r="AO1231" s="155"/>
      <c r="AP1231" s="155"/>
      <c r="AQ1231" s="155"/>
      <c r="AR1231" s="155"/>
      <c r="AS1231" s="155"/>
      <c r="AT1231" s="155"/>
      <c r="AU1231" s="155"/>
      <c r="AV1231" s="155"/>
      <c r="AW1231" s="155"/>
      <c r="AX1231" s="155"/>
      <c r="AY1231" s="155"/>
      <c r="AZ1231" s="155"/>
      <c r="BA1231" s="155"/>
      <c r="BB1231" s="155"/>
      <c r="BC1231" s="155"/>
      <c r="BD1231" s="155"/>
      <c r="BE1231" s="155"/>
      <c r="BF1231" s="155"/>
      <c r="BG1231" s="155"/>
      <c r="BH1231" s="155"/>
      <c r="BI1231" s="155"/>
      <c r="BJ1231" s="155"/>
      <c r="BK1231" s="155"/>
      <c r="BL1231" s="155"/>
      <c r="BM1231" s="155"/>
      <c r="BN1231" s="155"/>
      <c r="BO1231" s="155"/>
      <c r="BP1231" s="155"/>
      <c r="BQ1231" s="155"/>
      <c r="BR1231" s="155"/>
      <c r="BS1231" s="155"/>
      <c r="BT1231" s="155"/>
      <c r="BU1231" s="155"/>
      <c r="BV1231" s="155"/>
      <c r="BW1231" s="155"/>
      <c r="BX1231" s="155"/>
      <c r="BY1231" s="155"/>
      <c r="BZ1231" s="155"/>
      <c r="CA1231" s="155"/>
      <c r="CB1231" s="155"/>
      <c r="CC1231" s="155"/>
      <c r="CD1231" s="155"/>
      <c r="CE1231" s="155"/>
      <c r="CF1231" s="155"/>
      <c r="CG1231" s="155"/>
      <c r="CH1231" s="155"/>
      <c r="CI1231" s="155"/>
      <c r="CJ1231" s="155"/>
      <c r="CK1231" s="155"/>
      <c r="CL1231" s="155"/>
      <c r="CM1231" s="155"/>
      <c r="CN1231" s="155"/>
      <c r="CO1231" s="155"/>
      <c r="CP1231" s="155"/>
      <c r="CQ1231" s="155"/>
      <c r="CR1231" s="155"/>
      <c r="CS1231" s="155"/>
      <c r="CT1231" s="155"/>
      <c r="CU1231" s="155"/>
      <c r="CV1231" s="155"/>
      <c r="CW1231" s="155"/>
      <c r="CX1231" s="155"/>
      <c r="CY1231" s="155"/>
      <c r="CZ1231" s="155"/>
      <c r="DA1231" s="155"/>
      <c r="DB1231" s="155"/>
      <c r="DC1231" s="155"/>
      <c r="DD1231" s="155"/>
      <c r="DE1231" s="155"/>
      <c r="DF1231" s="155"/>
      <c r="DG1231" s="155"/>
      <c r="DH1231" s="155"/>
      <c r="DI1231" s="155"/>
      <c r="DJ1231" s="155"/>
      <c r="DK1231" s="155"/>
      <c r="DL1231" s="155"/>
      <c r="DM1231" s="155"/>
      <c r="DN1231" s="155"/>
      <c r="DO1231" s="155"/>
      <c r="DP1231" s="155"/>
      <c r="DQ1231" s="155"/>
      <c r="DR1231" s="155"/>
      <c r="DS1231" s="155"/>
      <c r="DT1231" s="155"/>
      <c r="DU1231" s="155"/>
      <c r="DV1231" s="155"/>
      <c r="DW1231" s="155"/>
      <c r="DX1231" s="155"/>
      <c r="DY1231" s="155"/>
      <c r="DZ1231" s="155"/>
      <c r="EA1231" s="155"/>
      <c r="EB1231" s="155"/>
      <c r="EC1231" s="155"/>
    </row>
    <row r="1232" spans="1:133" s="93" customFormat="1">
      <c r="A1232" s="155"/>
      <c r="B1232" s="155"/>
      <c r="C1232" s="155"/>
      <c r="D1232" s="155"/>
      <c r="E1232" s="155"/>
      <c r="F1232" s="155"/>
      <c r="G1232" s="155"/>
      <c r="H1232" s="155"/>
      <c r="I1232" s="315"/>
      <c r="J1232" s="333"/>
      <c r="K1232" s="333"/>
      <c r="L1232" s="339"/>
      <c r="M1232" s="333"/>
      <c r="N1232" s="333"/>
      <c r="O1232" s="333"/>
      <c r="P1232" s="333"/>
      <c r="Q1232" s="333"/>
      <c r="R1232" s="333"/>
      <c r="S1232" s="333"/>
      <c r="T1232" s="333"/>
      <c r="U1232" s="333"/>
      <c r="V1232" s="333"/>
      <c r="W1232" s="333"/>
      <c r="X1232" s="333"/>
      <c r="Y1232" s="333"/>
      <c r="Z1232" s="242"/>
      <c r="AA1232" s="242"/>
      <c r="AB1232" s="242"/>
      <c r="AC1232" s="242"/>
      <c r="AD1232" s="242"/>
      <c r="AE1232" s="242"/>
      <c r="AF1232" s="242"/>
      <c r="AG1232" s="155"/>
      <c r="AH1232" s="155"/>
      <c r="AI1232" s="155"/>
      <c r="AJ1232" s="155"/>
      <c r="AK1232" s="155"/>
      <c r="AL1232" s="155"/>
      <c r="AM1232" s="155"/>
      <c r="AN1232" s="155"/>
      <c r="AO1232" s="155"/>
      <c r="AP1232" s="155"/>
      <c r="AQ1232" s="155"/>
      <c r="AR1232" s="155"/>
      <c r="AS1232" s="155"/>
      <c r="AT1232" s="155"/>
      <c r="AU1232" s="155"/>
      <c r="AV1232" s="155"/>
      <c r="AW1232" s="155"/>
      <c r="AX1232" s="155"/>
      <c r="AY1232" s="155"/>
      <c r="AZ1232" s="155"/>
      <c r="BA1232" s="155"/>
      <c r="BB1232" s="155"/>
      <c r="BC1232" s="155"/>
      <c r="BD1232" s="155"/>
      <c r="BE1232" s="155"/>
      <c r="BF1232" s="155"/>
      <c r="BG1232" s="155"/>
      <c r="BH1232" s="155"/>
      <c r="BI1232" s="155"/>
      <c r="BJ1232" s="155"/>
      <c r="BK1232" s="155"/>
      <c r="BL1232" s="155"/>
      <c r="BM1232" s="155"/>
      <c r="BN1232" s="155"/>
      <c r="BO1232" s="155"/>
      <c r="BP1232" s="155"/>
      <c r="BQ1232" s="155"/>
      <c r="BR1232" s="155"/>
      <c r="BS1232" s="155"/>
      <c r="BT1232" s="155"/>
      <c r="BU1232" s="155"/>
      <c r="BV1232" s="155"/>
      <c r="BW1232" s="155"/>
      <c r="BX1232" s="155"/>
      <c r="BY1232" s="155"/>
      <c r="BZ1232" s="155"/>
      <c r="CA1232" s="155"/>
      <c r="CB1232" s="155"/>
      <c r="CC1232" s="155"/>
      <c r="CD1232" s="155"/>
      <c r="CE1232" s="155"/>
      <c r="CF1232" s="155"/>
      <c r="CG1232" s="155"/>
      <c r="CH1232" s="155"/>
      <c r="CI1232" s="155"/>
      <c r="CJ1232" s="155"/>
      <c r="CK1232" s="155"/>
      <c r="CL1232" s="155"/>
      <c r="CM1232" s="155"/>
      <c r="CN1232" s="155"/>
      <c r="CO1232" s="155"/>
      <c r="CP1232" s="155"/>
      <c r="CQ1232" s="155"/>
      <c r="CR1232" s="155"/>
      <c r="CS1232" s="155"/>
      <c r="CT1232" s="155"/>
      <c r="CU1232" s="155"/>
      <c r="CV1232" s="155"/>
      <c r="CW1232" s="155"/>
      <c r="CX1232" s="155"/>
      <c r="CY1232" s="155"/>
      <c r="CZ1232" s="155"/>
      <c r="DA1232" s="155"/>
      <c r="DB1232" s="155"/>
      <c r="DC1232" s="155"/>
      <c r="DD1232" s="155"/>
      <c r="DE1232" s="155"/>
      <c r="DF1232" s="155"/>
      <c r="DG1232" s="155"/>
      <c r="DH1232" s="155"/>
      <c r="DI1232" s="155"/>
      <c r="DJ1232" s="155"/>
      <c r="DK1232" s="155"/>
      <c r="DL1232" s="155"/>
      <c r="DM1232" s="155"/>
      <c r="DN1232" s="155"/>
      <c r="DO1232" s="155"/>
      <c r="DP1232" s="155"/>
      <c r="DQ1232" s="155"/>
      <c r="DR1232" s="155"/>
      <c r="DS1232" s="155"/>
      <c r="DT1232" s="155"/>
      <c r="DU1232" s="155"/>
      <c r="DV1232" s="155"/>
      <c r="DW1232" s="155"/>
      <c r="DX1232" s="155"/>
      <c r="DY1232" s="155"/>
      <c r="DZ1232" s="155"/>
      <c r="EA1232" s="155"/>
      <c r="EB1232" s="155"/>
      <c r="EC1232" s="155"/>
    </row>
    <row r="1233" spans="1:133" s="93" customFormat="1">
      <c r="A1233" s="155"/>
      <c r="B1233" s="155"/>
      <c r="C1233" s="155"/>
      <c r="D1233" s="155"/>
      <c r="E1233" s="155"/>
      <c r="F1233" s="155"/>
      <c r="G1233" s="155"/>
      <c r="H1233" s="155"/>
      <c r="I1233" s="315"/>
      <c r="J1233" s="333"/>
      <c r="K1233" s="333"/>
      <c r="L1233" s="339"/>
      <c r="M1233" s="333"/>
      <c r="N1233" s="333"/>
      <c r="O1233" s="333"/>
      <c r="P1233" s="333"/>
      <c r="Q1233" s="333"/>
      <c r="R1233" s="333"/>
      <c r="S1233" s="333"/>
      <c r="T1233" s="333"/>
      <c r="U1233" s="333"/>
      <c r="V1233" s="333"/>
      <c r="W1233" s="333"/>
      <c r="X1233" s="333"/>
      <c r="Y1233" s="333"/>
      <c r="Z1233" s="242"/>
      <c r="AA1233" s="242"/>
      <c r="AB1233" s="242"/>
      <c r="AC1233" s="242"/>
      <c r="AD1233" s="242"/>
      <c r="AE1233" s="242"/>
      <c r="AF1233" s="242"/>
      <c r="AG1233" s="155"/>
      <c r="AH1233" s="155"/>
      <c r="AI1233" s="155"/>
      <c r="AJ1233" s="155"/>
      <c r="AK1233" s="155"/>
      <c r="AL1233" s="155"/>
      <c r="AM1233" s="155"/>
      <c r="AN1233" s="155"/>
      <c r="AO1233" s="155"/>
      <c r="AP1233" s="155"/>
      <c r="AQ1233" s="155"/>
      <c r="AR1233" s="155"/>
      <c r="AS1233" s="155"/>
      <c r="AT1233" s="155"/>
      <c r="AU1233" s="155"/>
      <c r="AV1233" s="155"/>
      <c r="AW1233" s="155"/>
      <c r="AX1233" s="155"/>
      <c r="AY1233" s="155"/>
      <c r="AZ1233" s="155"/>
      <c r="BA1233" s="155"/>
      <c r="BB1233" s="155"/>
      <c r="BC1233" s="155"/>
      <c r="BD1233" s="155"/>
      <c r="BE1233" s="155"/>
      <c r="BF1233" s="155"/>
      <c r="BG1233" s="155"/>
      <c r="BH1233" s="155"/>
      <c r="BI1233" s="155"/>
      <c r="BJ1233" s="155"/>
      <c r="BK1233" s="155"/>
      <c r="BL1233" s="155"/>
      <c r="BM1233" s="155"/>
      <c r="BN1233" s="155"/>
      <c r="BO1233" s="155"/>
      <c r="BP1233" s="155"/>
      <c r="BQ1233" s="155"/>
      <c r="BR1233" s="155"/>
      <c r="BS1233" s="155"/>
      <c r="BT1233" s="155"/>
      <c r="BU1233" s="155"/>
      <c r="BV1233" s="155"/>
      <c r="BW1233" s="155"/>
      <c r="BX1233" s="155"/>
      <c r="BY1233" s="155"/>
      <c r="BZ1233" s="155"/>
      <c r="CA1233" s="155"/>
      <c r="CB1233" s="155"/>
      <c r="CC1233" s="155"/>
      <c r="CD1233" s="155"/>
      <c r="CE1233" s="155"/>
      <c r="CF1233" s="155"/>
      <c r="CG1233" s="155"/>
      <c r="CH1233" s="155"/>
      <c r="CI1233" s="155"/>
      <c r="CJ1233" s="155"/>
      <c r="CK1233" s="155"/>
      <c r="CL1233" s="155"/>
      <c r="CM1233" s="155"/>
      <c r="CN1233" s="155"/>
      <c r="CO1233" s="155"/>
      <c r="CP1233" s="155"/>
      <c r="CQ1233" s="155"/>
      <c r="CR1233" s="155"/>
      <c r="CS1233" s="155"/>
      <c r="CT1233" s="155"/>
      <c r="CU1233" s="155"/>
      <c r="CV1233" s="155"/>
      <c r="CW1233" s="155"/>
      <c r="CX1233" s="155"/>
      <c r="CY1233" s="155"/>
      <c r="CZ1233" s="155"/>
      <c r="DA1233" s="155"/>
      <c r="DB1233" s="155"/>
      <c r="DC1233" s="155"/>
      <c r="DD1233" s="155"/>
      <c r="DE1233" s="155"/>
      <c r="DF1233" s="155"/>
      <c r="DG1233" s="155"/>
      <c r="DH1233" s="155"/>
      <c r="DI1233" s="155"/>
      <c r="DJ1233" s="155"/>
      <c r="DK1233" s="155"/>
      <c r="DL1233" s="155"/>
      <c r="DM1233" s="155"/>
      <c r="DN1233" s="155"/>
      <c r="DO1233" s="155"/>
      <c r="DP1233" s="155"/>
      <c r="DQ1233" s="155"/>
      <c r="DR1233" s="155"/>
      <c r="DS1233" s="155"/>
      <c r="DT1233" s="155"/>
      <c r="DU1233" s="155"/>
      <c r="DV1233" s="155"/>
      <c r="DW1233" s="155"/>
      <c r="DX1233" s="155"/>
      <c r="DY1233" s="155"/>
      <c r="DZ1233" s="155"/>
      <c r="EA1233" s="155"/>
      <c r="EB1233" s="155"/>
      <c r="EC1233" s="155"/>
    </row>
    <row r="1234" spans="1:133" s="93" customFormat="1">
      <c r="A1234" s="155"/>
      <c r="B1234" s="155"/>
      <c r="C1234" s="155"/>
      <c r="D1234" s="155"/>
      <c r="E1234" s="155"/>
      <c r="F1234" s="155"/>
      <c r="G1234" s="155"/>
      <c r="H1234" s="155"/>
      <c r="I1234" s="315"/>
      <c r="J1234" s="333"/>
      <c r="K1234" s="333"/>
      <c r="L1234" s="339"/>
      <c r="M1234" s="333"/>
      <c r="N1234" s="333"/>
      <c r="O1234" s="333"/>
      <c r="P1234" s="333"/>
      <c r="Q1234" s="333"/>
      <c r="R1234" s="333"/>
      <c r="S1234" s="333"/>
      <c r="T1234" s="333"/>
      <c r="U1234" s="333"/>
      <c r="V1234" s="333"/>
      <c r="W1234" s="333"/>
      <c r="X1234" s="333"/>
      <c r="Y1234" s="333"/>
      <c r="Z1234" s="242"/>
      <c r="AA1234" s="242"/>
      <c r="AB1234" s="242"/>
      <c r="AC1234" s="242"/>
      <c r="AD1234" s="242"/>
      <c r="AE1234" s="242"/>
      <c r="AF1234" s="242"/>
      <c r="AG1234" s="155"/>
      <c r="AH1234" s="155"/>
      <c r="AI1234" s="155"/>
      <c r="AJ1234" s="155"/>
      <c r="AK1234" s="155"/>
      <c r="AL1234" s="155"/>
      <c r="AM1234" s="155"/>
      <c r="AN1234" s="155"/>
      <c r="AO1234" s="155"/>
      <c r="AP1234" s="155"/>
      <c r="AQ1234" s="155"/>
      <c r="AR1234" s="155"/>
      <c r="AS1234" s="155"/>
      <c r="AT1234" s="155"/>
      <c r="AU1234" s="155"/>
      <c r="AV1234" s="155"/>
      <c r="AW1234" s="155"/>
      <c r="AX1234" s="155"/>
      <c r="AY1234" s="155"/>
      <c r="AZ1234" s="155"/>
      <c r="BA1234" s="155"/>
      <c r="BB1234" s="155"/>
      <c r="BC1234" s="155"/>
      <c r="BD1234" s="155"/>
      <c r="BE1234" s="155"/>
      <c r="BF1234" s="155"/>
      <c r="BG1234" s="155"/>
      <c r="BH1234" s="155"/>
      <c r="BI1234" s="155"/>
      <c r="BJ1234" s="155"/>
      <c r="BK1234" s="155"/>
      <c r="BL1234" s="155"/>
      <c r="BM1234" s="155"/>
      <c r="BN1234" s="155"/>
      <c r="BO1234" s="155"/>
      <c r="BP1234" s="155"/>
      <c r="BQ1234" s="155"/>
      <c r="BR1234" s="155"/>
      <c r="BS1234" s="155"/>
      <c r="BT1234" s="155"/>
      <c r="BU1234" s="155"/>
      <c r="BV1234" s="155"/>
      <c r="BW1234" s="155"/>
      <c r="BX1234" s="155"/>
      <c r="BY1234" s="155"/>
      <c r="BZ1234" s="155"/>
      <c r="CA1234" s="155"/>
      <c r="CB1234" s="155"/>
      <c r="CC1234" s="155"/>
      <c r="CD1234" s="155"/>
      <c r="CE1234" s="155"/>
      <c r="CF1234" s="155"/>
      <c r="CG1234" s="155"/>
      <c r="CH1234" s="155"/>
      <c r="CI1234" s="155"/>
      <c r="CJ1234" s="155"/>
      <c r="CK1234" s="155"/>
      <c r="CL1234" s="155"/>
      <c r="CM1234" s="155"/>
      <c r="CN1234" s="155"/>
      <c r="CO1234" s="155"/>
      <c r="CP1234" s="155"/>
      <c r="CQ1234" s="155"/>
      <c r="CR1234" s="155"/>
      <c r="CS1234" s="155"/>
      <c r="CT1234" s="155"/>
      <c r="CU1234" s="155"/>
      <c r="CV1234" s="155"/>
      <c r="CW1234" s="155"/>
      <c r="CX1234" s="155"/>
      <c r="CY1234" s="155"/>
      <c r="CZ1234" s="155"/>
      <c r="DA1234" s="155"/>
      <c r="DB1234" s="155"/>
      <c r="DC1234" s="155"/>
      <c r="DD1234" s="155"/>
      <c r="DE1234" s="155"/>
      <c r="DF1234" s="155"/>
      <c r="DG1234" s="155"/>
      <c r="DH1234" s="155"/>
      <c r="DI1234" s="155"/>
      <c r="DJ1234" s="155"/>
      <c r="DK1234" s="155"/>
      <c r="DL1234" s="155"/>
      <c r="DM1234" s="155"/>
      <c r="DN1234" s="155"/>
      <c r="DO1234" s="155"/>
      <c r="DP1234" s="155"/>
      <c r="DQ1234" s="155"/>
      <c r="DR1234" s="155"/>
      <c r="DS1234" s="155"/>
      <c r="DT1234" s="155"/>
      <c r="DU1234" s="155"/>
      <c r="DV1234" s="155"/>
      <c r="DW1234" s="155"/>
      <c r="DX1234" s="155"/>
      <c r="DY1234" s="155"/>
      <c r="DZ1234" s="155"/>
      <c r="EA1234" s="155"/>
      <c r="EB1234" s="155"/>
      <c r="EC1234" s="155"/>
    </row>
    <row r="1235" spans="1:133" s="93" customFormat="1">
      <c r="A1235" s="155"/>
      <c r="B1235" s="155"/>
      <c r="C1235" s="155"/>
      <c r="D1235" s="155"/>
      <c r="E1235" s="155"/>
      <c r="F1235" s="155"/>
      <c r="G1235" s="155"/>
      <c r="H1235" s="155"/>
      <c r="I1235" s="315"/>
      <c r="J1235" s="333"/>
      <c r="K1235" s="333"/>
      <c r="L1235" s="339"/>
      <c r="M1235" s="333"/>
      <c r="N1235" s="333"/>
      <c r="O1235" s="333"/>
      <c r="P1235" s="333"/>
      <c r="Q1235" s="333"/>
      <c r="R1235" s="333"/>
      <c r="S1235" s="333"/>
      <c r="T1235" s="333"/>
      <c r="U1235" s="333"/>
      <c r="V1235" s="333"/>
      <c r="W1235" s="333"/>
      <c r="X1235" s="333"/>
      <c r="Y1235" s="333"/>
      <c r="Z1235" s="242"/>
      <c r="AA1235" s="242"/>
      <c r="AB1235" s="242"/>
      <c r="AC1235" s="242"/>
      <c r="AD1235" s="242"/>
      <c r="AE1235" s="242"/>
      <c r="AF1235" s="242"/>
      <c r="AG1235" s="155"/>
      <c r="AH1235" s="155"/>
      <c r="AI1235" s="155"/>
      <c r="AJ1235" s="155"/>
      <c r="AK1235" s="155"/>
      <c r="AL1235" s="155"/>
      <c r="AM1235" s="155"/>
      <c r="AN1235" s="155"/>
      <c r="AO1235" s="155"/>
      <c r="AP1235" s="155"/>
      <c r="AQ1235" s="155"/>
      <c r="AR1235" s="155"/>
      <c r="AS1235" s="155"/>
      <c r="AT1235" s="155"/>
      <c r="AU1235" s="155"/>
      <c r="AV1235" s="155"/>
      <c r="AW1235" s="155"/>
      <c r="AX1235" s="155"/>
      <c r="AY1235" s="155"/>
      <c r="AZ1235" s="155"/>
      <c r="BA1235" s="155"/>
      <c r="BB1235" s="155"/>
      <c r="BC1235" s="155"/>
      <c r="BD1235" s="155"/>
      <c r="BE1235" s="155"/>
      <c r="BF1235" s="155"/>
      <c r="BG1235" s="155"/>
      <c r="BH1235" s="155"/>
      <c r="BI1235" s="155"/>
      <c r="BJ1235" s="155"/>
      <c r="BK1235" s="155"/>
      <c r="BL1235" s="155"/>
      <c r="BM1235" s="155"/>
      <c r="BN1235" s="155"/>
      <c r="BO1235" s="155"/>
      <c r="BP1235" s="155"/>
      <c r="BQ1235" s="155"/>
      <c r="BR1235" s="155"/>
      <c r="BS1235" s="155"/>
      <c r="BT1235" s="155"/>
      <c r="BU1235" s="155"/>
      <c r="BV1235" s="155"/>
      <c r="BW1235" s="155"/>
      <c r="BX1235" s="155"/>
      <c r="BY1235" s="155"/>
      <c r="BZ1235" s="155"/>
      <c r="CA1235" s="155"/>
      <c r="CB1235" s="155"/>
      <c r="CC1235" s="155"/>
      <c r="CD1235" s="155"/>
      <c r="CE1235" s="155"/>
      <c r="CF1235" s="155"/>
      <c r="CG1235" s="155"/>
      <c r="CH1235" s="155"/>
      <c r="CI1235" s="155"/>
      <c r="CJ1235" s="155"/>
      <c r="CK1235" s="155"/>
      <c r="CL1235" s="155"/>
      <c r="CM1235" s="155"/>
      <c r="CN1235" s="155"/>
      <c r="CO1235" s="155"/>
      <c r="CP1235" s="155"/>
      <c r="CQ1235" s="155"/>
      <c r="CR1235" s="155"/>
      <c r="CS1235" s="155"/>
      <c r="CT1235" s="155"/>
      <c r="CU1235" s="155"/>
      <c r="CV1235" s="155"/>
      <c r="CW1235" s="155"/>
      <c r="CX1235" s="155"/>
      <c r="CY1235" s="155"/>
      <c r="CZ1235" s="155"/>
      <c r="DA1235" s="155"/>
      <c r="DB1235" s="155"/>
      <c r="DC1235" s="155"/>
      <c r="DD1235" s="155"/>
      <c r="DE1235" s="155"/>
      <c r="DF1235" s="155"/>
      <c r="DG1235" s="155"/>
      <c r="DH1235" s="155"/>
      <c r="DI1235" s="155"/>
      <c r="DJ1235" s="155"/>
      <c r="DK1235" s="155"/>
      <c r="DL1235" s="155"/>
      <c r="DM1235" s="155"/>
      <c r="DN1235" s="155"/>
      <c r="DO1235" s="155"/>
      <c r="DP1235" s="155"/>
      <c r="DQ1235" s="155"/>
      <c r="DR1235" s="155"/>
      <c r="DS1235" s="155"/>
      <c r="DT1235" s="155"/>
      <c r="DU1235" s="155"/>
      <c r="DV1235" s="155"/>
      <c r="DW1235" s="155"/>
      <c r="DX1235" s="155"/>
      <c r="DY1235" s="155"/>
      <c r="DZ1235" s="155"/>
      <c r="EA1235" s="155"/>
      <c r="EB1235" s="155"/>
      <c r="EC1235" s="155"/>
    </row>
    <row r="1236" spans="1:133" s="93" customFormat="1">
      <c r="A1236" s="155"/>
      <c r="B1236" s="155"/>
      <c r="C1236" s="155"/>
      <c r="D1236" s="155"/>
      <c r="E1236" s="155"/>
      <c r="F1236" s="155"/>
      <c r="G1236" s="155"/>
      <c r="H1236" s="155"/>
      <c r="I1236" s="315"/>
      <c r="J1236" s="333"/>
      <c r="K1236" s="333"/>
      <c r="L1236" s="339"/>
      <c r="M1236" s="333"/>
      <c r="N1236" s="333"/>
      <c r="O1236" s="333"/>
      <c r="P1236" s="333"/>
      <c r="Q1236" s="333"/>
      <c r="R1236" s="333"/>
      <c r="S1236" s="333"/>
      <c r="T1236" s="333"/>
      <c r="U1236" s="333"/>
      <c r="V1236" s="333"/>
      <c r="W1236" s="333"/>
      <c r="X1236" s="333"/>
      <c r="Y1236" s="333"/>
      <c r="Z1236" s="242"/>
      <c r="AA1236" s="242"/>
      <c r="AB1236" s="242"/>
      <c r="AC1236" s="242"/>
      <c r="AD1236" s="242"/>
      <c r="AE1236" s="242"/>
      <c r="AF1236" s="242"/>
      <c r="AG1236" s="155"/>
      <c r="AH1236" s="155"/>
      <c r="AI1236" s="155"/>
      <c r="AJ1236" s="155"/>
      <c r="AK1236" s="155"/>
      <c r="AL1236" s="155"/>
      <c r="AM1236" s="155"/>
      <c r="AN1236" s="155"/>
      <c r="AO1236" s="155"/>
      <c r="AP1236" s="155"/>
      <c r="AQ1236" s="155"/>
      <c r="AR1236" s="155"/>
      <c r="AS1236" s="155"/>
      <c r="AT1236" s="155"/>
      <c r="AU1236" s="155"/>
      <c r="AV1236" s="155"/>
      <c r="AW1236" s="155"/>
      <c r="AX1236" s="155"/>
      <c r="AY1236" s="155"/>
      <c r="AZ1236" s="155"/>
      <c r="BA1236" s="155"/>
      <c r="BB1236" s="155"/>
      <c r="BC1236" s="155"/>
      <c r="BD1236" s="155"/>
      <c r="BE1236" s="155"/>
      <c r="BF1236" s="155"/>
      <c r="BG1236" s="155"/>
      <c r="BH1236" s="155"/>
      <c r="BI1236" s="155"/>
      <c r="BJ1236" s="155"/>
      <c r="BK1236" s="155"/>
      <c r="BL1236" s="155"/>
      <c r="BM1236" s="155"/>
      <c r="BN1236" s="155"/>
      <c r="BO1236" s="155"/>
      <c r="BP1236" s="155"/>
      <c r="BQ1236" s="155"/>
      <c r="BR1236" s="155"/>
      <c r="BS1236" s="155"/>
      <c r="BT1236" s="155"/>
      <c r="BU1236" s="155"/>
      <c r="BV1236" s="155"/>
      <c r="BW1236" s="155"/>
      <c r="BX1236" s="155"/>
      <c r="BY1236" s="155"/>
      <c r="BZ1236" s="155"/>
      <c r="CA1236" s="155"/>
      <c r="CB1236" s="155"/>
      <c r="CC1236" s="155"/>
      <c r="CD1236" s="155"/>
      <c r="CE1236" s="155"/>
      <c r="CF1236" s="155"/>
      <c r="CG1236" s="155"/>
      <c r="CH1236" s="155"/>
      <c r="CI1236" s="155"/>
      <c r="CJ1236" s="155"/>
      <c r="CK1236" s="155"/>
      <c r="CL1236" s="155"/>
      <c r="CM1236" s="155"/>
      <c r="CN1236" s="155"/>
      <c r="CO1236" s="155"/>
      <c r="CP1236" s="155"/>
      <c r="CQ1236" s="155"/>
      <c r="CR1236" s="155"/>
      <c r="CS1236" s="155"/>
      <c r="CT1236" s="155"/>
      <c r="CU1236" s="155"/>
      <c r="CV1236" s="155"/>
      <c r="CW1236" s="155"/>
      <c r="CX1236" s="155"/>
      <c r="CY1236" s="155"/>
      <c r="CZ1236" s="155"/>
      <c r="DA1236" s="155"/>
      <c r="DB1236" s="155"/>
      <c r="DC1236" s="155"/>
      <c r="DD1236" s="155"/>
      <c r="DE1236" s="155"/>
      <c r="DF1236" s="155"/>
      <c r="DG1236" s="155"/>
      <c r="DH1236" s="155"/>
      <c r="DI1236" s="155"/>
      <c r="DJ1236" s="155"/>
      <c r="DK1236" s="155"/>
      <c r="DL1236" s="155"/>
      <c r="DM1236" s="155"/>
      <c r="DN1236" s="155"/>
      <c r="DO1236" s="155"/>
      <c r="DP1236" s="155"/>
      <c r="DQ1236" s="155"/>
      <c r="DR1236" s="155"/>
      <c r="DS1236" s="155"/>
      <c r="DT1236" s="155"/>
      <c r="DU1236" s="155"/>
      <c r="DV1236" s="155"/>
      <c r="DW1236" s="155"/>
      <c r="DX1236" s="155"/>
      <c r="DY1236" s="155"/>
      <c r="DZ1236" s="155"/>
      <c r="EA1236" s="155"/>
      <c r="EB1236" s="155"/>
      <c r="EC1236" s="155"/>
    </row>
    <row r="1237" spans="1:133" s="93" customFormat="1">
      <c r="A1237" s="155"/>
      <c r="B1237" s="155"/>
      <c r="C1237" s="155"/>
      <c r="D1237" s="155"/>
      <c r="E1237" s="155"/>
      <c r="F1237" s="155"/>
      <c r="G1237" s="155"/>
      <c r="H1237" s="155"/>
      <c r="I1237" s="315"/>
      <c r="J1237" s="333"/>
      <c r="K1237" s="333"/>
      <c r="L1237" s="339"/>
      <c r="M1237" s="333"/>
      <c r="N1237" s="333"/>
      <c r="O1237" s="333"/>
      <c r="P1237" s="333"/>
      <c r="Q1237" s="333"/>
      <c r="R1237" s="333"/>
      <c r="S1237" s="333"/>
      <c r="T1237" s="333"/>
      <c r="U1237" s="333"/>
      <c r="V1237" s="333"/>
      <c r="W1237" s="333"/>
      <c r="X1237" s="333"/>
      <c r="Y1237" s="333"/>
      <c r="Z1237" s="242"/>
      <c r="AA1237" s="242"/>
      <c r="AB1237" s="242"/>
      <c r="AC1237" s="242"/>
      <c r="AD1237" s="242"/>
      <c r="AE1237" s="242"/>
      <c r="AF1237" s="242"/>
      <c r="AG1237" s="155"/>
      <c r="AH1237" s="155"/>
      <c r="AI1237" s="155"/>
      <c r="AJ1237" s="155"/>
      <c r="AK1237" s="155"/>
      <c r="AL1237" s="155"/>
      <c r="AM1237" s="155"/>
      <c r="AN1237" s="155"/>
      <c r="AO1237" s="155"/>
      <c r="AP1237" s="155"/>
      <c r="AQ1237" s="155"/>
      <c r="AR1237" s="155"/>
      <c r="AS1237" s="155"/>
      <c r="AT1237" s="155"/>
      <c r="AU1237" s="155"/>
      <c r="AV1237" s="155"/>
      <c r="AW1237" s="155"/>
      <c r="AX1237" s="155"/>
      <c r="AY1237" s="155"/>
      <c r="AZ1237" s="155"/>
      <c r="BA1237" s="155"/>
      <c r="BB1237" s="155"/>
      <c r="BC1237" s="155"/>
      <c r="BD1237" s="155"/>
      <c r="BE1237" s="155"/>
      <c r="BF1237" s="155"/>
      <c r="BG1237" s="155"/>
      <c r="BH1237" s="155"/>
      <c r="BI1237" s="155"/>
      <c r="BJ1237" s="155"/>
      <c r="BK1237" s="155"/>
      <c r="BL1237" s="155"/>
      <c r="BM1237" s="155"/>
      <c r="BN1237" s="155"/>
      <c r="BO1237" s="155"/>
      <c r="BP1237" s="155"/>
      <c r="BQ1237" s="155"/>
      <c r="BR1237" s="155"/>
      <c r="BS1237" s="155"/>
      <c r="BT1237" s="155"/>
      <c r="BU1237" s="155"/>
      <c r="BV1237" s="155"/>
      <c r="BW1237" s="155"/>
      <c r="BX1237" s="155"/>
      <c r="BY1237" s="155"/>
      <c r="BZ1237" s="155"/>
      <c r="CA1237" s="155"/>
      <c r="CB1237" s="155"/>
      <c r="CC1237" s="155"/>
      <c r="CD1237" s="155"/>
      <c r="CE1237" s="155"/>
      <c r="CF1237" s="155"/>
      <c r="CG1237" s="155"/>
      <c r="CH1237" s="155"/>
      <c r="CI1237" s="155"/>
      <c r="CJ1237" s="155"/>
      <c r="CK1237" s="155"/>
      <c r="CL1237" s="155"/>
      <c r="CM1237" s="155"/>
      <c r="CN1237" s="155"/>
      <c r="CO1237" s="155"/>
      <c r="CP1237" s="155"/>
      <c r="CQ1237" s="155"/>
      <c r="CR1237" s="155"/>
      <c r="CS1237" s="155"/>
      <c r="CT1237" s="155"/>
      <c r="CU1237" s="155"/>
      <c r="CV1237" s="155"/>
      <c r="CW1237" s="155"/>
      <c r="CX1237" s="155"/>
      <c r="CY1237" s="155"/>
      <c r="CZ1237" s="155"/>
      <c r="DA1237" s="155"/>
      <c r="DB1237" s="155"/>
      <c r="DC1237" s="155"/>
      <c r="DD1237" s="155"/>
      <c r="DE1237" s="155"/>
      <c r="DF1237" s="155"/>
      <c r="DG1237" s="155"/>
      <c r="DH1237" s="155"/>
      <c r="DI1237" s="155"/>
      <c r="DJ1237" s="155"/>
      <c r="DK1237" s="155"/>
      <c r="DL1237" s="155"/>
      <c r="DM1237" s="155"/>
      <c r="DN1237" s="155"/>
      <c r="DO1237" s="155"/>
      <c r="DP1237" s="155"/>
      <c r="DQ1237" s="155"/>
      <c r="DR1237" s="155"/>
      <c r="DS1237" s="155"/>
      <c r="DT1237" s="155"/>
      <c r="DU1237" s="155"/>
      <c r="DV1237" s="155"/>
      <c r="DW1237" s="155"/>
      <c r="DX1237" s="155"/>
      <c r="DY1237" s="155"/>
      <c r="DZ1237" s="155"/>
      <c r="EA1237" s="155"/>
      <c r="EB1237" s="155"/>
      <c r="EC1237" s="155"/>
    </row>
    <row r="1238" spans="1:133" s="93" customFormat="1">
      <c r="A1238" s="155"/>
      <c r="B1238" s="155"/>
      <c r="C1238" s="155"/>
      <c r="D1238" s="155"/>
      <c r="E1238" s="155"/>
      <c r="F1238" s="155"/>
      <c r="G1238" s="155"/>
      <c r="H1238" s="155"/>
      <c r="I1238" s="315"/>
      <c r="J1238" s="333"/>
      <c r="K1238" s="333"/>
      <c r="L1238" s="339"/>
      <c r="M1238" s="333"/>
      <c r="N1238" s="333"/>
      <c r="O1238" s="333"/>
      <c r="P1238" s="333"/>
      <c r="Q1238" s="333"/>
      <c r="R1238" s="333"/>
      <c r="S1238" s="333"/>
      <c r="T1238" s="333"/>
      <c r="U1238" s="333"/>
      <c r="V1238" s="333"/>
      <c r="W1238" s="333"/>
      <c r="X1238" s="333"/>
      <c r="Y1238" s="333"/>
      <c r="Z1238" s="242"/>
      <c r="AA1238" s="242"/>
      <c r="AB1238" s="242"/>
      <c r="AC1238" s="242"/>
      <c r="AD1238" s="242"/>
      <c r="AE1238" s="242"/>
      <c r="AF1238" s="242"/>
      <c r="AG1238" s="155"/>
      <c r="AH1238" s="155"/>
      <c r="AI1238" s="155"/>
      <c r="AJ1238" s="155"/>
      <c r="AK1238" s="155"/>
      <c r="AL1238" s="155"/>
      <c r="AM1238" s="155"/>
      <c r="AN1238" s="155"/>
      <c r="AO1238" s="155"/>
      <c r="AP1238" s="155"/>
      <c r="AQ1238" s="155"/>
      <c r="AR1238" s="155"/>
      <c r="AS1238" s="155"/>
      <c r="AT1238" s="155"/>
      <c r="AU1238" s="155"/>
      <c r="AV1238" s="155"/>
      <c r="AW1238" s="155"/>
      <c r="AX1238" s="155"/>
      <c r="AY1238" s="155"/>
      <c r="AZ1238" s="155"/>
      <c r="BA1238" s="155"/>
      <c r="BB1238" s="155"/>
      <c r="BC1238" s="155"/>
      <c r="BD1238" s="155"/>
      <c r="BE1238" s="155"/>
      <c r="BF1238" s="155"/>
      <c r="BG1238" s="155"/>
      <c r="BH1238" s="155"/>
      <c r="BI1238" s="155"/>
      <c r="BJ1238" s="155"/>
      <c r="BK1238" s="155"/>
      <c r="BL1238" s="155"/>
      <c r="BM1238" s="155"/>
      <c r="BN1238" s="155"/>
      <c r="BO1238" s="155"/>
      <c r="BP1238" s="155"/>
      <c r="BQ1238" s="155"/>
      <c r="BR1238" s="155"/>
      <c r="BS1238" s="155"/>
      <c r="BT1238" s="155"/>
      <c r="BU1238" s="155"/>
      <c r="BV1238" s="155"/>
      <c r="BW1238" s="155"/>
      <c r="BX1238" s="155"/>
      <c r="BY1238" s="155"/>
      <c r="BZ1238" s="155"/>
      <c r="CA1238" s="155"/>
      <c r="CB1238" s="155"/>
      <c r="CC1238" s="155"/>
      <c r="CD1238" s="155"/>
      <c r="CE1238" s="155"/>
      <c r="CF1238" s="155"/>
      <c r="CG1238" s="155"/>
      <c r="CH1238" s="155"/>
      <c r="CI1238" s="155"/>
      <c r="CJ1238" s="155"/>
      <c r="CK1238" s="155"/>
      <c r="CL1238" s="155"/>
      <c r="CM1238" s="155"/>
      <c r="CN1238" s="155"/>
      <c r="CO1238" s="155"/>
      <c r="CP1238" s="155"/>
      <c r="CQ1238" s="155"/>
      <c r="CR1238" s="155"/>
      <c r="CS1238" s="155"/>
      <c r="CT1238" s="155"/>
      <c r="CU1238" s="155"/>
      <c r="CV1238" s="155"/>
      <c r="CW1238" s="155"/>
      <c r="CX1238" s="155"/>
      <c r="CY1238" s="155"/>
      <c r="CZ1238" s="155"/>
      <c r="DA1238" s="155"/>
      <c r="DB1238" s="155"/>
      <c r="DC1238" s="155"/>
      <c r="DD1238" s="155"/>
      <c r="DE1238" s="155"/>
      <c r="DF1238" s="155"/>
      <c r="DG1238" s="155"/>
      <c r="DH1238" s="155"/>
      <c r="DI1238" s="155"/>
      <c r="DJ1238" s="155"/>
      <c r="DK1238" s="155"/>
      <c r="DL1238" s="155"/>
      <c r="DM1238" s="155"/>
      <c r="DN1238" s="155"/>
      <c r="DO1238" s="155"/>
      <c r="DP1238" s="155"/>
      <c r="DQ1238" s="155"/>
      <c r="DR1238" s="155"/>
      <c r="DS1238" s="155"/>
      <c r="DT1238" s="155"/>
      <c r="DU1238" s="155"/>
      <c r="DV1238" s="155"/>
      <c r="DW1238" s="155"/>
      <c r="DX1238" s="155"/>
      <c r="DY1238" s="155"/>
      <c r="DZ1238" s="155"/>
      <c r="EA1238" s="155"/>
      <c r="EB1238" s="155"/>
      <c r="EC1238" s="155"/>
    </row>
    <row r="1239" spans="1:133" s="93" customFormat="1">
      <c r="A1239" s="155"/>
      <c r="B1239" s="155"/>
      <c r="C1239" s="155"/>
      <c r="D1239" s="155"/>
      <c r="E1239" s="155"/>
      <c r="F1239" s="155"/>
      <c r="G1239" s="155"/>
      <c r="H1239" s="155"/>
      <c r="I1239" s="315"/>
      <c r="J1239" s="333"/>
      <c r="K1239" s="333"/>
      <c r="L1239" s="339"/>
      <c r="M1239" s="333"/>
      <c r="N1239" s="333"/>
      <c r="O1239" s="333"/>
      <c r="P1239" s="333"/>
      <c r="Q1239" s="333"/>
      <c r="R1239" s="333"/>
      <c r="S1239" s="333"/>
      <c r="T1239" s="333"/>
      <c r="U1239" s="333"/>
      <c r="V1239" s="333"/>
      <c r="W1239" s="333"/>
      <c r="X1239" s="333"/>
      <c r="Y1239" s="333"/>
      <c r="Z1239" s="242"/>
      <c r="AA1239" s="242"/>
      <c r="AB1239" s="242"/>
      <c r="AC1239" s="242"/>
      <c r="AD1239" s="242"/>
      <c r="AE1239" s="242"/>
      <c r="AF1239" s="242"/>
      <c r="AG1239" s="155"/>
      <c r="AH1239" s="155"/>
      <c r="AI1239" s="155"/>
      <c r="AJ1239" s="155"/>
      <c r="AK1239" s="155"/>
      <c r="AL1239" s="155"/>
      <c r="AM1239" s="155"/>
      <c r="AN1239" s="155"/>
      <c r="AO1239" s="155"/>
      <c r="AP1239" s="155"/>
      <c r="AQ1239" s="155"/>
      <c r="AR1239" s="155"/>
      <c r="AS1239" s="155"/>
      <c r="AT1239" s="155"/>
      <c r="AU1239" s="155"/>
      <c r="AV1239" s="155"/>
      <c r="AW1239" s="155"/>
      <c r="AX1239" s="155"/>
      <c r="AY1239" s="155"/>
      <c r="AZ1239" s="155"/>
      <c r="BA1239" s="155"/>
      <c r="BB1239" s="155"/>
      <c r="BC1239" s="155"/>
      <c r="BD1239" s="155"/>
      <c r="BE1239" s="155"/>
      <c r="BF1239" s="155"/>
      <c r="BG1239" s="155"/>
      <c r="BH1239" s="155"/>
      <c r="BI1239" s="155"/>
      <c r="BJ1239" s="155"/>
      <c r="BK1239" s="155"/>
      <c r="BL1239" s="155"/>
      <c r="BM1239" s="155"/>
      <c r="BN1239" s="155"/>
      <c r="BO1239" s="155"/>
      <c r="BP1239" s="155"/>
      <c r="BQ1239" s="155"/>
      <c r="BR1239" s="155"/>
      <c r="BS1239" s="155"/>
      <c r="BT1239" s="155"/>
      <c r="BU1239" s="155"/>
      <c r="BV1239" s="155"/>
      <c r="BW1239" s="155"/>
      <c r="BX1239" s="155"/>
      <c r="BY1239" s="155"/>
      <c r="BZ1239" s="155"/>
      <c r="CA1239" s="155"/>
      <c r="CB1239" s="155"/>
      <c r="CC1239" s="155"/>
      <c r="CD1239" s="155"/>
      <c r="CE1239" s="155"/>
      <c r="CF1239" s="155"/>
      <c r="CG1239" s="155"/>
      <c r="CH1239" s="155"/>
      <c r="CI1239" s="155"/>
      <c r="CJ1239" s="155"/>
      <c r="CK1239" s="155"/>
      <c r="CL1239" s="155"/>
      <c r="CM1239" s="155"/>
      <c r="CN1239" s="155"/>
      <c r="CO1239" s="155"/>
      <c r="CP1239" s="155"/>
      <c r="CQ1239" s="155"/>
      <c r="CR1239" s="155"/>
      <c r="CS1239" s="155"/>
      <c r="CT1239" s="155"/>
      <c r="CU1239" s="155"/>
      <c r="CV1239" s="155"/>
      <c r="CW1239" s="155"/>
      <c r="CX1239" s="155"/>
      <c r="CY1239" s="155"/>
      <c r="CZ1239" s="155"/>
      <c r="DA1239" s="155"/>
      <c r="DB1239" s="155"/>
      <c r="DC1239" s="155"/>
      <c r="DD1239" s="155"/>
      <c r="DE1239" s="155"/>
      <c r="DF1239" s="155"/>
      <c r="DG1239" s="155"/>
      <c r="DH1239" s="155"/>
      <c r="DI1239" s="155"/>
      <c r="DJ1239" s="155"/>
      <c r="DK1239" s="155"/>
      <c r="DL1239" s="155"/>
      <c r="DM1239" s="155"/>
      <c r="DN1239" s="155"/>
      <c r="DO1239" s="155"/>
      <c r="DP1239" s="155"/>
      <c r="DQ1239" s="155"/>
      <c r="DR1239" s="155"/>
      <c r="DS1239" s="155"/>
      <c r="DT1239" s="155"/>
      <c r="DU1239" s="155"/>
      <c r="DV1239" s="155"/>
      <c r="DW1239" s="155"/>
      <c r="DX1239" s="155"/>
      <c r="DY1239" s="155"/>
      <c r="DZ1239" s="155"/>
      <c r="EA1239" s="155"/>
      <c r="EB1239" s="155"/>
      <c r="EC1239" s="155"/>
    </row>
    <row r="1240" spans="1:133" s="93" customFormat="1">
      <c r="A1240" s="155"/>
      <c r="B1240" s="155"/>
      <c r="C1240" s="155"/>
      <c r="D1240" s="155"/>
      <c r="E1240" s="155"/>
      <c r="F1240" s="155"/>
      <c r="G1240" s="155"/>
      <c r="H1240" s="155"/>
      <c r="I1240" s="315"/>
      <c r="J1240" s="333"/>
      <c r="K1240" s="333"/>
      <c r="L1240" s="339"/>
      <c r="M1240" s="333"/>
      <c r="N1240" s="333"/>
      <c r="O1240" s="333"/>
      <c r="P1240" s="333"/>
      <c r="Q1240" s="333"/>
      <c r="R1240" s="333"/>
      <c r="S1240" s="333"/>
      <c r="T1240" s="333"/>
      <c r="U1240" s="333"/>
      <c r="V1240" s="333"/>
      <c r="W1240" s="333"/>
      <c r="X1240" s="333"/>
      <c r="Y1240" s="333"/>
      <c r="Z1240" s="242"/>
      <c r="AA1240" s="242"/>
      <c r="AB1240" s="242"/>
      <c r="AC1240" s="242"/>
      <c r="AD1240" s="242"/>
      <c r="AE1240" s="242"/>
      <c r="AF1240" s="242"/>
      <c r="AG1240" s="155"/>
      <c r="AH1240" s="155"/>
      <c r="AI1240" s="155"/>
      <c r="AJ1240" s="155"/>
      <c r="AK1240" s="155"/>
      <c r="AL1240" s="155"/>
      <c r="AM1240" s="155"/>
      <c r="AN1240" s="155"/>
      <c r="AO1240" s="155"/>
      <c r="AP1240" s="155"/>
      <c r="AQ1240" s="155"/>
      <c r="AR1240" s="155"/>
      <c r="AS1240" s="155"/>
      <c r="AT1240" s="155"/>
      <c r="AU1240" s="155"/>
      <c r="AV1240" s="155"/>
      <c r="AW1240" s="155"/>
      <c r="AX1240" s="155"/>
      <c r="AY1240" s="155"/>
      <c r="AZ1240" s="155"/>
      <c r="BA1240" s="155"/>
      <c r="BB1240" s="155"/>
      <c r="BC1240" s="155"/>
      <c r="BD1240" s="155"/>
      <c r="BE1240" s="155"/>
      <c r="BF1240" s="155"/>
      <c r="BG1240" s="155"/>
      <c r="BH1240" s="155"/>
      <c r="BI1240" s="155"/>
      <c r="BJ1240" s="155"/>
      <c r="BK1240" s="155"/>
      <c r="BL1240" s="155"/>
      <c r="BM1240" s="155"/>
      <c r="BN1240" s="155"/>
      <c r="BO1240" s="155"/>
      <c r="BP1240" s="155"/>
      <c r="BQ1240" s="155"/>
      <c r="BR1240" s="155"/>
      <c r="BS1240" s="155"/>
      <c r="BT1240" s="155"/>
      <c r="BU1240" s="155"/>
      <c r="BV1240" s="155"/>
      <c r="BW1240" s="155"/>
      <c r="BX1240" s="155"/>
      <c r="BY1240" s="155"/>
      <c r="BZ1240" s="155"/>
      <c r="CA1240" s="155"/>
      <c r="CB1240" s="155"/>
      <c r="CC1240" s="155"/>
      <c r="CD1240" s="155"/>
      <c r="CE1240" s="155"/>
      <c r="CF1240" s="155"/>
      <c r="CG1240" s="155"/>
      <c r="CH1240" s="155"/>
      <c r="CI1240" s="155"/>
      <c r="CJ1240" s="155"/>
      <c r="CK1240" s="155"/>
      <c r="CL1240" s="155"/>
      <c r="CM1240" s="155"/>
      <c r="CN1240" s="155"/>
      <c r="CO1240" s="155"/>
      <c r="CP1240" s="155"/>
      <c r="CQ1240" s="155"/>
      <c r="CR1240" s="155"/>
      <c r="CS1240" s="155"/>
      <c r="CT1240" s="155"/>
      <c r="CU1240" s="155"/>
      <c r="CV1240" s="155"/>
      <c r="CW1240" s="155"/>
      <c r="CX1240" s="155"/>
      <c r="CY1240" s="155"/>
      <c r="CZ1240" s="155"/>
      <c r="DA1240" s="155"/>
      <c r="DB1240" s="155"/>
      <c r="DC1240" s="155"/>
      <c r="DD1240" s="155"/>
      <c r="DE1240" s="155"/>
      <c r="DF1240" s="155"/>
      <c r="DG1240" s="155"/>
      <c r="DH1240" s="155"/>
      <c r="DI1240" s="155"/>
      <c r="DJ1240" s="155"/>
      <c r="DK1240" s="155"/>
      <c r="DL1240" s="155"/>
      <c r="DM1240" s="155"/>
      <c r="DN1240" s="155"/>
      <c r="DO1240" s="155"/>
      <c r="DP1240" s="155"/>
      <c r="DQ1240" s="155"/>
      <c r="DR1240" s="155"/>
      <c r="DS1240" s="155"/>
      <c r="DT1240" s="155"/>
      <c r="DU1240" s="155"/>
      <c r="DV1240" s="155"/>
      <c r="DW1240" s="155"/>
      <c r="DX1240" s="155"/>
      <c r="DY1240" s="155"/>
      <c r="DZ1240" s="155"/>
      <c r="EA1240" s="155"/>
      <c r="EB1240" s="155"/>
      <c r="EC1240" s="155"/>
    </row>
    <row r="1241" spans="1:133" s="93" customFormat="1">
      <c r="A1241" s="155"/>
      <c r="B1241" s="155"/>
      <c r="C1241" s="155"/>
      <c r="D1241" s="155"/>
      <c r="E1241" s="155"/>
      <c r="F1241" s="155"/>
      <c r="G1241" s="155"/>
      <c r="H1241" s="155"/>
      <c r="I1241" s="315"/>
      <c r="J1241" s="333"/>
      <c r="K1241" s="333"/>
      <c r="L1241" s="339"/>
      <c r="M1241" s="333"/>
      <c r="N1241" s="333"/>
      <c r="O1241" s="333"/>
      <c r="P1241" s="333"/>
      <c r="Q1241" s="333"/>
      <c r="R1241" s="333"/>
      <c r="S1241" s="333"/>
      <c r="T1241" s="333"/>
      <c r="U1241" s="333"/>
      <c r="V1241" s="333"/>
      <c r="W1241" s="333"/>
      <c r="X1241" s="333"/>
      <c r="Y1241" s="333"/>
      <c r="Z1241" s="242"/>
      <c r="AA1241" s="242"/>
      <c r="AB1241" s="242"/>
      <c r="AC1241" s="242"/>
      <c r="AD1241" s="242"/>
      <c r="AE1241" s="242"/>
      <c r="AF1241" s="242"/>
      <c r="AG1241" s="155"/>
      <c r="AH1241" s="155"/>
      <c r="AI1241" s="155"/>
      <c r="AJ1241" s="155"/>
      <c r="AK1241" s="155"/>
      <c r="AL1241" s="155"/>
      <c r="AM1241" s="155"/>
      <c r="AN1241" s="155"/>
      <c r="AO1241" s="155"/>
      <c r="AP1241" s="155"/>
      <c r="AQ1241" s="155"/>
      <c r="AR1241" s="155"/>
      <c r="AS1241" s="155"/>
      <c r="AT1241" s="155"/>
      <c r="AU1241" s="155"/>
      <c r="AV1241" s="155"/>
      <c r="AW1241" s="155"/>
      <c r="AX1241" s="155"/>
      <c r="AY1241" s="155"/>
      <c r="AZ1241" s="155"/>
      <c r="BA1241" s="155"/>
      <c r="BB1241" s="155"/>
      <c r="BC1241" s="155"/>
      <c r="BD1241" s="155"/>
      <c r="BE1241" s="155"/>
      <c r="BF1241" s="155"/>
      <c r="BG1241" s="155"/>
      <c r="BH1241" s="155"/>
      <c r="BI1241" s="155"/>
      <c r="BJ1241" s="155"/>
      <c r="BK1241" s="155"/>
      <c r="BL1241" s="155"/>
      <c r="BM1241" s="155"/>
      <c r="BN1241" s="155"/>
      <c r="BO1241" s="155"/>
      <c r="BP1241" s="155"/>
      <c r="BQ1241" s="155"/>
      <c r="BR1241" s="155"/>
      <c r="BS1241" s="155"/>
      <c r="BT1241" s="155"/>
      <c r="BU1241" s="155"/>
      <c r="BV1241" s="155"/>
      <c r="BW1241" s="155"/>
      <c r="BX1241" s="155"/>
      <c r="BY1241" s="155"/>
      <c r="BZ1241" s="155"/>
      <c r="CA1241" s="155"/>
      <c r="CB1241" s="155"/>
      <c r="CC1241" s="155"/>
      <c r="CD1241" s="155"/>
      <c r="CE1241" s="155"/>
      <c r="CF1241" s="155"/>
      <c r="CG1241" s="155"/>
      <c r="CH1241" s="155"/>
      <c r="CI1241" s="155"/>
      <c r="CJ1241" s="155"/>
      <c r="CK1241" s="155"/>
      <c r="CL1241" s="155"/>
      <c r="CM1241" s="155"/>
      <c r="CN1241" s="155"/>
      <c r="CO1241" s="155"/>
      <c r="CP1241" s="155"/>
      <c r="CQ1241" s="155"/>
      <c r="CR1241" s="155"/>
      <c r="CS1241" s="155"/>
      <c r="CT1241" s="155"/>
      <c r="CU1241" s="155"/>
      <c r="CV1241" s="155"/>
      <c r="CW1241" s="155"/>
      <c r="CX1241" s="155"/>
      <c r="CY1241" s="155"/>
      <c r="CZ1241" s="155"/>
      <c r="DA1241" s="155"/>
      <c r="DB1241" s="155"/>
      <c r="DC1241" s="155"/>
      <c r="DD1241" s="155"/>
      <c r="DE1241" s="155"/>
      <c r="DF1241" s="155"/>
      <c r="DG1241" s="155"/>
      <c r="DH1241" s="155"/>
      <c r="DI1241" s="155"/>
      <c r="DJ1241" s="155"/>
      <c r="DK1241" s="155"/>
      <c r="DL1241" s="155"/>
      <c r="DM1241" s="155"/>
      <c r="DN1241" s="155"/>
      <c r="DO1241" s="155"/>
      <c r="DP1241" s="155"/>
      <c r="DQ1241" s="155"/>
      <c r="DR1241" s="155"/>
      <c r="DS1241" s="155"/>
      <c r="DT1241" s="155"/>
      <c r="DU1241" s="155"/>
      <c r="DV1241" s="155"/>
      <c r="DW1241" s="155"/>
      <c r="DX1241" s="155"/>
      <c r="DY1241" s="155"/>
      <c r="DZ1241" s="155"/>
      <c r="EA1241" s="155"/>
      <c r="EB1241" s="155"/>
      <c r="EC1241" s="155"/>
    </row>
    <row r="1242" spans="1:133" s="93" customFormat="1">
      <c r="A1242" s="155"/>
      <c r="B1242" s="155"/>
      <c r="C1242" s="155"/>
      <c r="D1242" s="155"/>
      <c r="E1242" s="155"/>
      <c r="F1242" s="155"/>
      <c r="G1242" s="155"/>
      <c r="H1242" s="155"/>
      <c r="I1242" s="315"/>
      <c r="J1242" s="333"/>
      <c r="K1242" s="333"/>
      <c r="L1242" s="339"/>
      <c r="M1242" s="333"/>
      <c r="N1242" s="333"/>
      <c r="O1242" s="333"/>
      <c r="P1242" s="333"/>
      <c r="Q1242" s="333"/>
      <c r="R1242" s="333"/>
      <c r="S1242" s="333"/>
      <c r="T1242" s="333"/>
      <c r="U1242" s="333"/>
      <c r="V1242" s="333"/>
      <c r="W1242" s="333"/>
      <c r="X1242" s="333"/>
      <c r="Y1242" s="333"/>
      <c r="Z1242" s="242"/>
      <c r="AA1242" s="242"/>
      <c r="AB1242" s="242"/>
      <c r="AC1242" s="242"/>
      <c r="AD1242" s="242"/>
      <c r="AE1242" s="242"/>
      <c r="AF1242" s="242"/>
      <c r="AG1242" s="155"/>
      <c r="AH1242" s="155"/>
      <c r="AI1242" s="155"/>
      <c r="AJ1242" s="155"/>
      <c r="AK1242" s="155"/>
      <c r="AL1242" s="155"/>
      <c r="AM1242" s="155"/>
      <c r="AN1242" s="155"/>
      <c r="AO1242" s="155"/>
      <c r="AP1242" s="155"/>
      <c r="AQ1242" s="155"/>
      <c r="AR1242" s="155"/>
      <c r="AS1242" s="155"/>
      <c r="AT1242" s="155"/>
      <c r="AU1242" s="155"/>
      <c r="AV1242" s="155"/>
      <c r="AW1242" s="155"/>
      <c r="AX1242" s="155"/>
      <c r="AY1242" s="155"/>
      <c r="AZ1242" s="155"/>
      <c r="BA1242" s="155"/>
      <c r="BB1242" s="155"/>
      <c r="BC1242" s="155"/>
      <c r="BD1242" s="155"/>
      <c r="BE1242" s="155"/>
      <c r="BF1242" s="155"/>
      <c r="BG1242" s="155"/>
      <c r="BH1242" s="155"/>
      <c r="BI1242" s="155"/>
      <c r="BJ1242" s="155"/>
      <c r="BK1242" s="155"/>
      <c r="BL1242" s="155"/>
      <c r="BM1242" s="155"/>
      <c r="BN1242" s="155"/>
      <c r="BO1242" s="155"/>
      <c r="BP1242" s="155"/>
      <c r="BQ1242" s="155"/>
      <c r="BR1242" s="155"/>
      <c r="BS1242" s="155"/>
      <c r="BT1242" s="155"/>
      <c r="BU1242" s="155"/>
      <c r="BV1242" s="155"/>
      <c r="BW1242" s="155"/>
      <c r="BX1242" s="155"/>
      <c r="BY1242" s="155"/>
      <c r="BZ1242" s="155"/>
      <c r="CA1242" s="155"/>
      <c r="CB1242" s="155"/>
      <c r="CC1242" s="155"/>
      <c r="CD1242" s="155"/>
      <c r="CE1242" s="155"/>
      <c r="CF1242" s="155"/>
      <c r="CG1242" s="155"/>
      <c r="CH1242" s="155"/>
      <c r="CI1242" s="155"/>
      <c r="CJ1242" s="155"/>
      <c r="CK1242" s="155"/>
      <c r="CL1242" s="155"/>
      <c r="CM1242" s="155"/>
      <c r="CN1242" s="155"/>
      <c r="CO1242" s="155"/>
      <c r="CP1242" s="155"/>
      <c r="CQ1242" s="155"/>
      <c r="CR1242" s="155"/>
      <c r="CS1242" s="155"/>
      <c r="CT1242" s="155"/>
      <c r="CU1242" s="155"/>
      <c r="CV1242" s="155"/>
      <c r="CW1242" s="155"/>
      <c r="CX1242" s="155"/>
      <c r="CY1242" s="155"/>
      <c r="CZ1242" s="155"/>
      <c r="DA1242" s="155"/>
      <c r="DB1242" s="155"/>
      <c r="DC1242" s="155"/>
      <c r="DD1242" s="155"/>
      <c r="DE1242" s="155"/>
      <c r="DF1242" s="155"/>
      <c r="DG1242" s="155"/>
      <c r="DH1242" s="155"/>
      <c r="DI1242" s="155"/>
      <c r="DJ1242" s="155"/>
      <c r="DK1242" s="155"/>
      <c r="DL1242" s="155"/>
      <c r="DM1242" s="155"/>
      <c r="DN1242" s="155"/>
      <c r="DO1242" s="155"/>
      <c r="DP1242" s="155"/>
      <c r="DQ1242" s="155"/>
      <c r="DR1242" s="155"/>
      <c r="DS1242" s="155"/>
      <c r="DT1242" s="155"/>
      <c r="DU1242" s="155"/>
      <c r="DV1242" s="155"/>
      <c r="DW1242" s="155"/>
      <c r="DX1242" s="155"/>
      <c r="DY1242" s="155"/>
      <c r="DZ1242" s="155"/>
      <c r="EA1242" s="155"/>
      <c r="EB1242" s="155"/>
      <c r="EC1242" s="155"/>
    </row>
    <row r="1243" spans="1:133" s="93" customFormat="1">
      <c r="A1243" s="155"/>
      <c r="B1243" s="155"/>
      <c r="C1243" s="155"/>
      <c r="D1243" s="155"/>
      <c r="E1243" s="155"/>
      <c r="F1243" s="155"/>
      <c r="G1243" s="155"/>
      <c r="H1243" s="155"/>
      <c r="I1243" s="315"/>
      <c r="J1243" s="333"/>
      <c r="K1243" s="333"/>
      <c r="L1243" s="339"/>
      <c r="M1243" s="333"/>
      <c r="N1243" s="333"/>
      <c r="O1243" s="333"/>
      <c r="P1243" s="333"/>
      <c r="Q1243" s="333"/>
      <c r="R1243" s="333"/>
      <c r="S1243" s="333"/>
      <c r="T1243" s="333"/>
      <c r="U1243" s="333"/>
      <c r="V1243" s="333"/>
      <c r="W1243" s="333"/>
      <c r="X1243" s="333"/>
      <c r="Y1243" s="333"/>
      <c r="Z1243" s="242"/>
      <c r="AA1243" s="242"/>
      <c r="AB1243" s="242"/>
      <c r="AC1243" s="242"/>
      <c r="AD1243" s="242"/>
      <c r="AE1243" s="242"/>
      <c r="AF1243" s="242"/>
      <c r="AG1243" s="155"/>
      <c r="AH1243" s="155"/>
      <c r="AI1243" s="155"/>
      <c r="AJ1243" s="155"/>
      <c r="AK1243" s="155"/>
      <c r="AL1243" s="155"/>
      <c r="AM1243" s="155"/>
      <c r="AN1243" s="155"/>
      <c r="AO1243" s="155"/>
      <c r="AP1243" s="155"/>
      <c r="AQ1243" s="155"/>
      <c r="AR1243" s="155"/>
      <c r="AS1243" s="155"/>
      <c r="AT1243" s="155"/>
      <c r="AU1243" s="155"/>
      <c r="AV1243" s="155"/>
      <c r="AW1243" s="155"/>
      <c r="AX1243" s="155"/>
      <c r="AY1243" s="155"/>
      <c r="AZ1243" s="155"/>
      <c r="BA1243" s="155"/>
      <c r="BB1243" s="155"/>
      <c r="BC1243" s="155"/>
      <c r="BD1243" s="155"/>
      <c r="BE1243" s="155"/>
      <c r="BF1243" s="155"/>
      <c r="BG1243" s="155"/>
      <c r="BH1243" s="155"/>
      <c r="BI1243" s="155"/>
      <c r="BJ1243" s="155"/>
      <c r="BK1243" s="155"/>
      <c r="BL1243" s="155"/>
      <c r="BM1243" s="155"/>
      <c r="BN1243" s="155"/>
      <c r="BO1243" s="155"/>
      <c r="BP1243" s="155"/>
      <c r="BQ1243" s="155"/>
      <c r="BR1243" s="155"/>
      <c r="BS1243" s="155"/>
      <c r="BT1243" s="155"/>
      <c r="BU1243" s="155"/>
      <c r="BV1243" s="155"/>
      <c r="BW1243" s="155"/>
      <c r="BX1243" s="155"/>
      <c r="BY1243" s="155"/>
      <c r="BZ1243" s="155"/>
      <c r="CA1243" s="155"/>
      <c r="CB1243" s="155"/>
      <c r="CC1243" s="155"/>
      <c r="CD1243" s="155"/>
      <c r="CE1243" s="155"/>
      <c r="CF1243" s="155"/>
      <c r="CG1243" s="155"/>
      <c r="CH1243" s="155"/>
      <c r="CI1243" s="155"/>
      <c r="CJ1243" s="155"/>
      <c r="CK1243" s="155"/>
      <c r="CL1243" s="155"/>
      <c r="CM1243" s="155"/>
      <c r="CN1243" s="155"/>
      <c r="CO1243" s="155"/>
      <c r="CP1243" s="155"/>
      <c r="CQ1243" s="155"/>
      <c r="CR1243" s="155"/>
      <c r="CS1243" s="155"/>
      <c r="CT1243" s="155"/>
      <c r="CU1243" s="155"/>
      <c r="CV1243" s="155"/>
      <c r="CW1243" s="155"/>
      <c r="CX1243" s="155"/>
      <c r="CY1243" s="155"/>
      <c r="CZ1243" s="155"/>
      <c r="DA1243" s="155"/>
      <c r="DB1243" s="155"/>
      <c r="DC1243" s="155"/>
      <c r="DD1243" s="155"/>
      <c r="DE1243" s="155"/>
      <c r="DF1243" s="155"/>
      <c r="DG1243" s="155"/>
      <c r="DH1243" s="155"/>
      <c r="DI1243" s="155"/>
      <c r="DJ1243" s="155"/>
      <c r="DK1243" s="155"/>
      <c r="DL1243" s="155"/>
      <c r="DM1243" s="155"/>
      <c r="DN1243" s="155"/>
      <c r="DO1243" s="155"/>
      <c r="DP1243" s="155"/>
      <c r="DQ1243" s="155"/>
      <c r="DR1243" s="155"/>
      <c r="DS1243" s="155"/>
      <c r="DT1243" s="155"/>
      <c r="DU1243" s="155"/>
      <c r="DV1243" s="155"/>
      <c r="DW1243" s="155"/>
      <c r="DX1243" s="155"/>
      <c r="DY1243" s="155"/>
      <c r="DZ1243" s="155"/>
      <c r="EA1243" s="155"/>
      <c r="EB1243" s="155"/>
      <c r="EC1243" s="155"/>
    </row>
    <row r="1244" spans="1:133" s="93" customFormat="1">
      <c r="A1244" s="155"/>
      <c r="B1244" s="155"/>
      <c r="C1244" s="155"/>
      <c r="D1244" s="155"/>
      <c r="E1244" s="155"/>
      <c r="F1244" s="155"/>
      <c r="G1244" s="155"/>
      <c r="H1244" s="155"/>
      <c r="I1244" s="315"/>
      <c r="J1244" s="333"/>
      <c r="K1244" s="333"/>
      <c r="L1244" s="339"/>
      <c r="M1244" s="333"/>
      <c r="N1244" s="333"/>
      <c r="O1244" s="333"/>
      <c r="P1244" s="333"/>
      <c r="Q1244" s="333"/>
      <c r="R1244" s="333"/>
      <c r="S1244" s="333"/>
      <c r="T1244" s="333"/>
      <c r="U1244" s="333"/>
      <c r="V1244" s="333"/>
      <c r="W1244" s="333"/>
      <c r="X1244" s="333"/>
      <c r="Y1244" s="333"/>
      <c r="Z1244" s="242"/>
      <c r="AA1244" s="242"/>
      <c r="AB1244" s="242"/>
      <c r="AC1244" s="242"/>
      <c r="AD1244" s="242"/>
      <c r="AE1244" s="242"/>
      <c r="AF1244" s="242"/>
      <c r="AG1244" s="155"/>
      <c r="AH1244" s="155"/>
      <c r="AI1244" s="155"/>
      <c r="AJ1244" s="155"/>
      <c r="AK1244" s="155"/>
      <c r="AL1244" s="155"/>
      <c r="AM1244" s="155"/>
      <c r="AN1244" s="155"/>
      <c r="AO1244" s="155"/>
      <c r="AP1244" s="155"/>
      <c r="AQ1244" s="155"/>
      <c r="AR1244" s="155"/>
      <c r="AS1244" s="155"/>
      <c r="AT1244" s="155"/>
      <c r="AU1244" s="155"/>
      <c r="AV1244" s="155"/>
      <c r="AW1244" s="155"/>
      <c r="AX1244" s="155"/>
      <c r="AY1244" s="155"/>
      <c r="AZ1244" s="155"/>
      <c r="BA1244" s="155"/>
      <c r="BB1244" s="155"/>
      <c r="BC1244" s="155"/>
      <c r="BD1244" s="155"/>
      <c r="BE1244" s="155"/>
      <c r="BF1244" s="155"/>
      <c r="BG1244" s="155"/>
      <c r="BH1244" s="155"/>
      <c r="BI1244" s="155"/>
      <c r="BJ1244" s="155"/>
      <c r="BK1244" s="155"/>
      <c r="BL1244" s="155"/>
      <c r="BM1244" s="155"/>
      <c r="BN1244" s="155"/>
      <c r="BO1244" s="155"/>
      <c r="BP1244" s="155"/>
      <c r="BQ1244" s="155"/>
      <c r="BR1244" s="155"/>
      <c r="BS1244" s="155"/>
      <c r="BT1244" s="155"/>
      <c r="BU1244" s="155"/>
      <c r="BV1244" s="155"/>
      <c r="BW1244" s="155"/>
      <c r="BX1244" s="155"/>
      <c r="BY1244" s="155"/>
      <c r="BZ1244" s="155"/>
      <c r="CA1244" s="155"/>
      <c r="CB1244" s="155"/>
      <c r="CC1244" s="155"/>
      <c r="CD1244" s="155"/>
      <c r="CE1244" s="155"/>
      <c r="CF1244" s="155"/>
      <c r="CG1244" s="155"/>
      <c r="CH1244" s="155"/>
      <c r="CI1244" s="155"/>
      <c r="CJ1244" s="155"/>
      <c r="CK1244" s="155"/>
      <c r="CL1244" s="155"/>
      <c r="CM1244" s="155"/>
      <c r="CN1244" s="155"/>
      <c r="CO1244" s="155"/>
      <c r="CP1244" s="155"/>
      <c r="CQ1244" s="155"/>
      <c r="CR1244" s="155"/>
      <c r="CS1244" s="155"/>
      <c r="CT1244" s="155"/>
      <c r="CU1244" s="155"/>
      <c r="CV1244" s="155"/>
      <c r="CW1244" s="155"/>
      <c r="CX1244" s="155"/>
      <c r="CY1244" s="155"/>
      <c r="CZ1244" s="155"/>
      <c r="DA1244" s="155"/>
      <c r="DB1244" s="155"/>
      <c r="DC1244" s="155"/>
      <c r="DD1244" s="155"/>
      <c r="DE1244" s="155"/>
      <c r="DF1244" s="155"/>
      <c r="DG1244" s="155"/>
      <c r="DH1244" s="155"/>
      <c r="DI1244" s="155"/>
      <c r="DJ1244" s="155"/>
      <c r="DK1244" s="155"/>
      <c r="DL1244" s="155"/>
      <c r="DM1244" s="155"/>
      <c r="DN1244" s="155"/>
      <c r="DO1244" s="155"/>
      <c r="DP1244" s="155"/>
      <c r="DQ1244" s="155"/>
      <c r="DR1244" s="155"/>
      <c r="DS1244" s="155"/>
      <c r="DT1244" s="155"/>
      <c r="DU1244" s="155"/>
      <c r="DV1244" s="155"/>
      <c r="DW1244" s="155"/>
      <c r="DX1244" s="155"/>
      <c r="DY1244" s="155"/>
      <c r="DZ1244" s="155"/>
      <c r="EA1244" s="155"/>
      <c r="EB1244" s="155"/>
      <c r="EC1244" s="155"/>
    </row>
    <row r="1245" spans="1:133" s="93" customFormat="1">
      <c r="A1245" s="155"/>
      <c r="B1245" s="155"/>
      <c r="C1245" s="155"/>
      <c r="D1245" s="155"/>
      <c r="E1245" s="155"/>
      <c r="F1245" s="155"/>
      <c r="G1245" s="155"/>
      <c r="H1245" s="155"/>
      <c r="I1245" s="315"/>
      <c r="J1245" s="333"/>
      <c r="K1245" s="333"/>
      <c r="L1245" s="339"/>
      <c r="M1245" s="333"/>
      <c r="N1245" s="333"/>
      <c r="O1245" s="333"/>
      <c r="P1245" s="333"/>
      <c r="Q1245" s="333"/>
      <c r="R1245" s="333"/>
      <c r="S1245" s="333"/>
      <c r="T1245" s="333"/>
      <c r="U1245" s="333"/>
      <c r="V1245" s="333"/>
      <c r="W1245" s="333"/>
      <c r="X1245" s="333"/>
      <c r="Y1245" s="333"/>
      <c r="Z1245" s="242"/>
      <c r="AA1245" s="242"/>
      <c r="AB1245" s="242"/>
      <c r="AC1245" s="242"/>
      <c r="AD1245" s="242"/>
      <c r="AE1245" s="242"/>
      <c r="AF1245" s="242"/>
      <c r="AG1245" s="155"/>
      <c r="AH1245" s="155"/>
      <c r="AI1245" s="155"/>
      <c r="AJ1245" s="155"/>
      <c r="AK1245" s="155"/>
      <c r="AL1245" s="155"/>
      <c r="AM1245" s="155"/>
      <c r="AN1245" s="155"/>
      <c r="AO1245" s="155"/>
      <c r="AP1245" s="155"/>
      <c r="AQ1245" s="155"/>
      <c r="AR1245" s="155"/>
      <c r="AS1245" s="155"/>
      <c r="AT1245" s="155"/>
      <c r="AU1245" s="155"/>
      <c r="AV1245" s="155"/>
      <c r="AW1245" s="155"/>
      <c r="AX1245" s="155"/>
      <c r="AY1245" s="155"/>
      <c r="AZ1245" s="155"/>
      <c r="BA1245" s="155"/>
      <c r="BB1245" s="155"/>
      <c r="BC1245" s="155"/>
      <c r="BD1245" s="155"/>
      <c r="BE1245" s="155"/>
      <c r="BF1245" s="155"/>
      <c r="BG1245" s="155"/>
      <c r="BH1245" s="155"/>
      <c r="BI1245" s="155"/>
      <c r="BJ1245" s="155"/>
      <c r="BK1245" s="155"/>
      <c r="BL1245" s="155"/>
      <c r="BM1245" s="155"/>
      <c r="BN1245" s="155"/>
      <c r="BO1245" s="155"/>
      <c r="BP1245" s="155"/>
      <c r="BQ1245" s="155"/>
      <c r="BR1245" s="155"/>
      <c r="BS1245" s="155"/>
      <c r="BT1245" s="155"/>
      <c r="BU1245" s="155"/>
      <c r="BV1245" s="155"/>
      <c r="BW1245" s="155"/>
      <c r="BX1245" s="155"/>
      <c r="BY1245" s="155"/>
      <c r="BZ1245" s="155"/>
      <c r="CA1245" s="155"/>
      <c r="CB1245" s="155"/>
      <c r="CC1245" s="155"/>
      <c r="CD1245" s="155"/>
      <c r="CE1245" s="155"/>
      <c r="CF1245" s="155"/>
      <c r="CG1245" s="155"/>
      <c r="CH1245" s="155"/>
      <c r="CI1245" s="155"/>
      <c r="CJ1245" s="155"/>
      <c r="CK1245" s="155"/>
      <c r="CL1245" s="155"/>
      <c r="CM1245" s="155"/>
      <c r="CN1245" s="155"/>
      <c r="CO1245" s="155"/>
      <c r="CP1245" s="155"/>
      <c r="CQ1245" s="155"/>
      <c r="CR1245" s="155"/>
      <c r="CS1245" s="155"/>
      <c r="CT1245" s="155"/>
      <c r="CU1245" s="155"/>
      <c r="CV1245" s="155"/>
      <c r="CW1245" s="155"/>
      <c r="CX1245" s="155"/>
      <c r="CY1245" s="155"/>
      <c r="CZ1245" s="155"/>
      <c r="DA1245" s="155"/>
      <c r="DB1245" s="155"/>
      <c r="DC1245" s="155"/>
      <c r="DD1245" s="155"/>
      <c r="DE1245" s="155"/>
      <c r="DF1245" s="155"/>
      <c r="DG1245" s="155"/>
      <c r="DH1245" s="155"/>
      <c r="DI1245" s="155"/>
      <c r="DJ1245" s="155"/>
      <c r="DK1245" s="155"/>
      <c r="DL1245" s="155"/>
      <c r="DM1245" s="155"/>
      <c r="DN1245" s="155"/>
      <c r="DO1245" s="155"/>
      <c r="DP1245" s="155"/>
      <c r="DQ1245" s="155"/>
      <c r="DR1245" s="155"/>
      <c r="DS1245" s="155"/>
      <c r="DT1245" s="155"/>
      <c r="DU1245" s="155"/>
      <c r="DV1245" s="155"/>
      <c r="DW1245" s="155"/>
      <c r="DX1245" s="155"/>
      <c r="DY1245" s="155"/>
      <c r="DZ1245" s="155"/>
      <c r="EA1245" s="155"/>
      <c r="EB1245" s="155"/>
      <c r="EC1245" s="155"/>
    </row>
    <row r="1246" spans="1:133">
      <c r="A1246" s="155"/>
      <c r="B1246" s="155"/>
      <c r="C1246" s="155"/>
      <c r="D1246" s="155"/>
      <c r="E1246" s="155"/>
      <c r="F1246" s="155"/>
      <c r="G1246" s="155"/>
      <c r="H1246" s="155"/>
    </row>
    <row r="1247" spans="1:133">
      <c r="A1247" s="155"/>
      <c r="B1247" s="155"/>
      <c r="C1247" s="155"/>
      <c r="D1247" s="155"/>
      <c r="E1247" s="155"/>
      <c r="F1247" s="155"/>
      <c r="G1247" s="155"/>
      <c r="H1247" s="155"/>
    </row>
    <row r="1248" spans="1:133">
      <c r="A1248" s="155"/>
      <c r="B1248" s="155"/>
      <c r="C1248" s="155"/>
      <c r="D1248" s="155"/>
      <c r="E1248" s="155"/>
      <c r="F1248" s="155"/>
      <c r="G1248" s="155"/>
      <c r="H1248" s="155"/>
    </row>
    <row r="1249" spans="1:8">
      <c r="A1249" s="155"/>
      <c r="B1249" s="155"/>
      <c r="C1249" s="155"/>
      <c r="D1249" s="155"/>
      <c r="E1249" s="155"/>
      <c r="F1249" s="155"/>
      <c r="G1249" s="155"/>
      <c r="H1249" s="155"/>
    </row>
  </sheetData>
  <mergeCells count="130">
    <mergeCell ref="E188:F188"/>
    <mergeCell ref="E89:F89"/>
    <mergeCell ref="E90:F90"/>
    <mergeCell ref="E91:F91"/>
    <mergeCell ref="E92:F92"/>
    <mergeCell ref="E93:F93"/>
    <mergeCell ref="E117:F117"/>
    <mergeCell ref="E118:F118"/>
    <mergeCell ref="E136:F136"/>
    <mergeCell ref="E137:F137"/>
    <mergeCell ref="E138:F138"/>
    <mergeCell ref="E141:F141"/>
    <mergeCell ref="E142:F142"/>
    <mergeCell ref="E143:F143"/>
    <mergeCell ref="E163:F163"/>
    <mergeCell ref="E164:F164"/>
    <mergeCell ref="E119:F119"/>
    <mergeCell ref="E120:F120"/>
    <mergeCell ref="E121:F121"/>
    <mergeCell ref="E122:F122"/>
    <mergeCell ref="E123:F123"/>
    <mergeCell ref="E124:F124"/>
    <mergeCell ref="E125:F125"/>
    <mergeCell ref="E107:F107"/>
    <mergeCell ref="E187:F187"/>
    <mergeCell ref="E166:F166"/>
    <mergeCell ref="E167:F167"/>
    <mergeCell ref="E168:F168"/>
    <mergeCell ref="E169:F169"/>
    <mergeCell ref="E152:F152"/>
    <mergeCell ref="E79:F79"/>
    <mergeCell ref="E80:F80"/>
    <mergeCell ref="E81:F81"/>
    <mergeCell ref="E108:F108"/>
    <mergeCell ref="E109:F109"/>
    <mergeCell ref="E110:F110"/>
    <mergeCell ref="E111:F111"/>
    <mergeCell ref="E112:F112"/>
    <mergeCell ref="E113:F113"/>
    <mergeCell ref="E114:F114"/>
    <mergeCell ref="E84:F84"/>
    <mergeCell ref="E85:F85"/>
    <mergeCell ref="B75:C76"/>
    <mergeCell ref="E77:F77"/>
    <mergeCell ref="E78:F78"/>
    <mergeCell ref="E189:F189"/>
    <mergeCell ref="E131:F131"/>
    <mergeCell ref="E132:F132"/>
    <mergeCell ref="E177:F177"/>
    <mergeCell ref="E178:F178"/>
    <mergeCell ref="E179:F179"/>
    <mergeCell ref="E180:F180"/>
    <mergeCell ref="E182:F182"/>
    <mergeCell ref="E183:F183"/>
    <mergeCell ref="E150:F150"/>
    <mergeCell ref="E151:F151"/>
    <mergeCell ref="E153:F153"/>
    <mergeCell ref="E156:F156"/>
    <mergeCell ref="E157:F157"/>
    <mergeCell ref="E158:F158"/>
    <mergeCell ref="E159:F159"/>
    <mergeCell ref="E160:F160"/>
    <mergeCell ref="E161:F161"/>
    <mergeCell ref="E186:F186"/>
    <mergeCell ref="B184:C185"/>
    <mergeCell ref="A155:A164"/>
    <mergeCell ref="B139:C140"/>
    <mergeCell ref="E98:F98"/>
    <mergeCell ref="E99:F99"/>
    <mergeCell ref="E100:F100"/>
    <mergeCell ref="E101:F101"/>
    <mergeCell ref="E128:F128"/>
    <mergeCell ref="E129:F129"/>
    <mergeCell ref="E130:F130"/>
    <mergeCell ref="A140:A151"/>
    <mergeCell ref="B126:C127"/>
    <mergeCell ref="A127:A138"/>
    <mergeCell ref="E133:F133"/>
    <mergeCell ref="E134:F134"/>
    <mergeCell ref="E135:F135"/>
    <mergeCell ref="B115:C116"/>
    <mergeCell ref="B105:C106"/>
    <mergeCell ref="E96:F96"/>
    <mergeCell ref="E97:F97"/>
    <mergeCell ref="E181:F181"/>
    <mergeCell ref="B38:C39"/>
    <mergeCell ref="A15:A17"/>
    <mergeCell ref="B15:B17"/>
    <mergeCell ref="G15:G17"/>
    <mergeCell ref="B65:C66"/>
    <mergeCell ref="A21:A31"/>
    <mergeCell ref="B20:C21"/>
    <mergeCell ref="E17:F17"/>
    <mergeCell ref="B32:C33"/>
    <mergeCell ref="B86:C87"/>
    <mergeCell ref="B56:C57"/>
    <mergeCell ref="E73:F73"/>
    <mergeCell ref="E88:F88"/>
    <mergeCell ref="E67:F67"/>
    <mergeCell ref="E68:F68"/>
    <mergeCell ref="E69:F69"/>
    <mergeCell ref="E70:F70"/>
    <mergeCell ref="E71:F71"/>
    <mergeCell ref="E72:F72"/>
    <mergeCell ref="E82:F82"/>
    <mergeCell ref="E83:F83"/>
    <mergeCell ref="F2:G2"/>
    <mergeCell ref="F3:G3"/>
    <mergeCell ref="F4:G4"/>
    <mergeCell ref="B2:E4"/>
    <mergeCell ref="E190:F190"/>
    <mergeCell ref="C15:D16"/>
    <mergeCell ref="E15:E16"/>
    <mergeCell ref="F15:F16"/>
    <mergeCell ref="E172:F172"/>
    <mergeCell ref="E173:F173"/>
    <mergeCell ref="E174:F174"/>
    <mergeCell ref="E175:F175"/>
    <mergeCell ref="E176:F176"/>
    <mergeCell ref="E144:F144"/>
    <mergeCell ref="E145:F145"/>
    <mergeCell ref="E146:F146"/>
    <mergeCell ref="E147:F147"/>
    <mergeCell ref="E148:F148"/>
    <mergeCell ref="E149:F149"/>
    <mergeCell ref="B170:C171"/>
    <mergeCell ref="B154:C155"/>
    <mergeCell ref="E162:F162"/>
    <mergeCell ref="E94:F94"/>
    <mergeCell ref="E95:F95"/>
  </mergeCells>
  <hyperlinks>
    <hyperlink ref="F2" r:id="rId1" display="mailto:info@pkholod.ru"/>
    <hyperlink ref="F4" r:id="rId2"/>
    <hyperlink ref="F3" r:id="rId3" display="tel:+74955327898"/>
    <hyperlink ref="B23:B27" r:id="rId4" display="TMV-Vd100W/N1"/>
    <hyperlink ref="B29:B30" r:id="rId5" display="TMV-Vd140W/N1S"/>
    <hyperlink ref="B35:B37" r:id="rId6" display="TMV-Vd224W/N1S"/>
    <hyperlink ref="B44:B55" r:id="rId7" display="TMV-Vd+400WZ/N1S-C"/>
    <hyperlink ref="B41:B43" r:id="rId8" display="TMV-Vd+252WZ/N1S-C"/>
    <hyperlink ref="B59:B62" r:id="rId9" display="TMV-Vd1065WT/N1S-С"/>
    <hyperlink ref="B68:B73" r:id="rId10" display="TMV-V22G/N1Y(KC)"/>
    <hyperlink ref="B78:B85" r:id="rId11" display="TMV-V22G/N1Y(EV)"/>
    <hyperlink ref="B89:B101" r:id="rId12" display="TMV-V28Q8/N1Y"/>
    <hyperlink ref="B102:D104" r:id="rId13" display="MBQ8-С (панель для кассетных 4-х поточных блоков серии Q8)"/>
    <hyperlink ref="B108:B114" r:id="rId14" display="TMV-V18Q1/N1Y"/>
    <hyperlink ref="B118:B125" r:id="rId15" display="TMV-V22Q2/N1Y"/>
    <hyperlink ref="B129:B138" r:id="rId16" display="TMV-V18F5/N1Y"/>
    <hyperlink ref="B142:B153" r:id="rId17" display="TMV-V45F2/N1Y"/>
    <hyperlink ref="B157:B164" r:id="rId18" display="TMV-V63F1/N1Y"/>
    <hyperlink ref="B166:B169" r:id="rId19" display="TMV-V220F1/N1Y"/>
    <hyperlink ref="B173:B183" r:id="rId20" display="TMV-V45ZD/N1Y"/>
    <hyperlink ref="B187:B190" r:id="rId21" display="TMV-V140F1/XFN1Y"/>
    <hyperlink ref="B194:B211" r:id="rId22" display="KW-86B1/E (универсальный проводной настенный ЖК пульт управления, бежевый)"/>
    <hyperlink ref="B214:B216" r:id="rId23" display="TMV-AK1 (блок подключения системы TMV к испарителю вент. установки 8,0~20,0 кВт)"/>
    <hyperlink ref="B218:B223" r:id="rId24" display="TMV-BK1 (блок подключения системы TMV к испарителю вент. установки 2,2~8,0 кВт)"/>
    <hyperlink ref="B226:B233" r:id="rId25" display="BY06 (набор разветвителей на 2 трубы, подкл. мощность: x &lt; 6,3 кВт; состав: L01 х 2 ед.)"/>
    <hyperlink ref="B235:B239" r:id="rId26" display="AY02 (набор разветвителей для объединения наружных блоков)"/>
  </hyperlinks>
  <pageMargins left="0.6692913385826772" right="0.27559055118110237" top="0.47244094488188981" bottom="0.19685039370078741" header="0.31496062992125984" footer="0.31496062992125984"/>
  <pageSetup paperSize="9" scale="88" orientation="landscape" horizontalDpi="4294967293" verticalDpi="1200" r:id="rId27"/>
  <drawing r:id="rId2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P1033"/>
  <sheetViews>
    <sheetView tabSelected="1" zoomScaleNormal="100" zoomScaleSheetLayoutView="100" workbookViewId="0">
      <pane ySplit="13" topLeftCell="A14" activePane="bottomLeft" state="frozen"/>
      <selection pane="bottomLeft" activeCell="I11" sqref="I11:I12"/>
    </sheetView>
  </sheetViews>
  <sheetFormatPr defaultColWidth="9.33203125" defaultRowHeight="14.4"/>
  <cols>
    <col min="1" max="1" width="40" style="69" customWidth="1"/>
    <col min="2" max="2" width="25.5546875" style="69" customWidth="1"/>
    <col min="3" max="3" width="9.5546875" style="69" customWidth="1"/>
    <col min="4" max="4" width="9.88671875" style="69" customWidth="1"/>
    <col min="5" max="5" width="8.6640625" style="69" customWidth="1"/>
    <col min="6" max="6" width="8.44140625" style="69" customWidth="1"/>
    <col min="7" max="7" width="14.6640625" style="69" customWidth="1"/>
    <col min="8" max="8" width="15.6640625" style="69" customWidth="1"/>
    <col min="9" max="9" width="17" style="69" customWidth="1"/>
    <col min="10" max="10" width="10.6640625" style="368" customWidth="1"/>
    <col min="11" max="11" width="15.88671875" style="333" customWidth="1"/>
    <col min="12" max="12" width="10.6640625" style="333" customWidth="1"/>
    <col min="13" max="14" width="10.6640625" style="414" customWidth="1"/>
    <col min="15" max="25" width="10.6640625" style="333" customWidth="1"/>
    <col min="26" max="164" width="9.33203125" style="155"/>
    <col min="165" max="16384" width="9.33203125" style="69"/>
  </cols>
  <sheetData>
    <row r="1" spans="1:172">
      <c r="A1" s="569"/>
      <c r="B1" s="582"/>
      <c r="C1" s="572"/>
      <c r="D1" s="572"/>
      <c r="E1" s="572"/>
      <c r="F1" s="572"/>
      <c r="G1" s="582"/>
      <c r="H1" s="582"/>
      <c r="I1" s="582"/>
      <c r="J1" s="403"/>
      <c r="K1" s="403"/>
      <c r="L1" s="403"/>
      <c r="M1" s="403"/>
      <c r="N1" s="403"/>
      <c r="O1" s="403"/>
      <c r="P1" s="403"/>
      <c r="Q1" s="403"/>
      <c r="R1" s="368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03"/>
      <c r="AI1" s="403"/>
      <c r="AJ1" s="403"/>
      <c r="AK1" s="403"/>
      <c r="AL1" s="403"/>
      <c r="AM1" s="403"/>
      <c r="AN1" s="403"/>
      <c r="AO1" s="403"/>
      <c r="AP1" s="403"/>
      <c r="AQ1" s="403"/>
      <c r="AR1" s="403"/>
      <c r="AS1" s="403"/>
      <c r="AT1" s="403"/>
      <c r="AU1" s="403"/>
      <c r="AV1" s="403"/>
      <c r="AW1" s="403"/>
      <c r="AX1" s="403"/>
      <c r="AY1" s="403"/>
      <c r="AZ1" s="403"/>
      <c r="BA1" s="403"/>
      <c r="BB1" s="403"/>
      <c r="BC1" s="403"/>
      <c r="BD1" s="403"/>
      <c r="BE1" s="403"/>
      <c r="BF1" s="403"/>
      <c r="BG1" s="403"/>
      <c r="BH1" s="403"/>
      <c r="BI1" s="403"/>
      <c r="BJ1" s="403"/>
      <c r="BK1" s="403"/>
      <c r="BL1" s="403"/>
      <c r="BM1" s="403"/>
      <c r="BN1" s="403"/>
      <c r="BO1" s="403"/>
      <c r="BP1" s="403"/>
      <c r="BQ1" s="403"/>
      <c r="BR1" s="403"/>
      <c r="BS1" s="403"/>
      <c r="BT1" s="403"/>
      <c r="BU1" s="403"/>
      <c r="BV1" s="403"/>
      <c r="BW1" s="403"/>
      <c r="BX1" s="403"/>
      <c r="BY1" s="403"/>
      <c r="BZ1" s="403"/>
      <c r="CA1" s="403"/>
      <c r="CB1" s="403"/>
      <c r="CC1" s="403"/>
      <c r="CD1" s="403"/>
      <c r="CE1" s="403"/>
      <c r="CF1" s="403"/>
      <c r="CG1" s="403"/>
      <c r="CH1" s="403"/>
      <c r="CI1" s="403"/>
      <c r="CJ1" s="403"/>
      <c r="CK1" s="403"/>
      <c r="CL1" s="403"/>
      <c r="CM1" s="403"/>
      <c r="CN1" s="403"/>
      <c r="CO1" s="403"/>
      <c r="CP1" s="403"/>
      <c r="CQ1" s="403"/>
      <c r="CR1" s="403"/>
      <c r="CS1" s="403"/>
      <c r="CT1" s="403"/>
      <c r="CU1" s="403"/>
      <c r="CV1" s="403"/>
      <c r="CW1" s="403"/>
      <c r="CX1" s="403"/>
      <c r="CY1" s="403"/>
      <c r="CZ1" s="403"/>
      <c r="DA1" s="403"/>
      <c r="DB1" s="403"/>
      <c r="DC1" s="403"/>
      <c r="DD1" s="403"/>
      <c r="DE1" s="403"/>
      <c r="DF1" s="403"/>
      <c r="DG1" s="403"/>
      <c r="DH1" s="403"/>
      <c r="DI1" s="403"/>
      <c r="DJ1" s="403"/>
      <c r="DK1" s="403"/>
      <c r="DL1" s="403"/>
      <c r="DM1" s="403"/>
      <c r="DN1" s="403"/>
      <c r="DO1" s="403"/>
      <c r="DP1" s="403"/>
      <c r="DQ1" s="403"/>
      <c r="DR1" s="403"/>
      <c r="DS1" s="403"/>
      <c r="DT1" s="403"/>
      <c r="DU1" s="403"/>
      <c r="DV1" s="403"/>
      <c r="DW1" s="403"/>
      <c r="DX1" s="403"/>
      <c r="DY1" s="403"/>
      <c r="DZ1" s="403"/>
      <c r="EA1" s="403"/>
      <c r="EB1" s="403"/>
      <c r="EC1" s="403"/>
      <c r="ED1" s="403"/>
      <c r="EE1" s="403"/>
      <c r="EF1" s="403"/>
      <c r="EG1" s="403"/>
      <c r="EH1" s="403"/>
      <c r="EI1" s="403"/>
      <c r="EJ1" s="403"/>
      <c r="EK1" s="403"/>
      <c r="EL1" s="403"/>
      <c r="EM1" s="403"/>
      <c r="EN1" s="403"/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03"/>
      <c r="FB1" s="403"/>
      <c r="FC1" s="403"/>
      <c r="FD1" s="403"/>
      <c r="FE1" s="403"/>
      <c r="FF1" s="403"/>
      <c r="FG1" s="403"/>
      <c r="FH1" s="403"/>
      <c r="FI1" s="403"/>
      <c r="FJ1" s="403"/>
      <c r="FK1" s="403"/>
      <c r="FL1" s="403"/>
      <c r="FM1" s="403"/>
      <c r="FN1" s="403"/>
      <c r="FO1" s="403"/>
      <c r="FP1" s="403"/>
    </row>
    <row r="2" spans="1:172">
      <c r="A2" s="569"/>
      <c r="B2" s="710" t="s">
        <v>1033</v>
      </c>
      <c r="C2" s="710"/>
      <c r="D2" s="710"/>
      <c r="E2" s="710"/>
      <c r="F2" s="636" t="s">
        <v>1034</v>
      </c>
      <c r="G2" s="636"/>
      <c r="H2" s="582"/>
      <c r="I2" s="582"/>
      <c r="J2" s="403"/>
      <c r="K2" s="403"/>
      <c r="L2" s="403"/>
      <c r="M2" s="403"/>
      <c r="N2" s="403"/>
      <c r="O2" s="403"/>
      <c r="P2" s="403"/>
      <c r="Q2" s="403"/>
      <c r="R2" s="368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/>
      <c r="DX2" s="403"/>
      <c r="DY2" s="403"/>
      <c r="DZ2" s="403"/>
      <c r="EA2" s="403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/>
      <c r="EN2" s="403"/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/>
      <c r="FD2" s="403"/>
      <c r="FE2" s="403"/>
      <c r="FF2" s="403"/>
      <c r="FG2" s="403"/>
      <c r="FH2" s="403"/>
      <c r="FI2" s="403"/>
      <c r="FJ2" s="403"/>
      <c r="FK2" s="403"/>
      <c r="FL2" s="403"/>
      <c r="FM2" s="403"/>
      <c r="FN2" s="403"/>
      <c r="FO2" s="403"/>
      <c r="FP2" s="403"/>
    </row>
    <row r="3" spans="1:172">
      <c r="A3" s="569"/>
      <c r="B3" s="710"/>
      <c r="C3" s="710"/>
      <c r="D3" s="710"/>
      <c r="E3" s="710"/>
      <c r="F3" s="637" t="s">
        <v>1035</v>
      </c>
      <c r="G3" s="637"/>
      <c r="H3" s="582"/>
      <c r="I3" s="582"/>
      <c r="J3" s="403"/>
      <c r="K3" s="403"/>
      <c r="L3" s="403"/>
      <c r="M3" s="403"/>
      <c r="N3" s="403"/>
      <c r="O3" s="403"/>
      <c r="P3" s="403"/>
      <c r="Q3" s="403"/>
      <c r="R3" s="368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  <c r="FF3" s="403"/>
      <c r="FG3" s="403"/>
      <c r="FH3" s="403"/>
      <c r="FI3" s="403"/>
      <c r="FJ3" s="403"/>
      <c r="FK3" s="403"/>
      <c r="FL3" s="403"/>
      <c r="FM3" s="403"/>
      <c r="FN3" s="403"/>
      <c r="FO3" s="403"/>
      <c r="FP3" s="403"/>
    </row>
    <row r="4" spans="1:172">
      <c r="A4" s="569"/>
      <c r="B4" s="710"/>
      <c r="C4" s="710"/>
      <c r="D4" s="710"/>
      <c r="E4" s="710"/>
      <c r="F4" s="638" t="s">
        <v>1036</v>
      </c>
      <c r="G4" s="638"/>
      <c r="H4" s="582"/>
      <c r="I4" s="582"/>
      <c r="J4" s="403"/>
      <c r="K4" s="403"/>
      <c r="L4" s="403"/>
      <c r="M4" s="403"/>
      <c r="N4" s="403"/>
      <c r="O4" s="403"/>
      <c r="P4" s="403"/>
      <c r="Q4" s="403"/>
      <c r="R4" s="368"/>
      <c r="S4" s="414"/>
      <c r="T4" s="414"/>
      <c r="U4" s="414"/>
      <c r="V4" s="414"/>
      <c r="W4" s="414"/>
      <c r="X4" s="414"/>
      <c r="Y4" s="414"/>
      <c r="Z4" s="414"/>
      <c r="AA4" s="414"/>
      <c r="AB4" s="414"/>
      <c r="AC4" s="414"/>
      <c r="AD4" s="414"/>
      <c r="AE4" s="414"/>
      <c r="AF4" s="414"/>
      <c r="AG4" s="414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  <c r="FF4" s="403"/>
      <c r="FG4" s="403"/>
      <c r="FH4" s="403"/>
      <c r="FI4" s="403"/>
      <c r="FJ4" s="403"/>
      <c r="FK4" s="403"/>
      <c r="FL4" s="403"/>
      <c r="FM4" s="403"/>
      <c r="FN4" s="403"/>
      <c r="FO4" s="403"/>
      <c r="FP4" s="403"/>
    </row>
    <row r="5" spans="1:172">
      <c r="A5" s="582"/>
      <c r="B5" s="582"/>
      <c r="C5" s="573"/>
      <c r="D5" s="573"/>
      <c r="E5" s="573"/>
      <c r="F5" s="573"/>
      <c r="G5" s="573"/>
      <c r="H5" s="582"/>
      <c r="I5" s="582"/>
      <c r="J5" s="403"/>
      <c r="K5" s="403"/>
      <c r="L5" s="403"/>
      <c r="M5" s="403"/>
      <c r="N5" s="403"/>
      <c r="O5" s="403"/>
      <c r="P5" s="403"/>
      <c r="Q5" s="403"/>
      <c r="R5" s="368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  <c r="DS5" s="403"/>
      <c r="DT5" s="403"/>
      <c r="DU5" s="403"/>
      <c r="DV5" s="403"/>
      <c r="DW5" s="403"/>
      <c r="DX5" s="403"/>
      <c r="DY5" s="403"/>
      <c r="DZ5" s="403"/>
      <c r="EA5" s="403"/>
      <c r="EB5" s="403"/>
      <c r="EC5" s="403"/>
      <c r="ED5" s="403"/>
      <c r="EE5" s="403"/>
      <c r="EF5" s="403"/>
      <c r="EG5" s="403"/>
      <c r="EH5" s="403"/>
      <c r="EI5" s="403"/>
      <c r="EJ5" s="403"/>
      <c r="EK5" s="403"/>
      <c r="EL5" s="403"/>
      <c r="EM5" s="403"/>
      <c r="EN5" s="403"/>
      <c r="EO5" s="403"/>
      <c r="EP5" s="403"/>
      <c r="EQ5" s="403"/>
      <c r="ER5" s="403"/>
      <c r="ES5" s="403"/>
      <c r="ET5" s="403"/>
      <c r="EU5" s="403"/>
      <c r="EV5" s="403"/>
      <c r="EW5" s="403"/>
      <c r="EX5" s="403"/>
      <c r="EY5" s="403"/>
      <c r="EZ5" s="403"/>
      <c r="FA5" s="403"/>
      <c r="FB5" s="403"/>
      <c r="FC5" s="403"/>
      <c r="FD5" s="403"/>
      <c r="FE5" s="403"/>
      <c r="FF5" s="403"/>
      <c r="FG5" s="403"/>
      <c r="FH5" s="403"/>
      <c r="FI5" s="403"/>
      <c r="FJ5" s="403"/>
      <c r="FK5" s="403"/>
      <c r="FL5" s="403"/>
      <c r="FM5" s="403"/>
      <c r="FN5" s="403"/>
      <c r="FO5" s="403"/>
      <c r="FP5" s="403"/>
    </row>
    <row r="6" spans="1:172" s="1" customFormat="1" ht="7.5" customHeight="1">
      <c r="A6" s="85"/>
      <c r="B6" s="151"/>
      <c r="C6" s="151"/>
      <c r="D6" s="151"/>
      <c r="E6" s="151"/>
      <c r="F6" s="151"/>
      <c r="G6" s="151"/>
      <c r="H6" s="151"/>
      <c r="I6" s="83"/>
      <c r="J6" s="368"/>
      <c r="K6" s="333"/>
      <c r="L6" s="333"/>
      <c r="M6" s="414"/>
      <c r="N6" s="414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155"/>
      <c r="AA6" s="155"/>
      <c r="AB6" s="155"/>
      <c r="AC6" s="155"/>
      <c r="AD6" s="155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155"/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5"/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5"/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5"/>
      <c r="CE6" s="155"/>
      <c r="CF6" s="155"/>
      <c r="CG6" s="155"/>
      <c r="CH6" s="155"/>
      <c r="CI6" s="155"/>
      <c r="CJ6" s="155"/>
      <c r="CK6" s="155"/>
      <c r="CL6" s="155"/>
      <c r="CM6" s="155"/>
      <c r="CN6" s="155"/>
      <c r="CO6" s="155"/>
      <c r="CP6" s="155"/>
      <c r="CQ6" s="155"/>
      <c r="CR6" s="155"/>
      <c r="CS6" s="155"/>
      <c r="CT6" s="155"/>
      <c r="CU6" s="155"/>
      <c r="CV6" s="155"/>
      <c r="CW6" s="155"/>
      <c r="CX6" s="155"/>
      <c r="CY6" s="155"/>
      <c r="CZ6" s="155"/>
      <c r="DA6" s="155"/>
      <c r="DB6" s="155"/>
      <c r="DC6" s="155"/>
      <c r="DD6" s="155"/>
      <c r="DE6" s="155"/>
      <c r="DF6" s="155"/>
      <c r="DG6" s="155"/>
      <c r="DH6" s="155"/>
      <c r="DI6" s="155"/>
      <c r="DJ6" s="155"/>
      <c r="DK6" s="155"/>
      <c r="DL6" s="155"/>
      <c r="DM6" s="155"/>
      <c r="DN6" s="155"/>
      <c r="DO6" s="155"/>
      <c r="DP6" s="155"/>
      <c r="DQ6" s="155"/>
      <c r="DR6" s="155"/>
      <c r="DS6" s="155"/>
      <c r="DT6" s="155"/>
      <c r="DU6" s="155"/>
      <c r="DV6" s="155"/>
      <c r="DW6" s="155"/>
      <c r="DX6" s="155"/>
      <c r="DY6" s="155"/>
      <c r="DZ6" s="155"/>
      <c r="EA6" s="155"/>
      <c r="EB6" s="155"/>
      <c r="EC6" s="155"/>
      <c r="ED6" s="155"/>
      <c r="EE6" s="155"/>
      <c r="EF6" s="155"/>
      <c r="EG6" s="155"/>
      <c r="EH6" s="155"/>
      <c r="EI6" s="155"/>
      <c r="EJ6" s="155"/>
      <c r="EK6" s="155"/>
      <c r="EL6" s="155"/>
      <c r="EM6" s="155"/>
      <c r="EN6" s="155"/>
      <c r="EO6" s="155"/>
      <c r="EP6" s="155"/>
      <c r="EQ6" s="155"/>
      <c r="ER6" s="155"/>
      <c r="ES6" s="155"/>
      <c r="ET6" s="155"/>
      <c r="EU6" s="155"/>
      <c r="EV6" s="155"/>
      <c r="EW6" s="155"/>
      <c r="EX6" s="155"/>
      <c r="EY6" s="155"/>
      <c r="EZ6" s="155"/>
      <c r="FA6" s="155"/>
      <c r="FB6" s="155"/>
      <c r="FC6" s="155"/>
      <c r="FD6" s="155"/>
      <c r="FE6" s="155"/>
      <c r="FF6" s="155"/>
      <c r="FG6" s="155"/>
      <c r="FH6" s="155"/>
    </row>
    <row r="7" spans="1:172" s="1" customFormat="1" ht="9" customHeight="1">
      <c r="A7" s="85"/>
      <c r="B7" s="151"/>
      <c r="C7" s="151"/>
      <c r="D7" s="151"/>
      <c r="E7" s="151"/>
      <c r="F7" s="151"/>
      <c r="G7" s="87"/>
      <c r="H7" s="86"/>
      <c r="I7" s="86"/>
      <c r="J7" s="368"/>
      <c r="K7" s="333"/>
      <c r="L7" s="333"/>
      <c r="M7" s="414"/>
      <c r="N7" s="414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  <c r="AS7" s="155"/>
      <c r="AT7" s="155"/>
      <c r="AU7" s="155"/>
      <c r="AV7" s="155"/>
      <c r="AW7" s="155"/>
      <c r="AX7" s="155"/>
      <c r="AY7" s="155"/>
      <c r="AZ7" s="155"/>
      <c r="BA7" s="155"/>
      <c r="BB7" s="155"/>
      <c r="BC7" s="155"/>
      <c r="BD7" s="155"/>
      <c r="BE7" s="155"/>
      <c r="BF7" s="155"/>
      <c r="BG7" s="155"/>
      <c r="BH7" s="155"/>
      <c r="BI7" s="155"/>
      <c r="BJ7" s="155"/>
      <c r="BK7" s="155"/>
      <c r="BL7" s="155"/>
      <c r="BM7" s="155"/>
      <c r="BN7" s="155"/>
      <c r="BO7" s="155"/>
      <c r="BP7" s="155"/>
      <c r="BQ7" s="155"/>
      <c r="BR7" s="155"/>
      <c r="BS7" s="155"/>
      <c r="BT7" s="155"/>
      <c r="BU7" s="155"/>
      <c r="BV7" s="155"/>
      <c r="BW7" s="155"/>
      <c r="BX7" s="155"/>
      <c r="BY7" s="155"/>
      <c r="BZ7" s="155"/>
      <c r="CA7" s="155"/>
      <c r="CB7" s="155"/>
      <c r="CC7" s="155"/>
      <c r="CD7" s="155"/>
      <c r="CE7" s="155"/>
      <c r="CF7" s="155"/>
      <c r="CG7" s="155"/>
      <c r="CH7" s="155"/>
      <c r="CI7" s="155"/>
      <c r="CJ7" s="155"/>
      <c r="CK7" s="155"/>
      <c r="CL7" s="155"/>
      <c r="CM7" s="155"/>
      <c r="CN7" s="155"/>
      <c r="CO7" s="155"/>
      <c r="CP7" s="155"/>
      <c r="CQ7" s="155"/>
      <c r="CR7" s="155"/>
      <c r="CS7" s="155"/>
      <c r="CT7" s="155"/>
      <c r="CU7" s="155"/>
      <c r="CV7" s="155"/>
      <c r="CW7" s="155"/>
      <c r="CX7" s="155"/>
      <c r="CY7" s="155"/>
      <c r="CZ7" s="155"/>
      <c r="DA7" s="155"/>
      <c r="DB7" s="155"/>
      <c r="DC7" s="155"/>
      <c r="DD7" s="155"/>
      <c r="DE7" s="155"/>
      <c r="DF7" s="155"/>
      <c r="DG7" s="155"/>
      <c r="DH7" s="155"/>
      <c r="DI7" s="155"/>
      <c r="DJ7" s="155"/>
      <c r="DK7" s="155"/>
      <c r="DL7" s="155"/>
      <c r="DM7" s="155"/>
      <c r="DN7" s="155"/>
      <c r="DO7" s="155"/>
      <c r="DP7" s="155"/>
      <c r="DQ7" s="155"/>
      <c r="DR7" s="155"/>
      <c r="DS7" s="155"/>
      <c r="DT7" s="155"/>
      <c r="DU7" s="155"/>
      <c r="DV7" s="155"/>
      <c r="DW7" s="155"/>
      <c r="DX7" s="155"/>
      <c r="DY7" s="155"/>
      <c r="DZ7" s="155"/>
      <c r="EA7" s="155"/>
      <c r="EB7" s="155"/>
      <c r="EC7" s="155"/>
      <c r="ED7" s="155"/>
      <c r="EE7" s="155"/>
      <c r="EF7" s="155"/>
      <c r="EG7" s="155"/>
      <c r="EH7" s="155"/>
      <c r="EI7" s="155"/>
      <c r="EJ7" s="155"/>
      <c r="EK7" s="155"/>
      <c r="EL7" s="155"/>
      <c r="EM7" s="155"/>
      <c r="EN7" s="155"/>
      <c r="EO7" s="155"/>
      <c r="EP7" s="155"/>
      <c r="EQ7" s="155"/>
      <c r="ER7" s="155"/>
      <c r="ES7" s="155"/>
      <c r="ET7" s="155"/>
      <c r="EU7" s="155"/>
      <c r="EV7" s="155"/>
      <c r="EW7" s="155"/>
      <c r="EX7" s="155"/>
      <c r="EY7" s="155"/>
      <c r="EZ7" s="155"/>
      <c r="FA7" s="155"/>
      <c r="FB7" s="155"/>
      <c r="FC7" s="155"/>
      <c r="FD7" s="155"/>
      <c r="FE7" s="155"/>
      <c r="FF7" s="155"/>
      <c r="FG7" s="155"/>
      <c r="FH7" s="155"/>
    </row>
    <row r="8" spans="1:172" s="1" customFormat="1" ht="5.25" customHeight="1">
      <c r="A8" s="85"/>
      <c r="B8" s="151"/>
      <c r="C8" s="151"/>
      <c r="D8" s="151"/>
      <c r="E8" s="87"/>
      <c r="F8" s="245"/>
      <c r="G8" s="270"/>
      <c r="H8" s="245"/>
      <c r="I8" s="98"/>
      <c r="J8" s="368"/>
      <c r="K8" s="333"/>
      <c r="L8" s="333"/>
      <c r="M8" s="414"/>
      <c r="N8" s="414"/>
      <c r="O8" s="333"/>
      <c r="P8" s="333"/>
      <c r="Q8" s="333"/>
      <c r="R8" s="333"/>
      <c r="S8" s="333"/>
      <c r="T8" s="333"/>
      <c r="U8" s="333"/>
      <c r="V8" s="333"/>
      <c r="W8" s="333"/>
      <c r="X8" s="333"/>
      <c r="Y8" s="333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  <c r="AS8" s="155"/>
      <c r="AT8" s="155"/>
      <c r="AU8" s="155"/>
      <c r="AV8" s="155"/>
      <c r="AW8" s="155"/>
      <c r="AX8" s="155"/>
      <c r="AY8" s="155"/>
      <c r="AZ8" s="155"/>
      <c r="BA8" s="155"/>
      <c r="BB8" s="155"/>
      <c r="BC8" s="155"/>
      <c r="BD8" s="155"/>
      <c r="BE8" s="155"/>
      <c r="BF8" s="155"/>
      <c r="BG8" s="155"/>
      <c r="BH8" s="155"/>
      <c r="BI8" s="155"/>
      <c r="BJ8" s="155"/>
      <c r="BK8" s="155"/>
      <c r="BL8" s="155"/>
      <c r="BM8" s="155"/>
      <c r="BN8" s="155"/>
      <c r="BO8" s="155"/>
      <c r="BP8" s="155"/>
      <c r="BQ8" s="155"/>
      <c r="BR8" s="155"/>
      <c r="BS8" s="155"/>
      <c r="BT8" s="155"/>
      <c r="BU8" s="155"/>
      <c r="BV8" s="155"/>
      <c r="BW8" s="155"/>
      <c r="BX8" s="155"/>
      <c r="BY8" s="155"/>
      <c r="BZ8" s="155"/>
      <c r="CA8" s="155"/>
      <c r="CB8" s="155"/>
      <c r="CC8" s="155"/>
      <c r="CD8" s="155"/>
      <c r="CE8" s="155"/>
      <c r="CF8" s="155"/>
      <c r="CG8" s="155"/>
      <c r="CH8" s="155"/>
      <c r="CI8" s="155"/>
      <c r="CJ8" s="155"/>
      <c r="CK8" s="155"/>
      <c r="CL8" s="155"/>
      <c r="CM8" s="155"/>
      <c r="CN8" s="155"/>
      <c r="CO8" s="155"/>
      <c r="CP8" s="155"/>
      <c r="CQ8" s="155"/>
      <c r="CR8" s="155"/>
      <c r="CS8" s="155"/>
      <c r="CT8" s="155"/>
      <c r="CU8" s="155"/>
      <c r="CV8" s="155"/>
      <c r="CW8" s="155"/>
      <c r="CX8" s="155"/>
      <c r="CY8" s="155"/>
      <c r="CZ8" s="155"/>
      <c r="DA8" s="155"/>
      <c r="DB8" s="155"/>
      <c r="DC8" s="155"/>
      <c r="DD8" s="155"/>
      <c r="DE8" s="155"/>
      <c r="DF8" s="155"/>
      <c r="DG8" s="155"/>
      <c r="DH8" s="155"/>
      <c r="DI8" s="155"/>
      <c r="DJ8" s="155"/>
      <c r="DK8" s="155"/>
      <c r="DL8" s="155"/>
      <c r="DM8" s="155"/>
      <c r="DN8" s="155"/>
      <c r="DO8" s="155"/>
      <c r="DP8" s="155"/>
      <c r="DQ8" s="155"/>
      <c r="DR8" s="155"/>
      <c r="DS8" s="155"/>
      <c r="DT8" s="155"/>
      <c r="DU8" s="155"/>
      <c r="DV8" s="155"/>
      <c r="DW8" s="155"/>
      <c r="DX8" s="155"/>
      <c r="DY8" s="155"/>
      <c r="DZ8" s="155"/>
      <c r="EA8" s="155"/>
      <c r="EB8" s="155"/>
      <c r="EC8" s="155"/>
      <c r="ED8" s="155"/>
      <c r="EE8" s="155"/>
      <c r="EF8" s="155"/>
      <c r="EG8" s="155"/>
      <c r="EH8" s="155"/>
      <c r="EI8" s="155"/>
      <c r="EJ8" s="155"/>
      <c r="EK8" s="155"/>
      <c r="EL8" s="155"/>
      <c r="EM8" s="155"/>
      <c r="EN8" s="155"/>
      <c r="EO8" s="155"/>
      <c r="EP8" s="155"/>
      <c r="EQ8" s="155"/>
      <c r="ER8" s="155"/>
      <c r="ES8" s="155"/>
      <c r="ET8" s="155"/>
      <c r="EU8" s="155"/>
      <c r="EV8" s="155"/>
      <c r="EW8" s="155"/>
      <c r="EX8" s="155"/>
      <c r="EY8" s="155"/>
      <c r="EZ8" s="155"/>
      <c r="FA8" s="155"/>
      <c r="FB8" s="155"/>
      <c r="FC8" s="155"/>
      <c r="FD8" s="155"/>
      <c r="FE8" s="155"/>
      <c r="FF8" s="155"/>
      <c r="FG8" s="155"/>
      <c r="FH8" s="155"/>
    </row>
    <row r="9" spans="1:172" s="1" customFormat="1" ht="20.25" customHeight="1">
      <c r="A9" s="215"/>
      <c r="B9" s="216"/>
      <c r="C9" s="216"/>
      <c r="D9" s="216"/>
      <c r="E9" s="216"/>
      <c r="F9" s="216"/>
      <c r="G9" s="216"/>
      <c r="H9" s="216"/>
      <c r="I9" s="78"/>
      <c r="J9" s="368"/>
      <c r="K9" s="333"/>
      <c r="L9" s="333"/>
      <c r="M9" s="414"/>
      <c r="N9" s="414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5"/>
      <c r="FH9" s="155"/>
    </row>
    <row r="10" spans="1:172" s="1" customFormat="1" ht="18" customHeight="1" thickBot="1">
      <c r="A10" s="64"/>
      <c r="B10" s="85"/>
      <c r="C10" s="85"/>
      <c r="D10" s="85"/>
      <c r="E10" s="85"/>
      <c r="F10" s="85"/>
      <c r="G10" s="85"/>
      <c r="H10" s="798"/>
      <c r="I10" s="799"/>
      <c r="J10" s="368"/>
      <c r="K10" s="333"/>
      <c r="L10" s="333"/>
      <c r="M10" s="414"/>
      <c r="N10" s="414"/>
      <c r="O10" s="333"/>
      <c r="P10" s="333"/>
      <c r="Q10" s="333"/>
      <c r="R10" s="333"/>
      <c r="S10" s="333"/>
      <c r="T10" s="333"/>
      <c r="U10" s="333"/>
      <c r="V10" s="333"/>
      <c r="W10" s="333"/>
      <c r="X10" s="333"/>
      <c r="Y10" s="333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5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5"/>
      <c r="BV10" s="155"/>
      <c r="BW10" s="155"/>
      <c r="BX10" s="155"/>
      <c r="BY10" s="155"/>
      <c r="BZ10" s="155"/>
      <c r="CA10" s="155"/>
      <c r="CB10" s="155"/>
      <c r="CC10" s="155"/>
      <c r="CD10" s="155"/>
      <c r="CE10" s="155"/>
      <c r="CF10" s="155"/>
      <c r="CG10" s="155"/>
      <c r="CH10" s="155"/>
      <c r="CI10" s="155"/>
      <c r="CJ10" s="155"/>
      <c r="CK10" s="155"/>
      <c r="CL10" s="155"/>
      <c r="CM10" s="155"/>
      <c r="CN10" s="155"/>
      <c r="CO10" s="155"/>
      <c r="CP10" s="155"/>
      <c r="CQ10" s="155"/>
      <c r="CR10" s="155"/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55"/>
      <c r="DV10" s="155"/>
      <c r="DW10" s="155"/>
      <c r="DX10" s="155"/>
      <c r="DY10" s="155"/>
      <c r="DZ10" s="155"/>
      <c r="EA10" s="155"/>
      <c r="EB10" s="155"/>
      <c r="EC10" s="155"/>
      <c r="ED10" s="155"/>
      <c r="EE10" s="155"/>
      <c r="EF10" s="155"/>
      <c r="EG10" s="155"/>
      <c r="EH10" s="155"/>
      <c r="EI10" s="155"/>
      <c r="EJ10" s="155"/>
      <c r="EK10" s="155"/>
      <c r="EL10" s="155"/>
      <c r="EM10" s="155"/>
      <c r="EN10" s="155"/>
      <c r="EO10" s="155"/>
      <c r="EP10" s="155"/>
      <c r="EQ10" s="155"/>
      <c r="ER10" s="155"/>
      <c r="ES10" s="155"/>
      <c r="ET10" s="155"/>
      <c r="EU10" s="155"/>
      <c r="EV10" s="155"/>
      <c r="EW10" s="155"/>
      <c r="EX10" s="155"/>
      <c r="EY10" s="155"/>
      <c r="EZ10" s="155"/>
      <c r="FA10" s="155"/>
      <c r="FB10" s="155"/>
      <c r="FC10" s="155"/>
      <c r="FD10" s="155"/>
      <c r="FE10" s="155"/>
      <c r="FF10" s="155"/>
      <c r="FG10" s="155"/>
      <c r="FH10" s="155"/>
    </row>
    <row r="11" spans="1:172" s="70" customFormat="1" ht="20.25" customHeight="1">
      <c r="A11" s="800" t="s">
        <v>42</v>
      </c>
      <c r="B11" s="802" t="s">
        <v>16</v>
      </c>
      <c r="C11" s="804" t="s">
        <v>21</v>
      </c>
      <c r="D11" s="805"/>
      <c r="E11" s="764" t="s">
        <v>19</v>
      </c>
      <c r="F11" s="764" t="s">
        <v>25</v>
      </c>
      <c r="G11" s="764" t="s">
        <v>32</v>
      </c>
      <c r="H11" s="764" t="s">
        <v>217</v>
      </c>
      <c r="I11" s="703" t="s">
        <v>24</v>
      </c>
      <c r="J11" s="369"/>
      <c r="K11" s="337"/>
      <c r="L11" s="337"/>
      <c r="M11" s="337"/>
      <c r="N11" s="337"/>
      <c r="O11" s="337"/>
      <c r="P11" s="337"/>
      <c r="Q11" s="337"/>
      <c r="R11" s="337"/>
      <c r="S11" s="337"/>
      <c r="T11" s="337"/>
      <c r="U11" s="337"/>
      <c r="V11" s="337"/>
      <c r="W11" s="337"/>
      <c r="X11" s="337"/>
      <c r="Y11" s="337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56"/>
      <c r="EU11" s="156"/>
      <c r="EV11" s="156"/>
      <c r="EW11" s="156"/>
      <c r="EX11" s="156"/>
      <c r="EY11" s="156"/>
      <c r="EZ11" s="156"/>
      <c r="FA11" s="156"/>
      <c r="FB11" s="156"/>
      <c r="FC11" s="156"/>
      <c r="FD11" s="156"/>
      <c r="FE11" s="156"/>
      <c r="FF11" s="156"/>
      <c r="FG11" s="156"/>
      <c r="FH11" s="156"/>
    </row>
    <row r="12" spans="1:172" s="70" customFormat="1" ht="29.25" customHeight="1">
      <c r="A12" s="801"/>
      <c r="B12" s="803"/>
      <c r="C12" s="388" t="s">
        <v>22</v>
      </c>
      <c r="D12" s="388" t="s">
        <v>23</v>
      </c>
      <c r="E12" s="765"/>
      <c r="F12" s="765"/>
      <c r="G12" s="766"/>
      <c r="H12" s="766"/>
      <c r="I12" s="791"/>
      <c r="J12" s="369"/>
      <c r="K12" s="337"/>
      <c r="L12" s="337"/>
      <c r="M12" s="337"/>
      <c r="N12" s="337"/>
      <c r="O12" s="337"/>
      <c r="P12" s="337"/>
      <c r="Q12" s="337"/>
      <c r="R12" s="337"/>
      <c r="S12" s="337"/>
      <c r="T12" s="337"/>
      <c r="U12" s="337"/>
      <c r="V12" s="337"/>
      <c r="W12" s="337"/>
      <c r="X12" s="337"/>
      <c r="Y12" s="337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</row>
    <row r="13" spans="1:172" s="68" customFormat="1" ht="20.25" customHeight="1">
      <c r="A13" s="265" t="s">
        <v>383</v>
      </c>
      <c r="B13" s="202"/>
      <c r="C13" s="202"/>
      <c r="D13" s="203"/>
      <c r="E13" s="203"/>
      <c r="F13" s="203"/>
      <c r="G13" s="547"/>
      <c r="H13" s="547"/>
      <c r="I13" s="547"/>
      <c r="J13" s="370"/>
      <c r="K13" s="335"/>
      <c r="L13" s="335"/>
      <c r="M13" s="416"/>
      <c r="N13" s="416"/>
      <c r="O13" s="335"/>
      <c r="P13" s="335"/>
      <c r="Q13" s="335"/>
      <c r="R13" s="335"/>
      <c r="S13" s="335"/>
      <c r="T13" s="335"/>
      <c r="U13" s="335"/>
      <c r="V13" s="335"/>
      <c r="W13" s="335"/>
      <c r="X13" s="335"/>
      <c r="Y13" s="335"/>
      <c r="Z13" s="243"/>
      <c r="AA13" s="243"/>
      <c r="AB13" s="243"/>
      <c r="AC13" s="243"/>
      <c r="AD13" s="243"/>
      <c r="AE13" s="243"/>
      <c r="AF13" s="243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</row>
    <row r="14" spans="1:172" ht="18" customHeight="1">
      <c r="A14" s="256" t="s">
        <v>1009</v>
      </c>
      <c r="B14" s="5"/>
      <c r="C14" s="5"/>
      <c r="D14" s="5"/>
      <c r="E14" s="548" t="s">
        <v>463</v>
      </c>
      <c r="F14" s="5"/>
      <c r="G14" s="5"/>
      <c r="H14" s="5"/>
      <c r="I14" s="5"/>
    </row>
    <row r="15" spans="1:172" ht="6" customHeight="1">
      <c r="A15" s="278"/>
      <c r="B15" s="748" t="s">
        <v>434</v>
      </c>
      <c r="C15" s="749"/>
      <c r="D15" s="197"/>
      <c r="E15" s="198"/>
      <c r="F15" s="198"/>
      <c r="G15" s="198"/>
      <c r="H15" s="198"/>
      <c r="I15" s="198"/>
    </row>
    <row r="16" spans="1:172" ht="13.5" customHeight="1">
      <c r="A16" s="754"/>
      <c r="B16" s="748"/>
      <c r="C16" s="749"/>
      <c r="D16" s="209" t="s">
        <v>218</v>
      </c>
      <c r="E16" s="209"/>
      <c r="F16" s="209"/>
      <c r="G16" s="209"/>
      <c r="H16" s="209"/>
      <c r="I16" s="209"/>
    </row>
    <row r="17" spans="1:165" ht="15" thickBot="1">
      <c r="A17" s="754"/>
      <c r="B17" s="47" t="s">
        <v>179</v>
      </c>
      <c r="C17" s="21"/>
      <c r="D17" s="22"/>
      <c r="E17" s="22"/>
      <c r="F17" s="23"/>
      <c r="G17" s="21"/>
      <c r="H17" s="21"/>
      <c r="I17" s="21"/>
      <c r="Z17" s="333"/>
      <c r="FI17" s="155"/>
    </row>
    <row r="18" spans="1:165">
      <c r="A18" s="754"/>
      <c r="B18" s="599" t="s">
        <v>352</v>
      </c>
      <c r="C18" s="267">
        <v>65</v>
      </c>
      <c r="D18" s="266">
        <v>70</v>
      </c>
      <c r="E18" s="129">
        <v>3.27</v>
      </c>
      <c r="F18" s="129">
        <v>3.58</v>
      </c>
      <c r="G18" s="61" t="s">
        <v>540</v>
      </c>
      <c r="H18" s="62" t="s">
        <v>378</v>
      </c>
      <c r="I18" s="82">
        <v>13569</v>
      </c>
      <c r="K18" s="355"/>
      <c r="Z18" s="333"/>
      <c r="FI18" s="155"/>
    </row>
    <row r="19" spans="1:165">
      <c r="A19" s="754"/>
      <c r="B19" s="599" t="s">
        <v>353</v>
      </c>
      <c r="C19" s="268">
        <v>100</v>
      </c>
      <c r="D19" s="266">
        <v>110</v>
      </c>
      <c r="E19" s="129">
        <v>3.25</v>
      </c>
      <c r="F19" s="129">
        <v>3.59</v>
      </c>
      <c r="G19" s="61" t="s">
        <v>540</v>
      </c>
      <c r="H19" s="62" t="s">
        <v>215</v>
      </c>
      <c r="I19" s="82">
        <v>20744</v>
      </c>
      <c r="J19" s="423" t="s">
        <v>582</v>
      </c>
      <c r="Z19" s="333"/>
      <c r="FI19" s="155"/>
    </row>
    <row r="20" spans="1:165" ht="15" thickBot="1">
      <c r="A20" s="754"/>
      <c r="B20" s="600" t="s">
        <v>354</v>
      </c>
      <c r="C20" s="269">
        <v>130</v>
      </c>
      <c r="D20" s="266">
        <v>140</v>
      </c>
      <c r="E20" s="129">
        <v>3.27</v>
      </c>
      <c r="F20" s="60">
        <v>3.5</v>
      </c>
      <c r="G20" s="61" t="s">
        <v>541</v>
      </c>
      <c r="H20" s="62" t="s">
        <v>215</v>
      </c>
      <c r="I20" s="82">
        <v>23983</v>
      </c>
      <c r="Z20" s="333"/>
      <c r="FI20" s="155"/>
    </row>
    <row r="21" spans="1:165">
      <c r="A21" s="471"/>
      <c r="B21" s="271" t="s">
        <v>435</v>
      </c>
      <c r="C21" s="272"/>
      <c r="D21" s="272"/>
      <c r="E21" s="159"/>
      <c r="F21" s="159"/>
      <c r="G21" s="159"/>
      <c r="H21" s="159"/>
      <c r="I21" s="273"/>
      <c r="Z21" s="333"/>
      <c r="FI21" s="155"/>
    </row>
    <row r="22" spans="1:165">
      <c r="A22" s="471"/>
      <c r="B22" s="252" t="s">
        <v>581</v>
      </c>
      <c r="C22" s="272"/>
      <c r="D22" s="272"/>
      <c r="E22" s="159"/>
      <c r="F22" s="159"/>
      <c r="G22" s="159"/>
      <c r="H22" s="159"/>
      <c r="I22" s="273"/>
    </row>
    <row r="23" spans="1:165">
      <c r="A23" s="471"/>
      <c r="B23" s="274"/>
      <c r="C23" s="272"/>
      <c r="D23" s="272"/>
      <c r="E23" s="159"/>
      <c r="F23" s="159"/>
      <c r="G23" s="159"/>
      <c r="H23" s="159"/>
      <c r="I23" s="273"/>
    </row>
    <row r="24" spans="1:165">
      <c r="A24" s="471"/>
      <c r="B24" s="274"/>
      <c r="C24" s="272"/>
      <c r="D24" s="272"/>
      <c r="E24" s="159"/>
      <c r="F24" s="159"/>
      <c r="G24" s="159"/>
      <c r="H24" s="159"/>
      <c r="I24" s="273"/>
    </row>
    <row r="25" spans="1:165">
      <c r="A25" s="471"/>
      <c r="B25" s="274"/>
      <c r="C25" s="272"/>
      <c r="D25" s="272"/>
      <c r="E25" s="159"/>
      <c r="F25" s="159"/>
      <c r="G25" s="159"/>
      <c r="H25" s="159"/>
      <c r="I25" s="273"/>
    </row>
    <row r="26" spans="1:165">
      <c r="A26" s="471"/>
      <c r="B26" s="274"/>
      <c r="C26" s="272"/>
      <c r="D26" s="272"/>
      <c r="E26" s="159"/>
      <c r="F26" s="159"/>
      <c r="G26" s="159"/>
      <c r="H26" s="159"/>
      <c r="I26" s="273"/>
    </row>
    <row r="27" spans="1:165">
      <c r="A27" s="471"/>
      <c r="B27" s="274"/>
      <c r="C27" s="272"/>
      <c r="D27" s="272"/>
      <c r="E27" s="159"/>
      <c r="F27" s="159"/>
      <c r="G27" s="159"/>
      <c r="H27" s="159"/>
      <c r="I27" s="273"/>
    </row>
    <row r="28" spans="1:165">
      <c r="A28" s="471"/>
      <c r="B28" s="274"/>
      <c r="C28" s="272"/>
      <c r="D28" s="272"/>
      <c r="E28" s="159"/>
      <c r="F28" s="159"/>
      <c r="G28" s="159"/>
      <c r="H28" s="159"/>
      <c r="I28" s="273"/>
    </row>
    <row r="29" spans="1:165">
      <c r="A29" s="471"/>
      <c r="B29" s="274"/>
      <c r="C29" s="272"/>
      <c r="D29" s="272"/>
      <c r="E29" s="159"/>
      <c r="F29" s="159"/>
      <c r="G29" s="159"/>
      <c r="H29" s="159"/>
      <c r="I29" s="273"/>
    </row>
    <row r="30" spans="1:165" ht="6" customHeight="1">
      <c r="A30" s="38"/>
      <c r="B30" s="247"/>
      <c r="C30" s="247"/>
      <c r="D30" s="247"/>
      <c r="E30" s="247"/>
      <c r="F30" s="247"/>
      <c r="G30" s="247"/>
      <c r="H30" s="247"/>
      <c r="I30" s="247"/>
    </row>
    <row r="31" spans="1:165" ht="6" customHeight="1">
      <c r="A31" s="278"/>
      <c r="B31" s="748" t="s">
        <v>436</v>
      </c>
      <c r="C31" s="749"/>
      <c r="D31" s="197"/>
      <c r="E31" s="198"/>
      <c r="F31" s="198"/>
      <c r="G31" s="198"/>
      <c r="H31" s="198"/>
      <c r="I31" s="198"/>
    </row>
    <row r="32" spans="1:165" ht="13.5" customHeight="1">
      <c r="A32" s="754"/>
      <c r="B32" s="748"/>
      <c r="C32" s="749"/>
      <c r="D32" s="209" t="s">
        <v>386</v>
      </c>
      <c r="E32" s="209"/>
      <c r="F32" s="209"/>
      <c r="G32" s="209"/>
      <c r="H32" s="209"/>
      <c r="I32" s="209"/>
    </row>
    <row r="33" spans="1:165" ht="15" thickBot="1">
      <c r="A33" s="754"/>
      <c r="B33" s="47" t="s">
        <v>179</v>
      </c>
      <c r="C33" s="21"/>
      <c r="D33" s="22"/>
      <c r="E33" s="22"/>
      <c r="F33" s="23"/>
      <c r="G33" s="21"/>
      <c r="H33" s="21"/>
      <c r="I33" s="21"/>
    </row>
    <row r="34" spans="1:165">
      <c r="A34" s="754"/>
      <c r="B34" s="601" t="s">
        <v>370</v>
      </c>
      <c r="C34" s="225">
        <v>22</v>
      </c>
      <c r="D34" s="227">
        <v>32</v>
      </c>
      <c r="E34" s="226">
        <v>2.4300000000000002</v>
      </c>
      <c r="F34" s="60">
        <v>3.6</v>
      </c>
      <c r="G34" s="61" t="s">
        <v>374</v>
      </c>
      <c r="H34" s="62" t="s">
        <v>378</v>
      </c>
      <c r="I34" s="82">
        <v>6970</v>
      </c>
      <c r="Z34" s="333"/>
      <c r="FI34" s="155"/>
    </row>
    <row r="35" spans="1:165">
      <c r="A35" s="754"/>
      <c r="B35" s="601" t="s">
        <v>371</v>
      </c>
      <c r="C35" s="225">
        <v>26</v>
      </c>
      <c r="D35" s="228">
        <v>43</v>
      </c>
      <c r="E35" s="226">
        <v>2.61</v>
      </c>
      <c r="F35" s="60">
        <v>3.7</v>
      </c>
      <c r="G35" s="61" t="s">
        <v>375</v>
      </c>
      <c r="H35" s="62" t="s">
        <v>378</v>
      </c>
      <c r="I35" s="82">
        <v>8853</v>
      </c>
      <c r="Z35" s="333"/>
      <c r="FI35" s="155"/>
    </row>
    <row r="36" spans="1:165">
      <c r="A36" s="754"/>
      <c r="B36" s="601" t="s">
        <v>372</v>
      </c>
      <c r="C36" s="225">
        <v>59</v>
      </c>
      <c r="D36" s="228">
        <v>78</v>
      </c>
      <c r="E36" s="226">
        <v>3.29</v>
      </c>
      <c r="F36" s="60">
        <v>3.6</v>
      </c>
      <c r="G36" s="61" t="s">
        <v>376</v>
      </c>
      <c r="H36" s="62" t="s">
        <v>215</v>
      </c>
      <c r="I36" s="82">
        <v>15069</v>
      </c>
      <c r="Z36" s="333"/>
      <c r="FI36" s="155"/>
    </row>
    <row r="37" spans="1:165" ht="15" thickBot="1">
      <c r="A37" s="754"/>
      <c r="B37" s="592" t="s">
        <v>373</v>
      </c>
      <c r="C37" s="225">
        <v>144</v>
      </c>
      <c r="D37" s="229">
        <v>160</v>
      </c>
      <c r="E37" s="226">
        <v>3.26</v>
      </c>
      <c r="F37" s="60">
        <v>3.64</v>
      </c>
      <c r="G37" s="61" t="s">
        <v>377</v>
      </c>
      <c r="H37" s="62" t="s">
        <v>216</v>
      </c>
      <c r="I37" s="82">
        <v>29025</v>
      </c>
      <c r="Z37" s="333"/>
      <c r="FI37" s="155"/>
    </row>
    <row r="38" spans="1:165">
      <c r="A38" s="471"/>
      <c r="B38" s="271" t="s">
        <v>437</v>
      </c>
      <c r="C38" s="272"/>
      <c r="D38" s="272"/>
      <c r="E38" s="159"/>
      <c r="F38" s="159"/>
      <c r="G38" s="159"/>
      <c r="H38" s="159"/>
      <c r="I38" s="273"/>
      <c r="Z38" s="333"/>
      <c r="FI38" s="155"/>
    </row>
    <row r="39" spans="1:165">
      <c r="A39" s="471"/>
      <c r="B39" s="251"/>
      <c r="C39" s="272"/>
      <c r="D39" s="272"/>
      <c r="E39" s="159"/>
      <c r="F39" s="159"/>
      <c r="G39" s="159"/>
      <c r="H39" s="159"/>
      <c r="I39" s="273"/>
    </row>
    <row r="40" spans="1:165">
      <c r="A40" s="471"/>
      <c r="B40" s="274"/>
      <c r="C40" s="272"/>
      <c r="D40" s="272"/>
      <c r="E40" s="159"/>
      <c r="F40" s="159"/>
      <c r="G40" s="159"/>
      <c r="H40" s="159"/>
      <c r="I40" s="273"/>
    </row>
    <row r="41" spans="1:165">
      <c r="A41" s="471"/>
      <c r="B41" s="274"/>
      <c r="C41" s="272"/>
      <c r="D41" s="272"/>
      <c r="E41" s="159"/>
      <c r="F41" s="159"/>
      <c r="G41" s="159"/>
      <c r="H41" s="159"/>
      <c r="I41" s="273"/>
    </row>
    <row r="42" spans="1:165">
      <c r="A42" s="471"/>
      <c r="B42" s="274"/>
      <c r="C42" s="272"/>
      <c r="D42" s="272"/>
      <c r="E42" s="159"/>
      <c r="F42" s="159"/>
      <c r="G42" s="159"/>
      <c r="H42" s="159"/>
      <c r="I42" s="273"/>
    </row>
    <row r="43" spans="1:165">
      <c r="A43" s="471"/>
      <c r="B43" s="274"/>
      <c r="C43" s="272"/>
      <c r="D43" s="272"/>
      <c r="E43" s="159"/>
      <c r="F43" s="159"/>
      <c r="G43" s="159"/>
      <c r="H43" s="159"/>
      <c r="I43" s="273"/>
    </row>
    <row r="44" spans="1:165">
      <c r="A44" s="471"/>
      <c r="B44" s="274"/>
      <c r="C44" s="272"/>
      <c r="D44" s="272"/>
      <c r="E44" s="159"/>
      <c r="F44" s="159"/>
      <c r="G44" s="159"/>
      <c r="H44" s="159"/>
      <c r="I44" s="273"/>
    </row>
    <row r="45" spans="1:165">
      <c r="A45" s="38"/>
      <c r="B45" s="247"/>
      <c r="C45" s="247"/>
      <c r="D45" s="247"/>
      <c r="E45" s="247"/>
      <c r="F45" s="247"/>
      <c r="G45" s="247"/>
      <c r="H45" s="247"/>
      <c r="I45" s="247"/>
    </row>
    <row r="46" spans="1:165" ht="20.25" customHeight="1">
      <c r="A46" s="256" t="s">
        <v>983</v>
      </c>
      <c r="B46" s="5"/>
      <c r="C46" s="5"/>
      <c r="D46" s="5"/>
      <c r="E46" s="5"/>
      <c r="F46" s="5"/>
      <c r="G46" s="5"/>
      <c r="H46" s="5"/>
      <c r="I46" s="5"/>
    </row>
    <row r="47" spans="1:165" ht="6" customHeight="1">
      <c r="A47" s="278"/>
      <c r="B47" s="748" t="s">
        <v>439</v>
      </c>
      <c r="C47" s="749"/>
      <c r="D47" s="197"/>
      <c r="E47" s="198"/>
      <c r="F47" s="198"/>
      <c r="G47" s="198"/>
      <c r="H47" s="198"/>
      <c r="I47" s="198"/>
    </row>
    <row r="48" spans="1:165" ht="13.5" customHeight="1">
      <c r="A48" s="471"/>
      <c r="B48" s="748"/>
      <c r="C48" s="749"/>
      <c r="D48" s="230" t="s">
        <v>975</v>
      </c>
      <c r="E48" s="209"/>
      <c r="F48" s="209"/>
      <c r="G48" s="209"/>
      <c r="H48" s="209"/>
      <c r="I48" s="209"/>
      <c r="J48" s="423" t="s">
        <v>697</v>
      </c>
      <c r="Z48" s="333"/>
      <c r="FI48" s="155"/>
    </row>
    <row r="49" spans="1:165" ht="14.4" customHeight="1" thickBot="1">
      <c r="A49" s="471"/>
      <c r="B49" s="131" t="s">
        <v>993</v>
      </c>
      <c r="C49" s="21"/>
      <c r="D49" s="22"/>
      <c r="E49" s="22"/>
      <c r="F49" s="23"/>
      <c r="G49" s="21"/>
      <c r="H49" s="21"/>
      <c r="I49" s="21"/>
      <c r="Z49" s="333"/>
      <c r="FI49" s="155"/>
    </row>
    <row r="50" spans="1:165" ht="14.4" customHeight="1">
      <c r="A50" s="471"/>
      <c r="B50" s="602" t="s">
        <v>1087</v>
      </c>
      <c r="C50" s="780">
        <v>4.5</v>
      </c>
      <c r="D50" s="796">
        <v>4.2</v>
      </c>
      <c r="E50" s="775">
        <v>3.5</v>
      </c>
      <c r="F50" s="767">
        <v>5.0999999999999996</v>
      </c>
      <c r="G50" s="389" t="s">
        <v>992</v>
      </c>
      <c r="H50" s="389" t="s">
        <v>381</v>
      </c>
      <c r="I50" s="82" t="s">
        <v>48</v>
      </c>
      <c r="K50" s="355"/>
      <c r="O50" s="355"/>
      <c r="Z50" s="333"/>
      <c r="FI50" s="155"/>
    </row>
    <row r="51" spans="1:165" ht="14.4" customHeight="1" thickBot="1">
      <c r="A51" s="471"/>
      <c r="B51" s="603" t="s">
        <v>1088</v>
      </c>
      <c r="C51" s="795"/>
      <c r="D51" s="797"/>
      <c r="E51" s="806"/>
      <c r="F51" s="768"/>
      <c r="G51" s="282" t="s">
        <v>990</v>
      </c>
      <c r="H51" s="463" t="s">
        <v>382</v>
      </c>
      <c r="I51" s="537" t="s">
        <v>48</v>
      </c>
      <c r="Z51" s="333"/>
      <c r="FI51" s="155"/>
    </row>
    <row r="52" spans="1:165" ht="14.4" customHeight="1">
      <c r="A52" s="471"/>
      <c r="B52" s="604" t="s">
        <v>1089</v>
      </c>
      <c r="C52" s="786">
        <v>6</v>
      </c>
      <c r="D52" s="793">
        <v>6.22</v>
      </c>
      <c r="E52" s="769">
        <v>3.11</v>
      </c>
      <c r="F52" s="772">
        <v>4.9000000000000004</v>
      </c>
      <c r="G52" s="389" t="s">
        <v>992</v>
      </c>
      <c r="H52" s="285" t="s">
        <v>381</v>
      </c>
      <c r="I52" s="545" t="s">
        <v>48</v>
      </c>
      <c r="K52" s="414"/>
      <c r="L52" s="414"/>
      <c r="O52" s="414"/>
      <c r="P52" s="414"/>
      <c r="Q52" s="414"/>
      <c r="R52" s="414"/>
      <c r="S52" s="414"/>
      <c r="T52" s="414"/>
      <c r="U52" s="414"/>
      <c r="V52" s="414"/>
      <c r="W52" s="414"/>
      <c r="X52" s="414"/>
      <c r="Y52" s="414"/>
      <c r="Z52" s="414"/>
      <c r="AA52" s="403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3"/>
      <c r="AR52" s="403"/>
      <c r="AS52" s="403"/>
      <c r="AT52" s="403"/>
      <c r="AU52" s="403"/>
      <c r="AV52" s="403"/>
      <c r="AW52" s="403"/>
      <c r="AX52" s="403"/>
      <c r="AY52" s="403"/>
      <c r="AZ52" s="403"/>
      <c r="BA52" s="403"/>
      <c r="BB52" s="403"/>
      <c r="BC52" s="403"/>
      <c r="BD52" s="403"/>
      <c r="BE52" s="403"/>
      <c r="BF52" s="403"/>
      <c r="BG52" s="403"/>
      <c r="BH52" s="403"/>
      <c r="BI52" s="403"/>
      <c r="BJ52" s="403"/>
      <c r="BK52" s="403"/>
      <c r="BL52" s="403"/>
      <c r="BM52" s="403"/>
      <c r="BN52" s="403"/>
      <c r="BO52" s="403"/>
      <c r="BP52" s="403"/>
      <c r="BQ52" s="403"/>
      <c r="BR52" s="403"/>
      <c r="BS52" s="403"/>
      <c r="BT52" s="403"/>
      <c r="BU52" s="403"/>
      <c r="BV52" s="403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403"/>
      <c r="CL52" s="403"/>
      <c r="CM52" s="403"/>
      <c r="CN52" s="403"/>
      <c r="CO52" s="403"/>
      <c r="CP52" s="403"/>
      <c r="CQ52" s="403"/>
      <c r="CR52" s="403"/>
      <c r="CS52" s="403"/>
      <c r="CT52" s="403"/>
      <c r="CU52" s="403"/>
      <c r="CV52" s="403"/>
      <c r="CW52" s="403"/>
      <c r="CX52" s="403"/>
      <c r="CY52" s="403"/>
      <c r="CZ52" s="403"/>
      <c r="DA52" s="403"/>
      <c r="DB52" s="403"/>
      <c r="DC52" s="403"/>
      <c r="DD52" s="403"/>
      <c r="DE52" s="403"/>
      <c r="DF52" s="403"/>
      <c r="DG52" s="403"/>
      <c r="DH52" s="403"/>
      <c r="DI52" s="403"/>
      <c r="DJ52" s="403"/>
      <c r="DK52" s="403"/>
      <c r="DL52" s="403"/>
      <c r="DM52" s="403"/>
      <c r="DN52" s="403"/>
      <c r="DO52" s="403"/>
      <c r="DP52" s="403"/>
      <c r="DQ52" s="403"/>
      <c r="DR52" s="403"/>
      <c r="DS52" s="403"/>
      <c r="DT52" s="403"/>
      <c r="DU52" s="403"/>
      <c r="DV52" s="403"/>
      <c r="DW52" s="403"/>
      <c r="DX52" s="403"/>
      <c r="DY52" s="403"/>
      <c r="DZ52" s="403"/>
      <c r="EA52" s="403"/>
      <c r="EB52" s="403"/>
      <c r="EC52" s="403"/>
      <c r="ED52" s="403"/>
      <c r="EE52" s="403"/>
      <c r="EF52" s="403"/>
      <c r="EG52" s="403"/>
      <c r="EH52" s="403"/>
      <c r="EI52" s="403"/>
      <c r="EJ52" s="403"/>
      <c r="EK52" s="403"/>
      <c r="EL52" s="403"/>
      <c r="EM52" s="403"/>
      <c r="EN52" s="403"/>
      <c r="EO52" s="403"/>
      <c r="EP52" s="403"/>
      <c r="EQ52" s="403"/>
      <c r="ER52" s="403"/>
      <c r="ES52" s="403"/>
      <c r="ET52" s="403"/>
      <c r="EU52" s="403"/>
      <c r="EV52" s="403"/>
      <c r="EW52" s="403"/>
      <c r="EX52" s="403"/>
      <c r="EY52" s="403"/>
      <c r="EZ52" s="403"/>
      <c r="FA52" s="403"/>
      <c r="FB52" s="403"/>
      <c r="FC52" s="403"/>
      <c r="FD52" s="403"/>
      <c r="FE52" s="403"/>
      <c r="FF52" s="403"/>
      <c r="FG52" s="403"/>
      <c r="FH52" s="403"/>
      <c r="FI52" s="403"/>
    </row>
    <row r="53" spans="1:165" ht="14.4" customHeight="1" thickBot="1">
      <c r="A53" s="471"/>
      <c r="B53" s="605" t="s">
        <v>1090</v>
      </c>
      <c r="C53" s="787"/>
      <c r="D53" s="794"/>
      <c r="E53" s="771"/>
      <c r="F53" s="774"/>
      <c r="G53" s="282" t="s">
        <v>990</v>
      </c>
      <c r="H53" s="286" t="s">
        <v>382</v>
      </c>
      <c r="I53" s="347" t="s">
        <v>48</v>
      </c>
      <c r="K53" s="414"/>
      <c r="L53" s="414"/>
      <c r="O53" s="414"/>
      <c r="P53" s="414"/>
      <c r="Q53" s="414"/>
      <c r="R53" s="414"/>
      <c r="S53" s="414"/>
      <c r="T53" s="414"/>
      <c r="U53" s="414"/>
      <c r="V53" s="414"/>
      <c r="W53" s="414"/>
      <c r="X53" s="414"/>
      <c r="Y53" s="414"/>
      <c r="Z53" s="414"/>
      <c r="AA53" s="403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03"/>
      <c r="AU53" s="403"/>
      <c r="AV53" s="403"/>
      <c r="AW53" s="403"/>
      <c r="AX53" s="403"/>
      <c r="AY53" s="403"/>
      <c r="AZ53" s="403"/>
      <c r="BA53" s="403"/>
      <c r="BB53" s="403"/>
      <c r="BC53" s="403"/>
      <c r="BD53" s="403"/>
      <c r="BE53" s="403"/>
      <c r="BF53" s="403"/>
      <c r="BG53" s="403"/>
      <c r="BH53" s="403"/>
      <c r="BI53" s="403"/>
      <c r="BJ53" s="403"/>
      <c r="BK53" s="403"/>
      <c r="BL53" s="403"/>
      <c r="BM53" s="403"/>
      <c r="BN53" s="403"/>
      <c r="BO53" s="403"/>
      <c r="BP53" s="403"/>
      <c r="BQ53" s="403"/>
      <c r="BR53" s="403"/>
      <c r="BS53" s="403"/>
      <c r="BT53" s="403"/>
      <c r="BU53" s="403"/>
      <c r="BV53" s="403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403"/>
      <c r="CS53" s="403"/>
      <c r="CT53" s="403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  <c r="DJ53" s="403"/>
      <c r="DK53" s="403"/>
      <c r="DL53" s="403"/>
      <c r="DM53" s="403"/>
      <c r="DN53" s="403"/>
      <c r="DO53" s="403"/>
      <c r="DP53" s="403"/>
      <c r="DQ53" s="403"/>
      <c r="DR53" s="403"/>
      <c r="DS53" s="403"/>
      <c r="DT53" s="403"/>
      <c r="DU53" s="403"/>
      <c r="DV53" s="403"/>
      <c r="DW53" s="403"/>
      <c r="DX53" s="403"/>
      <c r="DY53" s="403"/>
      <c r="DZ53" s="403"/>
      <c r="EA53" s="403"/>
      <c r="EB53" s="403"/>
      <c r="EC53" s="403"/>
      <c r="ED53" s="403"/>
      <c r="EE53" s="403"/>
      <c r="EF53" s="403"/>
      <c r="EG53" s="403"/>
      <c r="EH53" s="403"/>
      <c r="EI53" s="403"/>
      <c r="EJ53" s="403"/>
      <c r="EK53" s="403"/>
      <c r="EL53" s="403"/>
      <c r="EM53" s="403"/>
      <c r="EN53" s="403"/>
      <c r="EO53" s="403"/>
      <c r="EP53" s="403"/>
      <c r="EQ53" s="403"/>
      <c r="ER53" s="403"/>
      <c r="ES53" s="403"/>
      <c r="ET53" s="403"/>
      <c r="EU53" s="403"/>
      <c r="EV53" s="403"/>
      <c r="EW53" s="403"/>
      <c r="EX53" s="403"/>
      <c r="EY53" s="403"/>
      <c r="EZ53" s="403"/>
      <c r="FA53" s="403"/>
      <c r="FB53" s="403"/>
      <c r="FC53" s="403"/>
      <c r="FD53" s="403"/>
      <c r="FE53" s="403"/>
      <c r="FF53" s="403"/>
      <c r="FG53" s="403"/>
      <c r="FH53" s="403"/>
      <c r="FI53" s="403"/>
    </row>
    <row r="54" spans="1:165" ht="14.4" customHeight="1">
      <c r="A54" s="471"/>
      <c r="B54" s="604" t="s">
        <v>1091</v>
      </c>
      <c r="C54" s="786">
        <v>7</v>
      </c>
      <c r="D54" s="793">
        <v>8</v>
      </c>
      <c r="E54" s="769">
        <v>3.27</v>
      </c>
      <c r="F54" s="772">
        <v>5</v>
      </c>
      <c r="G54" s="389" t="s">
        <v>992</v>
      </c>
      <c r="H54" s="285" t="s">
        <v>381</v>
      </c>
      <c r="I54" s="545">
        <v>2200</v>
      </c>
      <c r="K54" s="414"/>
      <c r="L54" s="414"/>
      <c r="O54" s="414"/>
      <c r="P54" s="414"/>
      <c r="Q54" s="544"/>
      <c r="R54" s="414"/>
      <c r="S54" s="414"/>
      <c r="T54" s="414"/>
      <c r="U54" s="414"/>
      <c r="V54" s="414"/>
      <c r="W54" s="414"/>
      <c r="X54" s="414"/>
      <c r="Y54" s="414"/>
      <c r="Z54" s="414"/>
      <c r="AA54" s="403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  <c r="AL54" s="403"/>
      <c r="AM54" s="403"/>
      <c r="AN54" s="403"/>
      <c r="AO54" s="403"/>
      <c r="AP54" s="403"/>
      <c r="AQ54" s="403"/>
      <c r="AR54" s="403"/>
      <c r="AS54" s="403"/>
      <c r="AT54" s="403"/>
      <c r="AU54" s="403"/>
      <c r="AV54" s="403"/>
      <c r="AW54" s="403"/>
      <c r="AX54" s="403"/>
      <c r="AY54" s="403"/>
      <c r="AZ54" s="403"/>
      <c r="BA54" s="403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03"/>
      <c r="BR54" s="403"/>
      <c r="BS54" s="403"/>
      <c r="BT54" s="403"/>
      <c r="BU54" s="403"/>
      <c r="BV54" s="403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403"/>
      <c r="CL54" s="403"/>
      <c r="CM54" s="403"/>
      <c r="CN54" s="403"/>
      <c r="CO54" s="403"/>
      <c r="CP54" s="403"/>
      <c r="CQ54" s="403"/>
      <c r="CR54" s="403"/>
      <c r="CS54" s="403"/>
      <c r="CT54" s="403"/>
      <c r="CU54" s="403"/>
      <c r="CV54" s="403"/>
      <c r="CW54" s="403"/>
      <c r="CX54" s="403"/>
      <c r="CY54" s="403"/>
      <c r="CZ54" s="403"/>
      <c r="DA54" s="403"/>
      <c r="DB54" s="403"/>
      <c r="DC54" s="403"/>
      <c r="DD54" s="403"/>
      <c r="DE54" s="403"/>
      <c r="DF54" s="403"/>
      <c r="DG54" s="403"/>
      <c r="DH54" s="403"/>
      <c r="DI54" s="403"/>
      <c r="DJ54" s="403"/>
      <c r="DK54" s="403"/>
      <c r="DL54" s="403"/>
      <c r="DM54" s="403"/>
      <c r="DN54" s="403"/>
      <c r="DO54" s="403"/>
      <c r="DP54" s="403"/>
      <c r="DQ54" s="403"/>
      <c r="DR54" s="403"/>
      <c r="DS54" s="403"/>
      <c r="DT54" s="403"/>
      <c r="DU54" s="403"/>
      <c r="DV54" s="403"/>
      <c r="DW54" s="403"/>
      <c r="DX54" s="403"/>
      <c r="DY54" s="403"/>
      <c r="DZ54" s="403"/>
      <c r="EA54" s="403"/>
      <c r="EB54" s="403"/>
      <c r="EC54" s="403"/>
      <c r="ED54" s="403"/>
      <c r="EE54" s="403"/>
      <c r="EF54" s="403"/>
      <c r="EG54" s="403"/>
      <c r="EH54" s="403"/>
      <c r="EI54" s="403"/>
      <c r="EJ54" s="403"/>
      <c r="EK54" s="403"/>
      <c r="EL54" s="403"/>
      <c r="EM54" s="403"/>
      <c r="EN54" s="403"/>
      <c r="EO54" s="403"/>
      <c r="EP54" s="403"/>
      <c r="EQ54" s="403"/>
      <c r="ER54" s="403"/>
      <c r="ES54" s="403"/>
      <c r="ET54" s="403"/>
      <c r="EU54" s="403"/>
      <c r="EV54" s="403"/>
      <c r="EW54" s="403"/>
      <c r="EX54" s="403"/>
      <c r="EY54" s="403"/>
      <c r="EZ54" s="403"/>
      <c r="FA54" s="403"/>
      <c r="FB54" s="403"/>
      <c r="FC54" s="403"/>
      <c r="FD54" s="403"/>
      <c r="FE54" s="403"/>
      <c r="FF54" s="403"/>
      <c r="FG54" s="403"/>
      <c r="FH54" s="403"/>
      <c r="FI54" s="403"/>
    </row>
    <row r="55" spans="1:165" ht="14.4" customHeight="1" thickBot="1">
      <c r="A55" s="471"/>
      <c r="B55" s="605" t="s">
        <v>1092</v>
      </c>
      <c r="C55" s="787"/>
      <c r="D55" s="794"/>
      <c r="E55" s="771"/>
      <c r="F55" s="774"/>
      <c r="G55" s="282" t="s">
        <v>991</v>
      </c>
      <c r="H55" s="286" t="s">
        <v>382</v>
      </c>
      <c r="I55" s="347">
        <v>2290</v>
      </c>
      <c r="K55" s="414"/>
      <c r="L55" s="414"/>
      <c r="O55" s="414"/>
      <c r="P55" s="414"/>
      <c r="Q55" s="544"/>
      <c r="R55" s="414"/>
      <c r="S55" s="414"/>
      <c r="T55" s="414"/>
      <c r="U55" s="414"/>
      <c r="V55" s="414"/>
      <c r="W55" s="414"/>
      <c r="X55" s="414"/>
      <c r="Y55" s="414"/>
      <c r="Z55" s="414"/>
      <c r="AA55" s="403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  <c r="AL55" s="403"/>
      <c r="AM55" s="403"/>
      <c r="AN55" s="403"/>
      <c r="AO55" s="403"/>
      <c r="AP55" s="403"/>
      <c r="AQ55" s="403"/>
      <c r="AR55" s="403"/>
      <c r="AS55" s="403"/>
      <c r="AT55" s="403"/>
      <c r="AU55" s="403"/>
      <c r="AV55" s="403"/>
      <c r="AW55" s="403"/>
      <c r="AX55" s="403"/>
      <c r="AY55" s="403"/>
      <c r="AZ55" s="403"/>
      <c r="BA55" s="403"/>
      <c r="BB55" s="403"/>
      <c r="BC55" s="403"/>
      <c r="BD55" s="403"/>
      <c r="BE55" s="403"/>
      <c r="BF55" s="403"/>
      <c r="BG55" s="403"/>
      <c r="BH55" s="403"/>
      <c r="BI55" s="403"/>
      <c r="BJ55" s="403"/>
      <c r="BK55" s="403"/>
      <c r="BL55" s="403"/>
      <c r="BM55" s="403"/>
      <c r="BN55" s="403"/>
      <c r="BO55" s="403"/>
      <c r="BP55" s="403"/>
      <c r="BQ55" s="403"/>
      <c r="BR55" s="403"/>
      <c r="BS55" s="403"/>
      <c r="BT55" s="403"/>
      <c r="BU55" s="403"/>
      <c r="BV55" s="403"/>
      <c r="BW55" s="403"/>
      <c r="BX55" s="403"/>
      <c r="BY55" s="403"/>
      <c r="BZ55" s="403"/>
      <c r="CA55" s="403"/>
      <c r="CB55" s="403"/>
      <c r="CC55" s="403"/>
      <c r="CD55" s="403"/>
      <c r="CE55" s="403"/>
      <c r="CF55" s="403"/>
      <c r="CG55" s="403"/>
      <c r="CH55" s="403"/>
      <c r="CI55" s="403"/>
      <c r="CJ55" s="403"/>
      <c r="CK55" s="403"/>
      <c r="CL55" s="403"/>
      <c r="CM55" s="403"/>
      <c r="CN55" s="403"/>
      <c r="CO55" s="403"/>
      <c r="CP55" s="403"/>
      <c r="CQ55" s="403"/>
      <c r="CR55" s="403"/>
      <c r="CS55" s="403"/>
      <c r="CT55" s="403"/>
      <c r="CU55" s="403"/>
      <c r="CV55" s="403"/>
      <c r="CW55" s="403"/>
      <c r="CX55" s="403"/>
      <c r="CY55" s="403"/>
      <c r="CZ55" s="403"/>
      <c r="DA55" s="403"/>
      <c r="DB55" s="403"/>
      <c r="DC55" s="403"/>
      <c r="DD55" s="403"/>
      <c r="DE55" s="403"/>
      <c r="DF55" s="403"/>
      <c r="DG55" s="403"/>
      <c r="DH55" s="403"/>
      <c r="DI55" s="403"/>
      <c r="DJ55" s="403"/>
      <c r="DK55" s="403"/>
      <c r="DL55" s="403"/>
      <c r="DM55" s="403"/>
      <c r="DN55" s="403"/>
      <c r="DO55" s="403"/>
      <c r="DP55" s="403"/>
      <c r="DQ55" s="403"/>
      <c r="DR55" s="403"/>
      <c r="DS55" s="403"/>
      <c r="DT55" s="403"/>
      <c r="DU55" s="403"/>
      <c r="DV55" s="403"/>
      <c r="DW55" s="403"/>
      <c r="DX55" s="403"/>
      <c r="DY55" s="403"/>
      <c r="DZ55" s="403"/>
      <c r="EA55" s="403"/>
      <c r="EB55" s="403"/>
      <c r="EC55" s="403"/>
      <c r="ED55" s="403"/>
      <c r="EE55" s="403"/>
      <c r="EF55" s="403"/>
      <c r="EG55" s="403"/>
      <c r="EH55" s="403"/>
      <c r="EI55" s="403"/>
      <c r="EJ55" s="403"/>
      <c r="EK55" s="403"/>
      <c r="EL55" s="403"/>
      <c r="EM55" s="403"/>
      <c r="EN55" s="403"/>
      <c r="EO55" s="403"/>
      <c r="EP55" s="403"/>
      <c r="EQ55" s="403"/>
      <c r="ER55" s="403"/>
      <c r="ES55" s="403"/>
      <c r="ET55" s="403"/>
      <c r="EU55" s="403"/>
      <c r="EV55" s="403"/>
      <c r="EW55" s="403"/>
      <c r="EX55" s="403"/>
      <c r="EY55" s="403"/>
      <c r="EZ55" s="403"/>
      <c r="FA55" s="403"/>
      <c r="FB55" s="403"/>
      <c r="FC55" s="403"/>
      <c r="FD55" s="403"/>
      <c r="FE55" s="403"/>
      <c r="FF55" s="403"/>
      <c r="FG55" s="403"/>
      <c r="FH55" s="403"/>
      <c r="FI55" s="403"/>
    </row>
    <row r="56" spans="1:165" ht="14.4" customHeight="1">
      <c r="A56" s="471"/>
      <c r="B56" s="604" t="s">
        <v>1091</v>
      </c>
      <c r="C56" s="786">
        <v>8</v>
      </c>
      <c r="D56" s="793">
        <v>9.5</v>
      </c>
      <c r="E56" s="769">
        <v>3.16</v>
      </c>
      <c r="F56" s="772">
        <v>4.8</v>
      </c>
      <c r="G56" s="389" t="s">
        <v>992</v>
      </c>
      <c r="H56" s="285" t="s">
        <v>381</v>
      </c>
      <c r="I56" s="545">
        <v>2200</v>
      </c>
      <c r="K56" s="414"/>
      <c r="L56" s="414"/>
      <c r="O56" s="502"/>
      <c r="P56" s="414"/>
      <c r="Q56" s="544"/>
      <c r="R56" s="414"/>
      <c r="S56" s="414"/>
      <c r="T56" s="414"/>
      <c r="U56" s="414"/>
      <c r="V56" s="414"/>
      <c r="W56" s="414"/>
      <c r="X56" s="414"/>
      <c r="Y56" s="414"/>
      <c r="Z56" s="414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3"/>
      <c r="AR56" s="403"/>
      <c r="AS56" s="403"/>
      <c r="AT56" s="403"/>
      <c r="AU56" s="403"/>
      <c r="AV56" s="403"/>
      <c r="AW56" s="403"/>
      <c r="AX56" s="403"/>
      <c r="AY56" s="403"/>
      <c r="AZ56" s="403"/>
      <c r="BA56" s="403"/>
      <c r="BB56" s="403"/>
      <c r="BC56" s="403"/>
      <c r="BD56" s="403"/>
      <c r="BE56" s="403"/>
      <c r="BF56" s="403"/>
      <c r="BG56" s="403"/>
      <c r="BH56" s="403"/>
      <c r="BI56" s="403"/>
      <c r="BJ56" s="403"/>
      <c r="BK56" s="403"/>
      <c r="BL56" s="403"/>
      <c r="BM56" s="403"/>
      <c r="BN56" s="403"/>
      <c r="BO56" s="403"/>
      <c r="BP56" s="403"/>
      <c r="BQ56" s="403"/>
      <c r="BR56" s="403"/>
      <c r="BS56" s="403"/>
      <c r="BT56" s="403"/>
      <c r="BU56" s="403"/>
      <c r="BV56" s="403"/>
      <c r="BW56" s="403"/>
      <c r="BX56" s="403"/>
      <c r="BY56" s="403"/>
      <c r="BZ56" s="403"/>
      <c r="CA56" s="403"/>
      <c r="CB56" s="403"/>
      <c r="CC56" s="403"/>
      <c r="CD56" s="403"/>
      <c r="CE56" s="403"/>
      <c r="CF56" s="403"/>
      <c r="CG56" s="403"/>
      <c r="CH56" s="403"/>
      <c r="CI56" s="403"/>
      <c r="CJ56" s="403"/>
      <c r="CK56" s="403"/>
      <c r="CL56" s="403"/>
      <c r="CM56" s="403"/>
      <c r="CN56" s="403"/>
      <c r="CO56" s="403"/>
      <c r="CP56" s="403"/>
      <c r="CQ56" s="403"/>
      <c r="CR56" s="403"/>
      <c r="CS56" s="403"/>
      <c r="CT56" s="403"/>
      <c r="CU56" s="403"/>
      <c r="CV56" s="403"/>
      <c r="CW56" s="403"/>
      <c r="CX56" s="403"/>
      <c r="CY56" s="403"/>
      <c r="CZ56" s="403"/>
      <c r="DA56" s="403"/>
      <c r="DB56" s="403"/>
      <c r="DC56" s="403"/>
      <c r="DD56" s="403"/>
      <c r="DE56" s="403"/>
      <c r="DF56" s="403"/>
      <c r="DG56" s="403"/>
      <c r="DH56" s="403"/>
      <c r="DI56" s="403"/>
      <c r="DJ56" s="403"/>
      <c r="DK56" s="403"/>
      <c r="DL56" s="403"/>
      <c r="DM56" s="403"/>
      <c r="DN56" s="403"/>
      <c r="DO56" s="403"/>
      <c r="DP56" s="403"/>
      <c r="DQ56" s="403"/>
      <c r="DR56" s="403"/>
      <c r="DS56" s="403"/>
      <c r="DT56" s="403"/>
      <c r="DU56" s="403"/>
      <c r="DV56" s="403"/>
      <c r="DW56" s="403"/>
      <c r="DX56" s="403"/>
      <c r="DY56" s="403"/>
      <c r="DZ56" s="403"/>
      <c r="EA56" s="403"/>
      <c r="EB56" s="403"/>
      <c r="EC56" s="403"/>
      <c r="ED56" s="403"/>
      <c r="EE56" s="403"/>
      <c r="EF56" s="403"/>
      <c r="EG56" s="403"/>
      <c r="EH56" s="403"/>
      <c r="EI56" s="403"/>
      <c r="EJ56" s="403"/>
      <c r="EK56" s="403"/>
      <c r="EL56" s="403"/>
      <c r="EM56" s="403"/>
      <c r="EN56" s="403"/>
      <c r="EO56" s="403"/>
      <c r="EP56" s="403"/>
      <c r="EQ56" s="403"/>
      <c r="ER56" s="403"/>
      <c r="ES56" s="403"/>
      <c r="ET56" s="403"/>
      <c r="EU56" s="403"/>
      <c r="EV56" s="403"/>
      <c r="EW56" s="403"/>
      <c r="EX56" s="403"/>
      <c r="EY56" s="403"/>
      <c r="EZ56" s="403"/>
      <c r="FA56" s="403"/>
      <c r="FB56" s="403"/>
      <c r="FC56" s="403"/>
      <c r="FD56" s="403"/>
      <c r="FE56" s="403"/>
      <c r="FF56" s="403"/>
      <c r="FG56" s="403"/>
      <c r="FH56" s="403"/>
      <c r="FI56" s="403"/>
    </row>
    <row r="57" spans="1:165" ht="14.4" customHeight="1" thickBot="1">
      <c r="A57" s="471"/>
      <c r="B57" s="605" t="s">
        <v>1093</v>
      </c>
      <c r="C57" s="787"/>
      <c r="D57" s="794"/>
      <c r="E57" s="771"/>
      <c r="F57" s="774"/>
      <c r="G57" s="282" t="s">
        <v>991</v>
      </c>
      <c r="H57" s="286" t="s">
        <v>382</v>
      </c>
      <c r="I57" s="347">
        <v>2481</v>
      </c>
      <c r="K57" s="414"/>
      <c r="L57" s="414"/>
      <c r="O57" s="414"/>
      <c r="P57" s="414"/>
      <c r="Q57" s="544"/>
      <c r="R57" s="414"/>
      <c r="S57" s="414"/>
      <c r="T57" s="414"/>
      <c r="U57" s="414"/>
      <c r="V57" s="414"/>
      <c r="W57" s="414"/>
      <c r="X57" s="414"/>
      <c r="Y57" s="414"/>
      <c r="Z57" s="414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3"/>
      <c r="AR57" s="403"/>
      <c r="AS57" s="403"/>
      <c r="AT57" s="403"/>
      <c r="AU57" s="403"/>
      <c r="AV57" s="403"/>
      <c r="AW57" s="403"/>
      <c r="AX57" s="403"/>
      <c r="AY57" s="403"/>
      <c r="AZ57" s="403"/>
      <c r="BA57" s="403"/>
      <c r="BB57" s="403"/>
      <c r="BC57" s="403"/>
      <c r="BD57" s="403"/>
      <c r="BE57" s="403"/>
      <c r="BF57" s="403"/>
      <c r="BG57" s="403"/>
      <c r="BH57" s="403"/>
      <c r="BI57" s="403"/>
      <c r="BJ57" s="403"/>
      <c r="BK57" s="403"/>
      <c r="BL57" s="403"/>
      <c r="BM57" s="403"/>
      <c r="BN57" s="403"/>
      <c r="BO57" s="403"/>
      <c r="BP57" s="403"/>
      <c r="BQ57" s="403"/>
      <c r="BR57" s="403"/>
      <c r="BS57" s="403"/>
      <c r="BT57" s="403"/>
      <c r="BU57" s="403"/>
      <c r="BV57" s="403"/>
      <c r="BW57" s="403"/>
      <c r="BX57" s="403"/>
      <c r="BY57" s="403"/>
      <c r="BZ57" s="403"/>
      <c r="CA57" s="403"/>
      <c r="CB57" s="403"/>
      <c r="CC57" s="403"/>
      <c r="CD57" s="403"/>
      <c r="CE57" s="403"/>
      <c r="CF57" s="403"/>
      <c r="CG57" s="403"/>
      <c r="CH57" s="403"/>
      <c r="CI57" s="403"/>
      <c r="CJ57" s="403"/>
      <c r="CK57" s="403"/>
      <c r="CL57" s="403"/>
      <c r="CM57" s="403"/>
      <c r="CN57" s="403"/>
      <c r="CO57" s="403"/>
      <c r="CP57" s="403"/>
      <c r="CQ57" s="403"/>
      <c r="CR57" s="403"/>
      <c r="CS57" s="403"/>
      <c r="CT57" s="403"/>
      <c r="CU57" s="403"/>
      <c r="CV57" s="403"/>
      <c r="CW57" s="403"/>
      <c r="CX57" s="403"/>
      <c r="CY57" s="403"/>
      <c r="CZ57" s="403"/>
      <c r="DA57" s="403"/>
      <c r="DB57" s="403"/>
      <c r="DC57" s="403"/>
      <c r="DD57" s="403"/>
      <c r="DE57" s="403"/>
      <c r="DF57" s="403"/>
      <c r="DG57" s="403"/>
      <c r="DH57" s="403"/>
      <c r="DI57" s="403"/>
      <c r="DJ57" s="403"/>
      <c r="DK57" s="403"/>
      <c r="DL57" s="403"/>
      <c r="DM57" s="403"/>
      <c r="DN57" s="403"/>
      <c r="DO57" s="403"/>
      <c r="DP57" s="403"/>
      <c r="DQ57" s="403"/>
      <c r="DR57" s="403"/>
      <c r="DS57" s="403"/>
      <c r="DT57" s="403"/>
      <c r="DU57" s="403"/>
      <c r="DV57" s="403"/>
      <c r="DW57" s="403"/>
      <c r="DX57" s="403"/>
      <c r="DY57" s="403"/>
      <c r="DZ57" s="403"/>
      <c r="EA57" s="403"/>
      <c r="EB57" s="403"/>
      <c r="EC57" s="403"/>
      <c r="ED57" s="403"/>
      <c r="EE57" s="403"/>
      <c r="EF57" s="403"/>
      <c r="EG57" s="403"/>
      <c r="EH57" s="403"/>
      <c r="EI57" s="403"/>
      <c r="EJ57" s="403"/>
      <c r="EK57" s="403"/>
      <c r="EL57" s="403"/>
      <c r="EM57" s="403"/>
      <c r="EN57" s="403"/>
      <c r="EO57" s="403"/>
      <c r="EP57" s="403"/>
      <c r="EQ57" s="403"/>
      <c r="ER57" s="403"/>
      <c r="ES57" s="403"/>
      <c r="ET57" s="403"/>
      <c r="EU57" s="403"/>
      <c r="EV57" s="403"/>
      <c r="EW57" s="403"/>
      <c r="EX57" s="403"/>
      <c r="EY57" s="403"/>
      <c r="EZ57" s="403"/>
      <c r="FA57" s="403"/>
      <c r="FB57" s="403"/>
      <c r="FC57" s="403"/>
      <c r="FD57" s="403"/>
      <c r="FE57" s="403"/>
      <c r="FF57" s="403"/>
      <c r="FG57" s="403"/>
      <c r="FH57" s="403"/>
      <c r="FI57" s="403"/>
    </row>
    <row r="58" spans="1:165" ht="14.4" customHeight="1">
      <c r="A58" s="536" t="s">
        <v>976</v>
      </c>
      <c r="B58" s="604" t="s">
        <v>1094</v>
      </c>
      <c r="C58" s="786">
        <v>11.6</v>
      </c>
      <c r="D58" s="793">
        <v>12.1</v>
      </c>
      <c r="E58" s="769">
        <v>2.76</v>
      </c>
      <c r="F58" s="772">
        <v>5</v>
      </c>
      <c r="G58" s="389" t="s">
        <v>992</v>
      </c>
      <c r="H58" s="285" t="s">
        <v>381</v>
      </c>
      <c r="I58" s="545">
        <v>2344</v>
      </c>
      <c r="K58" s="414"/>
      <c r="L58" s="414"/>
      <c r="O58" s="414"/>
      <c r="P58" s="414"/>
      <c r="Q58" s="544"/>
      <c r="R58" s="414"/>
      <c r="S58" s="414"/>
      <c r="T58" s="414"/>
      <c r="U58" s="414"/>
      <c r="V58" s="414"/>
      <c r="W58" s="414"/>
      <c r="X58" s="414"/>
      <c r="Y58" s="414"/>
      <c r="Z58" s="414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3"/>
      <c r="AR58" s="403"/>
      <c r="AS58" s="403"/>
      <c r="AT58" s="403"/>
      <c r="AU58" s="403"/>
      <c r="AV58" s="403"/>
      <c r="AW58" s="403"/>
      <c r="AX58" s="403"/>
      <c r="AY58" s="403"/>
      <c r="AZ58" s="403"/>
      <c r="BA58" s="403"/>
      <c r="BB58" s="403"/>
      <c r="BC58" s="403"/>
      <c r="BD58" s="403"/>
      <c r="BE58" s="403"/>
      <c r="BF58" s="403"/>
      <c r="BG58" s="403"/>
      <c r="BH58" s="403"/>
      <c r="BI58" s="403"/>
      <c r="BJ58" s="403"/>
      <c r="BK58" s="403"/>
      <c r="BL58" s="403"/>
      <c r="BM58" s="403"/>
      <c r="BN58" s="403"/>
      <c r="BO58" s="403"/>
      <c r="BP58" s="403"/>
      <c r="BQ58" s="403"/>
      <c r="BR58" s="403"/>
      <c r="BS58" s="403"/>
      <c r="BT58" s="403"/>
      <c r="BU58" s="403"/>
      <c r="BV58" s="403"/>
      <c r="BW58" s="403"/>
      <c r="BX58" s="403"/>
      <c r="BY58" s="403"/>
      <c r="BZ58" s="403"/>
      <c r="CA58" s="403"/>
      <c r="CB58" s="403"/>
      <c r="CC58" s="403"/>
      <c r="CD58" s="403"/>
      <c r="CE58" s="403"/>
      <c r="CF58" s="403"/>
      <c r="CG58" s="403"/>
      <c r="CH58" s="403"/>
      <c r="CI58" s="403"/>
      <c r="CJ58" s="403"/>
      <c r="CK58" s="403"/>
      <c r="CL58" s="403"/>
      <c r="CM58" s="403"/>
      <c r="CN58" s="403"/>
      <c r="CO58" s="403"/>
      <c r="CP58" s="403"/>
      <c r="CQ58" s="403"/>
      <c r="CR58" s="403"/>
      <c r="CS58" s="403"/>
      <c r="CT58" s="403"/>
      <c r="CU58" s="403"/>
      <c r="CV58" s="403"/>
      <c r="CW58" s="403"/>
      <c r="CX58" s="403"/>
      <c r="CY58" s="403"/>
      <c r="CZ58" s="403"/>
      <c r="DA58" s="403"/>
      <c r="DB58" s="403"/>
      <c r="DC58" s="403"/>
      <c r="DD58" s="403"/>
      <c r="DE58" s="403"/>
      <c r="DF58" s="403"/>
      <c r="DG58" s="403"/>
      <c r="DH58" s="403"/>
      <c r="DI58" s="403"/>
      <c r="DJ58" s="403"/>
      <c r="DK58" s="403"/>
      <c r="DL58" s="403"/>
      <c r="DM58" s="403"/>
      <c r="DN58" s="403"/>
      <c r="DO58" s="403"/>
      <c r="DP58" s="403"/>
      <c r="DQ58" s="403"/>
      <c r="DR58" s="403"/>
      <c r="DS58" s="403"/>
      <c r="DT58" s="403"/>
      <c r="DU58" s="403"/>
      <c r="DV58" s="403"/>
      <c r="DW58" s="403"/>
      <c r="DX58" s="403"/>
      <c r="DY58" s="403"/>
      <c r="DZ58" s="403"/>
      <c r="EA58" s="403"/>
      <c r="EB58" s="403"/>
      <c r="EC58" s="403"/>
      <c r="ED58" s="403"/>
      <c r="EE58" s="403"/>
      <c r="EF58" s="403"/>
      <c r="EG58" s="403"/>
      <c r="EH58" s="403"/>
      <c r="EI58" s="403"/>
      <c r="EJ58" s="403"/>
      <c r="EK58" s="403"/>
      <c r="EL58" s="403"/>
      <c r="EM58" s="403"/>
      <c r="EN58" s="403"/>
      <c r="EO58" s="403"/>
      <c r="EP58" s="403"/>
      <c r="EQ58" s="403"/>
      <c r="ER58" s="403"/>
      <c r="ES58" s="403"/>
      <c r="ET58" s="403"/>
      <c r="EU58" s="403"/>
      <c r="EV58" s="403"/>
      <c r="EW58" s="403"/>
      <c r="EX58" s="403"/>
      <c r="EY58" s="403"/>
      <c r="EZ58" s="403"/>
      <c r="FA58" s="403"/>
      <c r="FB58" s="403"/>
      <c r="FC58" s="403"/>
      <c r="FD58" s="403"/>
      <c r="FE58" s="403"/>
      <c r="FF58" s="403"/>
      <c r="FG58" s="403"/>
      <c r="FH58" s="403"/>
      <c r="FI58" s="403"/>
    </row>
    <row r="59" spans="1:165" ht="14.4" customHeight="1">
      <c r="A59" s="295" t="s">
        <v>978</v>
      </c>
      <c r="B59" s="602" t="s">
        <v>1095</v>
      </c>
      <c r="C59" s="792"/>
      <c r="D59" s="784"/>
      <c r="E59" s="770"/>
      <c r="F59" s="773"/>
      <c r="G59" s="284" t="s">
        <v>991</v>
      </c>
      <c r="H59" s="535" t="s">
        <v>382</v>
      </c>
      <c r="I59" s="534">
        <v>3443</v>
      </c>
      <c r="K59" s="414"/>
      <c r="L59" s="414"/>
      <c r="O59" s="414"/>
      <c r="P59" s="414"/>
      <c r="Q59" s="544"/>
      <c r="R59" s="414"/>
      <c r="S59" s="414"/>
      <c r="T59" s="414"/>
      <c r="U59" s="414"/>
      <c r="V59" s="414"/>
      <c r="W59" s="414"/>
      <c r="X59" s="414"/>
      <c r="Y59" s="414"/>
      <c r="Z59" s="414"/>
      <c r="AA59" s="403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  <c r="AL59" s="403"/>
      <c r="AM59" s="403"/>
      <c r="AN59" s="403"/>
      <c r="AO59" s="403"/>
      <c r="AP59" s="403"/>
      <c r="AQ59" s="403"/>
      <c r="AR59" s="403"/>
      <c r="AS59" s="403"/>
      <c r="AT59" s="403"/>
      <c r="AU59" s="403"/>
      <c r="AV59" s="403"/>
      <c r="AW59" s="403"/>
      <c r="AX59" s="403"/>
      <c r="AY59" s="403"/>
      <c r="AZ59" s="403"/>
      <c r="BA59" s="403"/>
      <c r="BB59" s="403"/>
      <c r="BC59" s="403"/>
      <c r="BD59" s="403"/>
      <c r="BE59" s="403"/>
      <c r="BF59" s="403"/>
      <c r="BG59" s="403"/>
      <c r="BH59" s="403"/>
      <c r="BI59" s="403"/>
      <c r="BJ59" s="403"/>
      <c r="BK59" s="403"/>
      <c r="BL59" s="403"/>
      <c r="BM59" s="403"/>
      <c r="BN59" s="403"/>
      <c r="BO59" s="403"/>
      <c r="BP59" s="403"/>
      <c r="BQ59" s="403"/>
      <c r="BR59" s="403"/>
      <c r="BS59" s="403"/>
      <c r="BT59" s="403"/>
      <c r="BU59" s="403"/>
      <c r="BV59" s="403"/>
      <c r="BW59" s="403"/>
      <c r="BX59" s="403"/>
      <c r="BY59" s="403"/>
      <c r="BZ59" s="403"/>
      <c r="CA59" s="403"/>
      <c r="CB59" s="403"/>
      <c r="CC59" s="403"/>
      <c r="CD59" s="403"/>
      <c r="CE59" s="403"/>
      <c r="CF59" s="403"/>
      <c r="CG59" s="403"/>
      <c r="CH59" s="403"/>
      <c r="CI59" s="403"/>
      <c r="CJ59" s="403"/>
      <c r="CK59" s="403"/>
      <c r="CL59" s="403"/>
      <c r="CM59" s="403"/>
      <c r="CN59" s="403"/>
      <c r="CO59" s="403"/>
      <c r="CP59" s="403"/>
      <c r="CQ59" s="403"/>
      <c r="CR59" s="403"/>
      <c r="CS59" s="403"/>
      <c r="CT59" s="403"/>
      <c r="CU59" s="403"/>
      <c r="CV59" s="403"/>
      <c r="CW59" s="403"/>
      <c r="CX59" s="403"/>
      <c r="CY59" s="403"/>
      <c r="CZ59" s="403"/>
      <c r="DA59" s="403"/>
      <c r="DB59" s="403"/>
      <c r="DC59" s="403"/>
      <c r="DD59" s="403"/>
      <c r="DE59" s="403"/>
      <c r="DF59" s="403"/>
      <c r="DG59" s="403"/>
      <c r="DH59" s="403"/>
      <c r="DI59" s="403"/>
      <c r="DJ59" s="403"/>
      <c r="DK59" s="403"/>
      <c r="DL59" s="403"/>
      <c r="DM59" s="403"/>
      <c r="DN59" s="403"/>
      <c r="DO59" s="403"/>
      <c r="DP59" s="403"/>
      <c r="DQ59" s="403"/>
      <c r="DR59" s="403"/>
      <c r="DS59" s="403"/>
      <c r="DT59" s="403"/>
      <c r="DU59" s="403"/>
      <c r="DV59" s="403"/>
      <c r="DW59" s="403"/>
      <c r="DX59" s="403"/>
      <c r="DY59" s="403"/>
      <c r="DZ59" s="403"/>
      <c r="EA59" s="403"/>
      <c r="EB59" s="403"/>
      <c r="EC59" s="403"/>
      <c r="ED59" s="403"/>
      <c r="EE59" s="403"/>
      <c r="EF59" s="403"/>
      <c r="EG59" s="403"/>
      <c r="EH59" s="403"/>
      <c r="EI59" s="403"/>
      <c r="EJ59" s="403"/>
      <c r="EK59" s="403"/>
      <c r="EL59" s="403"/>
      <c r="EM59" s="403"/>
      <c r="EN59" s="403"/>
      <c r="EO59" s="403"/>
      <c r="EP59" s="403"/>
      <c r="EQ59" s="403"/>
      <c r="ER59" s="403"/>
      <c r="ES59" s="403"/>
      <c r="ET59" s="403"/>
      <c r="EU59" s="403"/>
      <c r="EV59" s="403"/>
      <c r="EW59" s="403"/>
      <c r="EX59" s="403"/>
      <c r="EY59" s="403"/>
      <c r="EZ59" s="403"/>
      <c r="FA59" s="403"/>
      <c r="FB59" s="403"/>
      <c r="FC59" s="403"/>
      <c r="FD59" s="403"/>
      <c r="FE59" s="403"/>
      <c r="FF59" s="403"/>
      <c r="FG59" s="403"/>
      <c r="FH59" s="403"/>
      <c r="FI59" s="403"/>
    </row>
    <row r="60" spans="1:165" ht="14.4" customHeight="1" thickBot="1">
      <c r="A60" s="295" t="s">
        <v>980</v>
      </c>
      <c r="B60" s="605" t="s">
        <v>1096</v>
      </c>
      <c r="C60" s="787"/>
      <c r="D60" s="794"/>
      <c r="E60" s="771"/>
      <c r="F60" s="774"/>
      <c r="G60" s="538"/>
      <c r="H60" s="286" t="s">
        <v>382</v>
      </c>
      <c r="I60" s="347">
        <v>3516</v>
      </c>
      <c r="K60" s="414"/>
      <c r="L60" s="414"/>
      <c r="O60" s="511"/>
      <c r="P60" s="414"/>
      <c r="Q60" s="544"/>
      <c r="R60" s="414"/>
      <c r="S60" s="414"/>
      <c r="T60" s="414"/>
      <c r="U60" s="414"/>
      <c r="V60" s="414"/>
      <c r="W60" s="414"/>
      <c r="X60" s="414"/>
      <c r="Y60" s="414"/>
      <c r="Z60" s="414"/>
      <c r="AA60" s="403"/>
      <c r="AB60" s="403"/>
      <c r="AC60" s="403"/>
      <c r="AD60" s="403"/>
      <c r="AE60" s="403"/>
      <c r="AF60" s="403"/>
      <c r="AG60" s="403"/>
      <c r="AH60" s="403"/>
      <c r="AI60" s="403"/>
      <c r="AJ60" s="403"/>
      <c r="AK60" s="403"/>
      <c r="AL60" s="403"/>
      <c r="AM60" s="403"/>
      <c r="AN60" s="403"/>
      <c r="AO60" s="403"/>
      <c r="AP60" s="403"/>
      <c r="AQ60" s="403"/>
      <c r="AR60" s="403"/>
      <c r="AS60" s="403"/>
      <c r="AT60" s="403"/>
      <c r="AU60" s="403"/>
      <c r="AV60" s="403"/>
      <c r="AW60" s="403"/>
      <c r="AX60" s="403"/>
      <c r="AY60" s="403"/>
      <c r="AZ60" s="403"/>
      <c r="BA60" s="403"/>
      <c r="BB60" s="403"/>
      <c r="BC60" s="403"/>
      <c r="BD60" s="403"/>
      <c r="BE60" s="403"/>
      <c r="BF60" s="403"/>
      <c r="BG60" s="403"/>
      <c r="BH60" s="403"/>
      <c r="BI60" s="403"/>
      <c r="BJ60" s="403"/>
      <c r="BK60" s="403"/>
      <c r="BL60" s="403"/>
      <c r="BM60" s="403"/>
      <c r="BN60" s="403"/>
      <c r="BO60" s="403"/>
      <c r="BP60" s="403"/>
      <c r="BQ60" s="403"/>
      <c r="BR60" s="403"/>
      <c r="BS60" s="403"/>
      <c r="BT60" s="403"/>
      <c r="BU60" s="403"/>
      <c r="BV60" s="403"/>
      <c r="BW60" s="403"/>
      <c r="BX60" s="403"/>
      <c r="BY60" s="403"/>
      <c r="BZ60" s="403"/>
      <c r="CA60" s="403"/>
      <c r="CB60" s="403"/>
      <c r="CC60" s="403"/>
      <c r="CD60" s="403"/>
      <c r="CE60" s="403"/>
      <c r="CF60" s="403"/>
      <c r="CG60" s="403"/>
      <c r="CH60" s="403"/>
      <c r="CI60" s="403"/>
      <c r="CJ60" s="403"/>
      <c r="CK60" s="403"/>
      <c r="CL60" s="403"/>
      <c r="CM60" s="403"/>
      <c r="CN60" s="403"/>
      <c r="CO60" s="403"/>
      <c r="CP60" s="403"/>
      <c r="CQ60" s="403"/>
      <c r="CR60" s="403"/>
      <c r="CS60" s="403"/>
      <c r="CT60" s="403"/>
      <c r="CU60" s="403"/>
      <c r="CV60" s="403"/>
      <c r="CW60" s="403"/>
      <c r="CX60" s="403"/>
      <c r="CY60" s="403"/>
      <c r="CZ60" s="403"/>
      <c r="DA60" s="403"/>
      <c r="DB60" s="403"/>
      <c r="DC60" s="403"/>
      <c r="DD60" s="403"/>
      <c r="DE60" s="403"/>
      <c r="DF60" s="403"/>
      <c r="DG60" s="403"/>
      <c r="DH60" s="403"/>
      <c r="DI60" s="403"/>
      <c r="DJ60" s="403"/>
      <c r="DK60" s="403"/>
      <c r="DL60" s="403"/>
      <c r="DM60" s="403"/>
      <c r="DN60" s="403"/>
      <c r="DO60" s="403"/>
      <c r="DP60" s="403"/>
      <c r="DQ60" s="403"/>
      <c r="DR60" s="403"/>
      <c r="DS60" s="403"/>
      <c r="DT60" s="403"/>
      <c r="DU60" s="403"/>
      <c r="DV60" s="403"/>
      <c r="DW60" s="403"/>
      <c r="DX60" s="403"/>
      <c r="DY60" s="403"/>
      <c r="DZ60" s="403"/>
      <c r="EA60" s="403"/>
      <c r="EB60" s="403"/>
      <c r="EC60" s="403"/>
      <c r="ED60" s="403"/>
      <c r="EE60" s="403"/>
      <c r="EF60" s="403"/>
      <c r="EG60" s="403"/>
      <c r="EH60" s="403"/>
      <c r="EI60" s="403"/>
      <c r="EJ60" s="403"/>
      <c r="EK60" s="403"/>
      <c r="EL60" s="403"/>
      <c r="EM60" s="403"/>
      <c r="EN60" s="403"/>
      <c r="EO60" s="403"/>
      <c r="EP60" s="403"/>
      <c r="EQ60" s="403"/>
      <c r="ER60" s="403"/>
      <c r="ES60" s="403"/>
      <c r="ET60" s="403"/>
      <c r="EU60" s="403"/>
      <c r="EV60" s="403"/>
      <c r="EW60" s="403"/>
      <c r="EX60" s="403"/>
      <c r="EY60" s="403"/>
      <c r="EZ60" s="403"/>
      <c r="FA60" s="403"/>
      <c r="FB60" s="403"/>
      <c r="FC60" s="403"/>
      <c r="FD60" s="403"/>
      <c r="FE60" s="403"/>
      <c r="FF60" s="403"/>
      <c r="FG60" s="403"/>
      <c r="FH60" s="403"/>
      <c r="FI60" s="403"/>
    </row>
    <row r="61" spans="1:165" ht="14.4" customHeight="1">
      <c r="A61" s="295" t="s">
        <v>977</v>
      </c>
      <c r="B61" s="606" t="s">
        <v>1097</v>
      </c>
      <c r="C61" s="786">
        <v>12.95</v>
      </c>
      <c r="D61" s="793">
        <v>14.5</v>
      </c>
      <c r="E61" s="769">
        <v>2.6</v>
      </c>
      <c r="F61" s="772">
        <v>4.75</v>
      </c>
      <c r="G61" s="281" t="s">
        <v>379</v>
      </c>
      <c r="H61" s="285" t="s">
        <v>381</v>
      </c>
      <c r="I61" s="545">
        <v>2506</v>
      </c>
      <c r="K61" s="414"/>
      <c r="L61" s="414"/>
      <c r="N61" s="339"/>
      <c r="O61" s="414"/>
      <c r="P61" s="414"/>
      <c r="Q61" s="544"/>
      <c r="R61" s="414"/>
      <c r="S61" s="414"/>
      <c r="T61" s="414"/>
      <c r="U61" s="414"/>
      <c r="V61" s="414"/>
      <c r="W61" s="414"/>
      <c r="X61" s="414"/>
      <c r="Y61" s="414"/>
      <c r="Z61" s="414"/>
      <c r="AA61" s="403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3"/>
      <c r="AR61" s="403"/>
      <c r="AS61" s="403"/>
      <c r="AT61" s="403"/>
      <c r="AU61" s="403"/>
      <c r="AV61" s="403"/>
      <c r="AW61" s="403"/>
      <c r="AX61" s="403"/>
      <c r="AY61" s="403"/>
      <c r="AZ61" s="403"/>
      <c r="BA61" s="403"/>
      <c r="BB61" s="403"/>
      <c r="BC61" s="403"/>
      <c r="BD61" s="403"/>
      <c r="BE61" s="403"/>
      <c r="BF61" s="403"/>
      <c r="BG61" s="403"/>
      <c r="BH61" s="403"/>
      <c r="BI61" s="403"/>
      <c r="BJ61" s="403"/>
      <c r="BK61" s="403"/>
      <c r="BL61" s="403"/>
      <c r="BM61" s="403"/>
      <c r="BN61" s="403"/>
      <c r="BO61" s="403"/>
      <c r="BP61" s="403"/>
      <c r="BQ61" s="403"/>
      <c r="BR61" s="403"/>
      <c r="BS61" s="403"/>
      <c r="BT61" s="403"/>
      <c r="BU61" s="403"/>
      <c r="BV61" s="403"/>
      <c r="BW61" s="403"/>
      <c r="BX61" s="403"/>
      <c r="BY61" s="403"/>
      <c r="BZ61" s="403"/>
      <c r="CA61" s="403"/>
      <c r="CB61" s="403"/>
      <c r="CC61" s="403"/>
      <c r="CD61" s="403"/>
      <c r="CE61" s="403"/>
      <c r="CF61" s="403"/>
      <c r="CG61" s="403"/>
      <c r="CH61" s="403"/>
      <c r="CI61" s="403"/>
      <c r="CJ61" s="403"/>
      <c r="CK61" s="403"/>
      <c r="CL61" s="403"/>
      <c r="CM61" s="403"/>
      <c r="CN61" s="403"/>
      <c r="CO61" s="403"/>
      <c r="CP61" s="403"/>
      <c r="CQ61" s="403"/>
      <c r="CR61" s="403"/>
      <c r="CS61" s="403"/>
      <c r="CT61" s="403"/>
      <c r="CU61" s="403"/>
      <c r="CV61" s="403"/>
      <c r="CW61" s="403"/>
      <c r="CX61" s="403"/>
      <c r="CY61" s="403"/>
      <c r="CZ61" s="403"/>
      <c r="DA61" s="403"/>
      <c r="DB61" s="403"/>
      <c r="DC61" s="403"/>
      <c r="DD61" s="403"/>
      <c r="DE61" s="403"/>
      <c r="DF61" s="403"/>
      <c r="DG61" s="403"/>
      <c r="DH61" s="403"/>
      <c r="DI61" s="403"/>
      <c r="DJ61" s="403"/>
      <c r="DK61" s="403"/>
      <c r="DL61" s="403"/>
      <c r="DM61" s="403"/>
      <c r="DN61" s="403"/>
      <c r="DO61" s="403"/>
      <c r="DP61" s="403"/>
      <c r="DQ61" s="403"/>
      <c r="DR61" s="403"/>
      <c r="DS61" s="403"/>
      <c r="DT61" s="403"/>
      <c r="DU61" s="403"/>
      <c r="DV61" s="403"/>
      <c r="DW61" s="403"/>
      <c r="DX61" s="403"/>
      <c r="DY61" s="403"/>
      <c r="DZ61" s="403"/>
      <c r="EA61" s="403"/>
      <c r="EB61" s="403"/>
      <c r="EC61" s="403"/>
      <c r="ED61" s="403"/>
      <c r="EE61" s="403"/>
      <c r="EF61" s="403"/>
      <c r="EG61" s="403"/>
      <c r="EH61" s="403"/>
      <c r="EI61" s="403"/>
      <c r="EJ61" s="403"/>
      <c r="EK61" s="403"/>
      <c r="EL61" s="403"/>
      <c r="EM61" s="403"/>
      <c r="EN61" s="403"/>
      <c r="EO61" s="403"/>
      <c r="EP61" s="403"/>
      <c r="EQ61" s="403"/>
      <c r="ER61" s="403"/>
      <c r="ES61" s="403"/>
      <c r="ET61" s="403"/>
      <c r="EU61" s="403"/>
      <c r="EV61" s="403"/>
      <c r="EW61" s="403"/>
      <c r="EX61" s="403"/>
      <c r="EY61" s="403"/>
      <c r="EZ61" s="403"/>
      <c r="FA61" s="403"/>
      <c r="FB61" s="403"/>
      <c r="FC61" s="403"/>
      <c r="FD61" s="403"/>
      <c r="FE61" s="403"/>
      <c r="FF61" s="403"/>
      <c r="FG61" s="403"/>
      <c r="FH61" s="403"/>
      <c r="FI61" s="403"/>
    </row>
    <row r="62" spans="1:165" ht="14.4" customHeight="1">
      <c r="A62" s="295" t="s">
        <v>981</v>
      </c>
      <c r="B62" s="607" t="s">
        <v>1098</v>
      </c>
      <c r="C62" s="807"/>
      <c r="D62" s="784"/>
      <c r="E62" s="770"/>
      <c r="F62" s="773"/>
      <c r="G62" s="284" t="s">
        <v>991</v>
      </c>
      <c r="H62" s="535" t="s">
        <v>382</v>
      </c>
      <c r="I62" s="534">
        <v>3461</v>
      </c>
      <c r="K62" s="414"/>
      <c r="L62" s="414"/>
      <c r="O62" s="414"/>
      <c r="P62" s="414"/>
      <c r="Q62" s="544"/>
      <c r="R62" s="414"/>
      <c r="S62" s="414"/>
      <c r="T62" s="414"/>
      <c r="U62" s="414"/>
      <c r="V62" s="414"/>
      <c r="W62" s="414"/>
      <c r="X62" s="414"/>
      <c r="Y62" s="414"/>
      <c r="Z62" s="414"/>
      <c r="AA62" s="403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3"/>
      <c r="AR62" s="403"/>
      <c r="AS62" s="403"/>
      <c r="AT62" s="403"/>
      <c r="AU62" s="403"/>
      <c r="AV62" s="403"/>
      <c r="AW62" s="403"/>
      <c r="AX62" s="403"/>
      <c r="AY62" s="403"/>
      <c r="AZ62" s="403"/>
      <c r="BA62" s="403"/>
      <c r="BB62" s="403"/>
      <c r="BC62" s="403"/>
      <c r="BD62" s="403"/>
      <c r="BE62" s="403"/>
      <c r="BF62" s="403"/>
      <c r="BG62" s="403"/>
      <c r="BH62" s="403"/>
      <c r="BI62" s="403"/>
      <c r="BJ62" s="403"/>
      <c r="BK62" s="403"/>
      <c r="BL62" s="403"/>
      <c r="BM62" s="403"/>
      <c r="BN62" s="403"/>
      <c r="BO62" s="403"/>
      <c r="BP62" s="403"/>
      <c r="BQ62" s="403"/>
      <c r="BR62" s="403"/>
      <c r="BS62" s="403"/>
      <c r="BT62" s="403"/>
      <c r="BU62" s="403"/>
      <c r="BV62" s="403"/>
      <c r="BW62" s="403"/>
      <c r="BX62" s="403"/>
      <c r="BY62" s="403"/>
      <c r="BZ62" s="403"/>
      <c r="CA62" s="403"/>
      <c r="CB62" s="403"/>
      <c r="CC62" s="403"/>
      <c r="CD62" s="403"/>
      <c r="CE62" s="403"/>
      <c r="CF62" s="403"/>
      <c r="CG62" s="403"/>
      <c r="CH62" s="403"/>
      <c r="CI62" s="403"/>
      <c r="CJ62" s="403"/>
      <c r="CK62" s="403"/>
      <c r="CL62" s="403"/>
      <c r="CM62" s="403"/>
      <c r="CN62" s="403"/>
      <c r="CO62" s="403"/>
      <c r="CP62" s="403"/>
      <c r="CQ62" s="403"/>
      <c r="CR62" s="403"/>
      <c r="CS62" s="403"/>
      <c r="CT62" s="403"/>
      <c r="CU62" s="403"/>
      <c r="CV62" s="403"/>
      <c r="CW62" s="403"/>
      <c r="CX62" s="403"/>
      <c r="CY62" s="403"/>
      <c r="CZ62" s="403"/>
      <c r="DA62" s="403"/>
      <c r="DB62" s="403"/>
      <c r="DC62" s="403"/>
      <c r="DD62" s="403"/>
      <c r="DE62" s="403"/>
      <c r="DF62" s="403"/>
      <c r="DG62" s="403"/>
      <c r="DH62" s="403"/>
      <c r="DI62" s="403"/>
      <c r="DJ62" s="403"/>
      <c r="DK62" s="403"/>
      <c r="DL62" s="403"/>
      <c r="DM62" s="403"/>
      <c r="DN62" s="403"/>
      <c r="DO62" s="403"/>
      <c r="DP62" s="403"/>
      <c r="DQ62" s="403"/>
      <c r="DR62" s="403"/>
      <c r="DS62" s="403"/>
      <c r="DT62" s="403"/>
      <c r="DU62" s="403"/>
      <c r="DV62" s="403"/>
      <c r="DW62" s="403"/>
      <c r="DX62" s="403"/>
      <c r="DY62" s="403"/>
      <c r="DZ62" s="403"/>
      <c r="EA62" s="403"/>
      <c r="EB62" s="403"/>
      <c r="EC62" s="403"/>
      <c r="ED62" s="403"/>
      <c r="EE62" s="403"/>
      <c r="EF62" s="403"/>
      <c r="EG62" s="403"/>
      <c r="EH62" s="403"/>
      <c r="EI62" s="403"/>
      <c r="EJ62" s="403"/>
      <c r="EK62" s="403"/>
      <c r="EL62" s="403"/>
      <c r="EM62" s="403"/>
      <c r="EN62" s="403"/>
      <c r="EO62" s="403"/>
      <c r="EP62" s="403"/>
      <c r="EQ62" s="403"/>
      <c r="ER62" s="403"/>
      <c r="ES62" s="403"/>
      <c r="ET62" s="403"/>
      <c r="EU62" s="403"/>
      <c r="EV62" s="403"/>
      <c r="EW62" s="403"/>
      <c r="EX62" s="403"/>
      <c r="EY62" s="403"/>
      <c r="EZ62" s="403"/>
      <c r="FA62" s="403"/>
      <c r="FB62" s="403"/>
      <c r="FC62" s="403"/>
      <c r="FD62" s="403"/>
      <c r="FE62" s="403"/>
      <c r="FF62" s="403"/>
      <c r="FG62" s="403"/>
      <c r="FH62" s="403"/>
      <c r="FI62" s="403"/>
    </row>
    <row r="63" spans="1:165" ht="14.4" customHeight="1" thickBot="1">
      <c r="A63" s="295" t="s">
        <v>982</v>
      </c>
      <c r="B63" s="605" t="s">
        <v>1099</v>
      </c>
      <c r="C63" s="787"/>
      <c r="D63" s="794"/>
      <c r="E63" s="771"/>
      <c r="F63" s="774"/>
      <c r="G63" s="538"/>
      <c r="H63" s="286" t="s">
        <v>382</v>
      </c>
      <c r="I63" s="347">
        <v>3529</v>
      </c>
      <c r="K63" s="414"/>
      <c r="L63" s="414"/>
      <c r="O63" s="511"/>
      <c r="P63" s="414"/>
      <c r="Q63" s="544"/>
      <c r="R63" s="414"/>
      <c r="S63" s="414"/>
      <c r="T63" s="414"/>
      <c r="U63" s="414"/>
      <c r="V63" s="414"/>
      <c r="W63" s="414"/>
      <c r="X63" s="414"/>
      <c r="Y63" s="414"/>
      <c r="Z63" s="414"/>
      <c r="AA63" s="403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3"/>
      <c r="AR63" s="403"/>
      <c r="AS63" s="403"/>
      <c r="AT63" s="403"/>
      <c r="AU63" s="403"/>
      <c r="AV63" s="403"/>
      <c r="AW63" s="403"/>
      <c r="AX63" s="403"/>
      <c r="AY63" s="403"/>
      <c r="AZ63" s="403"/>
      <c r="BA63" s="403"/>
      <c r="BB63" s="403"/>
      <c r="BC63" s="403"/>
      <c r="BD63" s="403"/>
      <c r="BE63" s="403"/>
      <c r="BF63" s="403"/>
      <c r="BG63" s="403"/>
      <c r="BH63" s="403"/>
      <c r="BI63" s="403"/>
      <c r="BJ63" s="403"/>
      <c r="BK63" s="403"/>
      <c r="BL63" s="403"/>
      <c r="BM63" s="403"/>
      <c r="BN63" s="403"/>
      <c r="BO63" s="403"/>
      <c r="BP63" s="403"/>
      <c r="BQ63" s="403"/>
      <c r="BR63" s="403"/>
      <c r="BS63" s="403"/>
      <c r="BT63" s="403"/>
      <c r="BU63" s="403"/>
      <c r="BV63" s="403"/>
      <c r="BW63" s="403"/>
      <c r="BX63" s="403"/>
      <c r="BY63" s="403"/>
      <c r="BZ63" s="403"/>
      <c r="CA63" s="403"/>
      <c r="CB63" s="403"/>
      <c r="CC63" s="403"/>
      <c r="CD63" s="403"/>
      <c r="CE63" s="403"/>
      <c r="CF63" s="403"/>
      <c r="CG63" s="403"/>
      <c r="CH63" s="403"/>
      <c r="CI63" s="403"/>
      <c r="CJ63" s="403"/>
      <c r="CK63" s="403"/>
      <c r="CL63" s="403"/>
      <c r="CM63" s="403"/>
      <c r="CN63" s="403"/>
      <c r="CO63" s="403"/>
      <c r="CP63" s="403"/>
      <c r="CQ63" s="403"/>
      <c r="CR63" s="403"/>
      <c r="CS63" s="403"/>
      <c r="CT63" s="403"/>
      <c r="CU63" s="403"/>
      <c r="CV63" s="403"/>
      <c r="CW63" s="403"/>
      <c r="CX63" s="403"/>
      <c r="CY63" s="403"/>
      <c r="CZ63" s="403"/>
      <c r="DA63" s="403"/>
      <c r="DB63" s="403"/>
      <c r="DC63" s="403"/>
      <c r="DD63" s="403"/>
      <c r="DE63" s="403"/>
      <c r="DF63" s="403"/>
      <c r="DG63" s="403"/>
      <c r="DH63" s="403"/>
      <c r="DI63" s="403"/>
      <c r="DJ63" s="403"/>
      <c r="DK63" s="403"/>
      <c r="DL63" s="403"/>
      <c r="DM63" s="403"/>
      <c r="DN63" s="403"/>
      <c r="DO63" s="403"/>
      <c r="DP63" s="403"/>
      <c r="DQ63" s="403"/>
      <c r="DR63" s="403"/>
      <c r="DS63" s="403"/>
      <c r="DT63" s="403"/>
      <c r="DU63" s="403"/>
      <c r="DV63" s="403"/>
      <c r="DW63" s="403"/>
      <c r="DX63" s="403"/>
      <c r="DY63" s="403"/>
      <c r="DZ63" s="403"/>
      <c r="EA63" s="403"/>
      <c r="EB63" s="403"/>
      <c r="EC63" s="403"/>
      <c r="ED63" s="403"/>
      <c r="EE63" s="403"/>
      <c r="EF63" s="403"/>
      <c r="EG63" s="403"/>
      <c r="EH63" s="403"/>
      <c r="EI63" s="403"/>
      <c r="EJ63" s="403"/>
      <c r="EK63" s="403"/>
      <c r="EL63" s="403"/>
      <c r="EM63" s="403"/>
      <c r="EN63" s="403"/>
      <c r="EO63" s="403"/>
      <c r="EP63" s="403"/>
      <c r="EQ63" s="403"/>
      <c r="ER63" s="403"/>
      <c r="ES63" s="403"/>
      <c r="ET63" s="403"/>
      <c r="EU63" s="403"/>
      <c r="EV63" s="403"/>
      <c r="EW63" s="403"/>
      <c r="EX63" s="403"/>
      <c r="EY63" s="403"/>
      <c r="EZ63" s="403"/>
      <c r="FA63" s="403"/>
      <c r="FB63" s="403"/>
      <c r="FC63" s="403"/>
      <c r="FD63" s="403"/>
      <c r="FE63" s="403"/>
      <c r="FF63" s="403"/>
      <c r="FG63" s="403"/>
      <c r="FH63" s="403"/>
      <c r="FI63" s="403"/>
    </row>
    <row r="64" spans="1:165" ht="14.4" customHeight="1">
      <c r="A64" s="295" t="s">
        <v>979</v>
      </c>
      <c r="B64" s="604" t="s">
        <v>1100</v>
      </c>
      <c r="C64" s="786">
        <v>11</v>
      </c>
      <c r="D64" s="793">
        <v>16</v>
      </c>
      <c r="E64" s="769">
        <v>2.61</v>
      </c>
      <c r="F64" s="772">
        <v>4.2300000000000004</v>
      </c>
      <c r="G64" s="281" t="s">
        <v>379</v>
      </c>
      <c r="H64" s="285" t="s">
        <v>381</v>
      </c>
      <c r="I64" s="545">
        <v>1831</v>
      </c>
      <c r="J64" s="423" t="s">
        <v>1010</v>
      </c>
      <c r="K64" s="414"/>
      <c r="L64" s="414"/>
      <c r="O64" s="414"/>
      <c r="P64" s="414"/>
      <c r="Q64" s="414"/>
      <c r="R64" s="414"/>
      <c r="S64" s="414"/>
      <c r="T64" s="414"/>
      <c r="U64" s="414"/>
      <c r="V64" s="414"/>
      <c r="W64" s="414"/>
      <c r="X64" s="414"/>
      <c r="Y64" s="414"/>
      <c r="Z64" s="414"/>
      <c r="AA64" s="403"/>
      <c r="AB64" s="403"/>
      <c r="AC64" s="403"/>
      <c r="AD64" s="403"/>
      <c r="AE64" s="403"/>
      <c r="AF64" s="403"/>
      <c r="AG64" s="403"/>
      <c r="AH64" s="403"/>
      <c r="AI64" s="403"/>
      <c r="AJ64" s="403"/>
      <c r="AK64" s="403"/>
      <c r="AL64" s="403"/>
      <c r="AM64" s="403"/>
      <c r="AN64" s="403"/>
      <c r="AO64" s="403"/>
      <c r="AP64" s="403"/>
      <c r="AQ64" s="403"/>
      <c r="AR64" s="403"/>
      <c r="AS64" s="403"/>
      <c r="AT64" s="403"/>
      <c r="AU64" s="403"/>
      <c r="AV64" s="403"/>
      <c r="AW64" s="403"/>
      <c r="AX64" s="403"/>
      <c r="AY64" s="403"/>
      <c r="AZ64" s="403"/>
      <c r="BA64" s="403"/>
      <c r="BB64" s="403"/>
      <c r="BC64" s="403"/>
      <c r="BD64" s="403"/>
      <c r="BE64" s="403"/>
      <c r="BF64" s="403"/>
      <c r="BG64" s="403"/>
      <c r="BH64" s="403"/>
      <c r="BI64" s="403"/>
      <c r="BJ64" s="403"/>
      <c r="BK64" s="403"/>
      <c r="BL64" s="403"/>
      <c r="BM64" s="403"/>
      <c r="BN64" s="403"/>
      <c r="BO64" s="403"/>
      <c r="BP64" s="403"/>
      <c r="BQ64" s="403"/>
      <c r="BR64" s="403"/>
      <c r="BS64" s="403"/>
      <c r="BT64" s="403"/>
      <c r="BU64" s="403"/>
      <c r="BV64" s="403"/>
      <c r="BW64" s="403"/>
      <c r="BX64" s="403"/>
      <c r="BY64" s="403"/>
      <c r="BZ64" s="403"/>
      <c r="CA64" s="403"/>
      <c r="CB64" s="403"/>
      <c r="CC64" s="403"/>
      <c r="CD64" s="403"/>
      <c r="CE64" s="403"/>
      <c r="CF64" s="403"/>
      <c r="CG64" s="403"/>
      <c r="CH64" s="403"/>
      <c r="CI64" s="403"/>
      <c r="CJ64" s="403"/>
      <c r="CK64" s="403"/>
      <c r="CL64" s="403"/>
      <c r="CM64" s="403"/>
      <c r="CN64" s="403"/>
      <c r="CO64" s="403"/>
      <c r="CP64" s="403"/>
      <c r="CQ64" s="403"/>
      <c r="CR64" s="403"/>
      <c r="CS64" s="403"/>
      <c r="CT64" s="403"/>
      <c r="CU64" s="403"/>
      <c r="CV64" s="403"/>
      <c r="CW64" s="403"/>
      <c r="CX64" s="403"/>
      <c r="CY64" s="403"/>
      <c r="CZ64" s="403"/>
      <c r="DA64" s="403"/>
      <c r="DB64" s="403"/>
      <c r="DC64" s="403"/>
      <c r="DD64" s="403"/>
      <c r="DE64" s="403"/>
      <c r="DF64" s="403"/>
      <c r="DG64" s="403"/>
      <c r="DH64" s="403"/>
      <c r="DI64" s="403"/>
      <c r="DJ64" s="403"/>
      <c r="DK64" s="403"/>
      <c r="DL64" s="403"/>
      <c r="DM64" s="403"/>
      <c r="DN64" s="403"/>
      <c r="DO64" s="403"/>
      <c r="DP64" s="403"/>
      <c r="DQ64" s="403"/>
      <c r="DR64" s="403"/>
      <c r="DS64" s="403"/>
      <c r="DT64" s="403"/>
      <c r="DU64" s="403"/>
      <c r="DV64" s="403"/>
      <c r="DW64" s="403"/>
      <c r="DX64" s="403"/>
      <c r="DY64" s="403"/>
      <c r="DZ64" s="403"/>
      <c r="EA64" s="403"/>
      <c r="EB64" s="403"/>
      <c r="EC64" s="403"/>
      <c r="ED64" s="403"/>
      <c r="EE64" s="403"/>
      <c r="EF64" s="403"/>
      <c r="EG64" s="403"/>
      <c r="EH64" s="403"/>
      <c r="EI64" s="403"/>
      <c r="EJ64" s="403"/>
      <c r="EK64" s="403"/>
      <c r="EL64" s="403"/>
      <c r="EM64" s="403"/>
      <c r="EN64" s="403"/>
      <c r="EO64" s="403"/>
      <c r="EP64" s="403"/>
      <c r="EQ64" s="403"/>
      <c r="ER64" s="403"/>
      <c r="ES64" s="403"/>
      <c r="ET64" s="403"/>
      <c r="EU64" s="403"/>
      <c r="EV64" s="403"/>
      <c r="EW64" s="403"/>
      <c r="EX64" s="403"/>
      <c r="EY64" s="403"/>
      <c r="EZ64" s="403"/>
      <c r="FA64" s="403"/>
      <c r="FB64" s="403"/>
      <c r="FC64" s="403"/>
      <c r="FD64" s="403"/>
      <c r="FE64" s="403"/>
      <c r="FF64" s="403"/>
      <c r="FG64" s="403"/>
      <c r="FH64" s="403"/>
      <c r="FI64" s="403"/>
    </row>
    <row r="65" spans="1:165" ht="14.4" customHeight="1" thickBot="1">
      <c r="A65" s="460"/>
      <c r="B65" s="605" t="s">
        <v>1101</v>
      </c>
      <c r="C65" s="787"/>
      <c r="D65" s="794"/>
      <c r="E65" s="771"/>
      <c r="F65" s="774"/>
      <c r="G65" s="282" t="s">
        <v>380</v>
      </c>
      <c r="H65" s="286" t="s">
        <v>382</v>
      </c>
      <c r="I65" s="347">
        <v>3256</v>
      </c>
      <c r="K65" s="414"/>
      <c r="L65" s="414"/>
      <c r="O65" s="414"/>
      <c r="P65" s="414"/>
      <c r="Q65" s="414"/>
      <c r="R65" s="414"/>
      <c r="S65" s="414"/>
      <c r="T65" s="414"/>
      <c r="U65" s="414"/>
      <c r="V65" s="414"/>
      <c r="W65" s="414"/>
      <c r="X65" s="414"/>
      <c r="Y65" s="414"/>
      <c r="Z65" s="414"/>
      <c r="AA65" s="403"/>
      <c r="AB65" s="403"/>
      <c r="AC65" s="403"/>
      <c r="AD65" s="403"/>
      <c r="AE65" s="403"/>
      <c r="AF65" s="403"/>
      <c r="AG65" s="403"/>
      <c r="AH65" s="403"/>
      <c r="AI65" s="403"/>
      <c r="AJ65" s="403"/>
      <c r="AK65" s="403"/>
      <c r="AL65" s="403"/>
      <c r="AM65" s="403"/>
      <c r="AN65" s="403"/>
      <c r="AO65" s="403"/>
      <c r="AP65" s="403"/>
      <c r="AQ65" s="403"/>
      <c r="AR65" s="403"/>
      <c r="AS65" s="403"/>
      <c r="AT65" s="403"/>
      <c r="AU65" s="403"/>
      <c r="AV65" s="403"/>
      <c r="AW65" s="403"/>
      <c r="AX65" s="403"/>
      <c r="AY65" s="403"/>
      <c r="AZ65" s="403"/>
      <c r="BA65" s="403"/>
      <c r="BB65" s="403"/>
      <c r="BC65" s="403"/>
      <c r="BD65" s="403"/>
      <c r="BE65" s="403"/>
      <c r="BF65" s="403"/>
      <c r="BG65" s="403"/>
      <c r="BH65" s="403"/>
      <c r="BI65" s="403"/>
      <c r="BJ65" s="403"/>
      <c r="BK65" s="403"/>
      <c r="BL65" s="403"/>
      <c r="BM65" s="403"/>
      <c r="BN65" s="403"/>
      <c r="BO65" s="403"/>
      <c r="BP65" s="403"/>
      <c r="BQ65" s="403"/>
      <c r="BR65" s="403"/>
      <c r="BS65" s="403"/>
      <c r="BT65" s="403"/>
      <c r="BU65" s="403"/>
      <c r="BV65" s="403"/>
      <c r="BW65" s="403"/>
      <c r="BX65" s="403"/>
      <c r="BY65" s="403"/>
      <c r="BZ65" s="403"/>
      <c r="CA65" s="403"/>
      <c r="CB65" s="403"/>
      <c r="CC65" s="403"/>
      <c r="CD65" s="403"/>
      <c r="CE65" s="403"/>
      <c r="CF65" s="403"/>
      <c r="CG65" s="403"/>
      <c r="CH65" s="403"/>
      <c r="CI65" s="403"/>
      <c r="CJ65" s="403"/>
      <c r="CK65" s="403"/>
      <c r="CL65" s="403"/>
      <c r="CM65" s="403"/>
      <c r="CN65" s="403"/>
      <c r="CO65" s="403"/>
      <c r="CP65" s="403"/>
      <c r="CQ65" s="403"/>
      <c r="CR65" s="403"/>
      <c r="CS65" s="403"/>
      <c r="CT65" s="403"/>
      <c r="CU65" s="403"/>
      <c r="CV65" s="403"/>
      <c r="CW65" s="403"/>
      <c r="CX65" s="403"/>
      <c r="CY65" s="403"/>
      <c r="CZ65" s="403"/>
      <c r="DA65" s="403"/>
      <c r="DB65" s="403"/>
      <c r="DC65" s="403"/>
      <c r="DD65" s="403"/>
      <c r="DE65" s="403"/>
      <c r="DF65" s="403"/>
      <c r="DG65" s="403"/>
      <c r="DH65" s="403"/>
      <c r="DI65" s="403"/>
      <c r="DJ65" s="403"/>
      <c r="DK65" s="403"/>
      <c r="DL65" s="403"/>
      <c r="DM65" s="403"/>
      <c r="DN65" s="403"/>
      <c r="DO65" s="403"/>
      <c r="DP65" s="403"/>
      <c r="DQ65" s="403"/>
      <c r="DR65" s="403"/>
      <c r="DS65" s="403"/>
      <c r="DT65" s="403"/>
      <c r="DU65" s="403"/>
      <c r="DV65" s="403"/>
      <c r="DW65" s="403"/>
      <c r="DX65" s="403"/>
      <c r="DY65" s="403"/>
      <c r="DZ65" s="403"/>
      <c r="EA65" s="403"/>
      <c r="EB65" s="403"/>
      <c r="EC65" s="403"/>
      <c r="ED65" s="403"/>
      <c r="EE65" s="403"/>
      <c r="EF65" s="403"/>
      <c r="EG65" s="403"/>
      <c r="EH65" s="403"/>
      <c r="EI65" s="403"/>
      <c r="EJ65" s="403"/>
      <c r="EK65" s="403"/>
      <c r="EL65" s="403"/>
      <c r="EM65" s="403"/>
      <c r="EN65" s="403"/>
      <c r="EO65" s="403"/>
      <c r="EP65" s="403"/>
      <c r="EQ65" s="403"/>
      <c r="ER65" s="403"/>
      <c r="ES65" s="403"/>
      <c r="ET65" s="403"/>
      <c r="EU65" s="403"/>
      <c r="EV65" s="403"/>
      <c r="EW65" s="403"/>
      <c r="EX65" s="403"/>
      <c r="EY65" s="403"/>
      <c r="EZ65" s="403"/>
      <c r="FA65" s="403"/>
      <c r="FB65" s="403"/>
      <c r="FC65" s="403"/>
      <c r="FD65" s="403"/>
      <c r="FE65" s="403"/>
      <c r="FF65" s="403"/>
      <c r="FG65" s="403"/>
      <c r="FH65" s="403"/>
      <c r="FI65" s="403"/>
    </row>
    <row r="66" spans="1:165" ht="14.4" customHeight="1">
      <c r="A66" s="460"/>
      <c r="B66" s="602" t="s">
        <v>1102</v>
      </c>
      <c r="C66" s="780">
        <v>14.3</v>
      </c>
      <c r="D66" s="783">
        <v>16</v>
      </c>
      <c r="E66" s="775">
        <v>2.5099999999999998</v>
      </c>
      <c r="F66" s="767">
        <v>4.5199999999999996</v>
      </c>
      <c r="G66" s="389" t="s">
        <v>379</v>
      </c>
      <c r="H66" s="389" t="s">
        <v>381</v>
      </c>
      <c r="I66" s="546">
        <v>2629</v>
      </c>
      <c r="K66" s="414"/>
      <c r="L66" s="414"/>
      <c r="N66" s="339"/>
      <c r="O66" s="414"/>
      <c r="P66" s="414"/>
      <c r="Q66" s="544"/>
      <c r="R66" s="414"/>
      <c r="S66" s="414"/>
      <c r="T66" s="414"/>
      <c r="U66" s="414"/>
      <c r="V66" s="414"/>
      <c r="W66" s="414"/>
      <c r="X66" s="414"/>
      <c r="Y66" s="414"/>
      <c r="Z66" s="414"/>
      <c r="AA66" s="403"/>
      <c r="AB66" s="403"/>
      <c r="AC66" s="403"/>
      <c r="AD66" s="403"/>
      <c r="AE66" s="403"/>
      <c r="AF66" s="403"/>
      <c r="AG66" s="403"/>
      <c r="AH66" s="403"/>
      <c r="AI66" s="403"/>
      <c r="AJ66" s="403"/>
      <c r="AK66" s="403"/>
      <c r="AL66" s="403"/>
      <c r="AM66" s="403"/>
      <c r="AN66" s="403"/>
      <c r="AO66" s="403"/>
      <c r="AP66" s="403"/>
      <c r="AQ66" s="403"/>
      <c r="AR66" s="403"/>
      <c r="AS66" s="403"/>
      <c r="AT66" s="403"/>
      <c r="AU66" s="403"/>
      <c r="AV66" s="403"/>
      <c r="AW66" s="403"/>
      <c r="AX66" s="403"/>
      <c r="AY66" s="403"/>
      <c r="AZ66" s="403"/>
      <c r="BA66" s="403"/>
      <c r="BB66" s="403"/>
      <c r="BC66" s="403"/>
      <c r="BD66" s="403"/>
      <c r="BE66" s="403"/>
      <c r="BF66" s="403"/>
      <c r="BG66" s="403"/>
      <c r="BH66" s="403"/>
      <c r="BI66" s="403"/>
      <c r="BJ66" s="403"/>
      <c r="BK66" s="403"/>
      <c r="BL66" s="403"/>
      <c r="BM66" s="403"/>
      <c r="BN66" s="403"/>
      <c r="BO66" s="403"/>
      <c r="BP66" s="403"/>
      <c r="BQ66" s="403"/>
      <c r="BR66" s="403"/>
      <c r="BS66" s="403"/>
      <c r="BT66" s="403"/>
      <c r="BU66" s="403"/>
      <c r="BV66" s="403"/>
      <c r="BW66" s="403"/>
      <c r="BX66" s="403"/>
      <c r="BY66" s="403"/>
      <c r="BZ66" s="403"/>
      <c r="CA66" s="403"/>
      <c r="CB66" s="403"/>
      <c r="CC66" s="403"/>
      <c r="CD66" s="403"/>
      <c r="CE66" s="403"/>
      <c r="CF66" s="403"/>
      <c r="CG66" s="403"/>
      <c r="CH66" s="403"/>
      <c r="CI66" s="403"/>
      <c r="CJ66" s="403"/>
      <c r="CK66" s="403"/>
      <c r="CL66" s="403"/>
      <c r="CM66" s="403"/>
      <c r="CN66" s="403"/>
      <c r="CO66" s="403"/>
      <c r="CP66" s="403"/>
      <c r="CQ66" s="403"/>
      <c r="CR66" s="403"/>
      <c r="CS66" s="403"/>
      <c r="CT66" s="403"/>
      <c r="CU66" s="403"/>
      <c r="CV66" s="403"/>
      <c r="CW66" s="403"/>
      <c r="CX66" s="403"/>
      <c r="CY66" s="403"/>
      <c r="CZ66" s="403"/>
      <c r="DA66" s="403"/>
      <c r="DB66" s="403"/>
      <c r="DC66" s="403"/>
      <c r="DD66" s="403"/>
      <c r="DE66" s="403"/>
      <c r="DF66" s="403"/>
      <c r="DG66" s="403"/>
      <c r="DH66" s="403"/>
      <c r="DI66" s="403"/>
      <c r="DJ66" s="403"/>
      <c r="DK66" s="403"/>
      <c r="DL66" s="403"/>
      <c r="DM66" s="403"/>
      <c r="DN66" s="403"/>
      <c r="DO66" s="403"/>
      <c r="DP66" s="403"/>
      <c r="DQ66" s="403"/>
      <c r="DR66" s="403"/>
      <c r="DS66" s="403"/>
      <c r="DT66" s="403"/>
      <c r="DU66" s="403"/>
      <c r="DV66" s="403"/>
      <c r="DW66" s="403"/>
      <c r="DX66" s="403"/>
      <c r="DY66" s="403"/>
      <c r="DZ66" s="403"/>
      <c r="EA66" s="403"/>
      <c r="EB66" s="403"/>
      <c r="EC66" s="403"/>
      <c r="ED66" s="403"/>
      <c r="EE66" s="403"/>
      <c r="EF66" s="403"/>
      <c r="EG66" s="403"/>
      <c r="EH66" s="403"/>
      <c r="EI66" s="403"/>
      <c r="EJ66" s="403"/>
      <c r="EK66" s="403"/>
      <c r="EL66" s="403"/>
      <c r="EM66" s="403"/>
      <c r="EN66" s="403"/>
      <c r="EO66" s="403"/>
      <c r="EP66" s="403"/>
      <c r="EQ66" s="403"/>
      <c r="ER66" s="403"/>
      <c r="ES66" s="403"/>
      <c r="ET66" s="403"/>
      <c r="EU66" s="403"/>
      <c r="EV66" s="403"/>
      <c r="EW66" s="403"/>
      <c r="EX66" s="403"/>
      <c r="EY66" s="403"/>
      <c r="EZ66" s="403"/>
      <c r="FA66" s="403"/>
      <c r="FB66" s="403"/>
      <c r="FC66" s="403"/>
      <c r="FD66" s="403"/>
      <c r="FE66" s="403"/>
      <c r="FF66" s="403"/>
      <c r="FG66" s="403"/>
      <c r="FH66" s="403"/>
      <c r="FI66" s="403"/>
    </row>
    <row r="67" spans="1:165" ht="14.4" customHeight="1">
      <c r="A67" s="460"/>
      <c r="B67" s="602" t="s">
        <v>1103</v>
      </c>
      <c r="C67" s="781"/>
      <c r="D67" s="784"/>
      <c r="E67" s="776"/>
      <c r="F67" s="778"/>
      <c r="G67" s="284" t="s">
        <v>991</v>
      </c>
      <c r="H67" s="389" t="s">
        <v>382</v>
      </c>
      <c r="I67" s="546">
        <v>3485</v>
      </c>
      <c r="K67" s="414"/>
      <c r="L67" s="414"/>
      <c r="O67" s="414"/>
      <c r="P67" s="414"/>
      <c r="Q67" s="544"/>
      <c r="R67" s="414"/>
      <c r="S67" s="414"/>
      <c r="T67" s="414"/>
      <c r="U67" s="414"/>
      <c r="V67" s="414"/>
      <c r="W67" s="414"/>
      <c r="X67" s="414"/>
      <c r="Y67" s="414"/>
      <c r="Z67" s="414"/>
      <c r="AA67" s="403"/>
      <c r="AB67" s="403"/>
      <c r="AC67" s="403"/>
      <c r="AD67" s="403"/>
      <c r="AE67" s="403"/>
      <c r="AF67" s="403"/>
      <c r="AG67" s="403"/>
      <c r="AH67" s="403"/>
      <c r="AI67" s="403"/>
      <c r="AJ67" s="403"/>
      <c r="AK67" s="403"/>
      <c r="AL67" s="403"/>
      <c r="AM67" s="403"/>
      <c r="AN67" s="403"/>
      <c r="AO67" s="403"/>
      <c r="AP67" s="403"/>
      <c r="AQ67" s="403"/>
      <c r="AR67" s="403"/>
      <c r="AS67" s="403"/>
      <c r="AT67" s="403"/>
      <c r="AU67" s="403"/>
      <c r="AV67" s="403"/>
      <c r="AW67" s="403"/>
      <c r="AX67" s="403"/>
      <c r="AY67" s="403"/>
      <c r="AZ67" s="403"/>
      <c r="BA67" s="403"/>
      <c r="BB67" s="403"/>
      <c r="BC67" s="403"/>
      <c r="BD67" s="403"/>
      <c r="BE67" s="403"/>
      <c r="BF67" s="403"/>
      <c r="BG67" s="403"/>
      <c r="BH67" s="403"/>
      <c r="BI67" s="403"/>
      <c r="BJ67" s="403"/>
      <c r="BK67" s="403"/>
      <c r="BL67" s="403"/>
      <c r="BM67" s="403"/>
      <c r="BN67" s="403"/>
      <c r="BO67" s="403"/>
      <c r="BP67" s="403"/>
      <c r="BQ67" s="403"/>
      <c r="BR67" s="403"/>
      <c r="BS67" s="403"/>
      <c r="BT67" s="403"/>
      <c r="BU67" s="403"/>
      <c r="BV67" s="403"/>
      <c r="BW67" s="403"/>
      <c r="BX67" s="403"/>
      <c r="BY67" s="403"/>
      <c r="BZ67" s="403"/>
      <c r="CA67" s="403"/>
      <c r="CB67" s="403"/>
      <c r="CC67" s="403"/>
      <c r="CD67" s="403"/>
      <c r="CE67" s="403"/>
      <c r="CF67" s="403"/>
      <c r="CG67" s="403"/>
      <c r="CH67" s="403"/>
      <c r="CI67" s="403"/>
      <c r="CJ67" s="403"/>
      <c r="CK67" s="403"/>
      <c r="CL67" s="403"/>
      <c r="CM67" s="403"/>
      <c r="CN67" s="403"/>
      <c r="CO67" s="403"/>
      <c r="CP67" s="403"/>
      <c r="CQ67" s="403"/>
      <c r="CR67" s="403"/>
      <c r="CS67" s="403"/>
      <c r="CT67" s="403"/>
      <c r="CU67" s="403"/>
      <c r="CV67" s="403"/>
      <c r="CW67" s="403"/>
      <c r="CX67" s="403"/>
      <c r="CY67" s="403"/>
      <c r="CZ67" s="403"/>
      <c r="DA67" s="403"/>
      <c r="DB67" s="403"/>
      <c r="DC67" s="403"/>
      <c r="DD67" s="403"/>
      <c r="DE67" s="403"/>
      <c r="DF67" s="403"/>
      <c r="DG67" s="403"/>
      <c r="DH67" s="403"/>
      <c r="DI67" s="403"/>
      <c r="DJ67" s="403"/>
      <c r="DK67" s="403"/>
      <c r="DL67" s="403"/>
      <c r="DM67" s="403"/>
      <c r="DN67" s="403"/>
      <c r="DO67" s="403"/>
      <c r="DP67" s="403"/>
      <c r="DQ67" s="403"/>
      <c r="DR67" s="403"/>
      <c r="DS67" s="403"/>
      <c r="DT67" s="403"/>
      <c r="DU67" s="403"/>
      <c r="DV67" s="403"/>
      <c r="DW67" s="403"/>
      <c r="DX67" s="403"/>
      <c r="DY67" s="403"/>
      <c r="DZ67" s="403"/>
      <c r="EA67" s="403"/>
      <c r="EB67" s="403"/>
      <c r="EC67" s="403"/>
      <c r="ED67" s="403"/>
      <c r="EE67" s="403"/>
      <c r="EF67" s="403"/>
      <c r="EG67" s="403"/>
      <c r="EH67" s="403"/>
      <c r="EI67" s="403"/>
      <c r="EJ67" s="403"/>
      <c r="EK67" s="403"/>
      <c r="EL67" s="403"/>
      <c r="EM67" s="403"/>
      <c r="EN67" s="403"/>
      <c r="EO67" s="403"/>
      <c r="EP67" s="403"/>
      <c r="EQ67" s="403"/>
      <c r="ER67" s="403"/>
      <c r="ES67" s="403"/>
      <c r="ET67" s="403"/>
      <c r="EU67" s="403"/>
      <c r="EV67" s="403"/>
      <c r="EW67" s="403"/>
      <c r="EX67" s="403"/>
      <c r="EY67" s="403"/>
      <c r="EZ67" s="403"/>
      <c r="FA67" s="403"/>
      <c r="FB67" s="403"/>
      <c r="FC67" s="403"/>
      <c r="FD67" s="403"/>
      <c r="FE67" s="403"/>
      <c r="FF67" s="403"/>
      <c r="FG67" s="403"/>
      <c r="FH67" s="403"/>
      <c r="FI67" s="403"/>
    </row>
    <row r="68" spans="1:165" ht="14.4" customHeight="1" thickBot="1">
      <c r="A68" s="460"/>
      <c r="B68" s="602" t="s">
        <v>1104</v>
      </c>
      <c r="C68" s="782"/>
      <c r="D68" s="785"/>
      <c r="E68" s="777"/>
      <c r="F68" s="779"/>
      <c r="G68" s="396"/>
      <c r="H68" s="389" t="s">
        <v>382</v>
      </c>
      <c r="I68" s="546">
        <v>3548</v>
      </c>
      <c r="K68" s="414"/>
      <c r="L68" s="414"/>
      <c r="O68" s="511"/>
      <c r="P68" s="414"/>
      <c r="Q68" s="544"/>
      <c r="R68" s="414"/>
      <c r="S68" s="414"/>
      <c r="T68" s="414"/>
      <c r="U68" s="414"/>
      <c r="V68" s="414"/>
      <c r="W68" s="414"/>
      <c r="X68" s="414"/>
      <c r="Y68" s="414"/>
      <c r="Z68" s="414"/>
      <c r="AA68" s="403"/>
      <c r="AB68" s="403"/>
      <c r="AC68" s="403"/>
      <c r="AD68" s="403"/>
      <c r="AE68" s="403"/>
      <c r="AF68" s="403"/>
      <c r="AG68" s="403"/>
      <c r="AH68" s="403"/>
      <c r="AI68" s="403"/>
      <c r="AJ68" s="403"/>
      <c r="AK68" s="403"/>
      <c r="AL68" s="403"/>
      <c r="AM68" s="403"/>
      <c r="AN68" s="403"/>
      <c r="AO68" s="403"/>
      <c r="AP68" s="403"/>
      <c r="AQ68" s="403"/>
      <c r="AR68" s="403"/>
      <c r="AS68" s="403"/>
      <c r="AT68" s="403"/>
      <c r="AU68" s="403"/>
      <c r="AV68" s="403"/>
      <c r="AW68" s="403"/>
      <c r="AX68" s="403"/>
      <c r="AY68" s="403"/>
      <c r="AZ68" s="403"/>
      <c r="BA68" s="403"/>
      <c r="BB68" s="403"/>
      <c r="BC68" s="403"/>
      <c r="BD68" s="403"/>
      <c r="BE68" s="403"/>
      <c r="BF68" s="403"/>
      <c r="BG68" s="403"/>
      <c r="BH68" s="403"/>
      <c r="BI68" s="403"/>
      <c r="BJ68" s="403"/>
      <c r="BK68" s="403"/>
      <c r="BL68" s="403"/>
      <c r="BM68" s="403"/>
      <c r="BN68" s="403"/>
      <c r="BO68" s="403"/>
      <c r="BP68" s="403"/>
      <c r="BQ68" s="403"/>
      <c r="BR68" s="403"/>
      <c r="BS68" s="403"/>
      <c r="BT68" s="403"/>
      <c r="BU68" s="403"/>
      <c r="BV68" s="403"/>
      <c r="BW68" s="403"/>
      <c r="BX68" s="403"/>
      <c r="BY68" s="403"/>
      <c r="BZ68" s="403"/>
      <c r="CA68" s="403"/>
      <c r="CB68" s="403"/>
      <c r="CC68" s="403"/>
      <c r="CD68" s="403"/>
      <c r="CE68" s="403"/>
      <c r="CF68" s="403"/>
      <c r="CG68" s="403"/>
      <c r="CH68" s="403"/>
      <c r="CI68" s="403"/>
      <c r="CJ68" s="403"/>
      <c r="CK68" s="403"/>
      <c r="CL68" s="403"/>
      <c r="CM68" s="403"/>
      <c r="CN68" s="403"/>
      <c r="CO68" s="403"/>
      <c r="CP68" s="403"/>
      <c r="CQ68" s="403"/>
      <c r="CR68" s="403"/>
      <c r="CS68" s="403"/>
      <c r="CT68" s="403"/>
      <c r="CU68" s="403"/>
      <c r="CV68" s="403"/>
      <c r="CW68" s="403"/>
      <c r="CX68" s="403"/>
      <c r="CY68" s="403"/>
      <c r="CZ68" s="403"/>
      <c r="DA68" s="403"/>
      <c r="DB68" s="403"/>
      <c r="DC68" s="403"/>
      <c r="DD68" s="403"/>
      <c r="DE68" s="403"/>
      <c r="DF68" s="403"/>
      <c r="DG68" s="403"/>
      <c r="DH68" s="403"/>
      <c r="DI68" s="403"/>
      <c r="DJ68" s="403"/>
      <c r="DK68" s="403"/>
      <c r="DL68" s="403"/>
      <c r="DM68" s="403"/>
      <c r="DN68" s="403"/>
      <c r="DO68" s="403"/>
      <c r="DP68" s="403"/>
      <c r="DQ68" s="403"/>
      <c r="DR68" s="403"/>
      <c r="DS68" s="403"/>
      <c r="DT68" s="403"/>
      <c r="DU68" s="403"/>
      <c r="DV68" s="403"/>
      <c r="DW68" s="403"/>
      <c r="DX68" s="403"/>
      <c r="DY68" s="403"/>
      <c r="DZ68" s="403"/>
      <c r="EA68" s="403"/>
      <c r="EB68" s="403"/>
      <c r="EC68" s="403"/>
      <c r="ED68" s="403"/>
      <c r="EE68" s="403"/>
      <c r="EF68" s="403"/>
      <c r="EG68" s="403"/>
      <c r="EH68" s="403"/>
      <c r="EI68" s="403"/>
      <c r="EJ68" s="403"/>
      <c r="EK68" s="403"/>
      <c r="EL68" s="403"/>
      <c r="EM68" s="403"/>
      <c r="EN68" s="403"/>
      <c r="EO68" s="403"/>
      <c r="EP68" s="403"/>
      <c r="EQ68" s="403"/>
      <c r="ER68" s="403"/>
      <c r="ES68" s="403"/>
      <c r="ET68" s="403"/>
      <c r="EU68" s="403"/>
      <c r="EV68" s="403"/>
      <c r="EW68" s="403"/>
      <c r="EX68" s="403"/>
      <c r="EY68" s="403"/>
      <c r="EZ68" s="403"/>
      <c r="FA68" s="403"/>
      <c r="FB68" s="403"/>
      <c r="FC68" s="403"/>
      <c r="FD68" s="403"/>
      <c r="FE68" s="403"/>
      <c r="FF68" s="403"/>
      <c r="FG68" s="403"/>
      <c r="FH68" s="403"/>
      <c r="FI68" s="403"/>
    </row>
    <row r="69" spans="1:165" ht="6" customHeight="1">
      <c r="A69" s="549"/>
      <c r="B69" s="748" t="s">
        <v>984</v>
      </c>
      <c r="C69" s="749"/>
      <c r="D69" s="197"/>
      <c r="E69" s="198"/>
      <c r="F69" s="198"/>
      <c r="G69" s="198"/>
      <c r="H69" s="198"/>
      <c r="I69" s="198"/>
      <c r="K69" s="414"/>
      <c r="L69" s="414"/>
      <c r="O69" s="414"/>
      <c r="P69" s="414"/>
      <c r="Q69" s="544"/>
      <c r="R69" s="414"/>
      <c r="S69" s="414"/>
      <c r="T69" s="414"/>
      <c r="U69" s="414"/>
      <c r="V69" s="414"/>
      <c r="W69" s="414"/>
      <c r="X69" s="414"/>
      <c r="Y69" s="414"/>
      <c r="Z69" s="403"/>
      <c r="AA69" s="403"/>
      <c r="AB69" s="403"/>
      <c r="AC69" s="403"/>
      <c r="AD69" s="403"/>
      <c r="AE69" s="403"/>
      <c r="AF69" s="403"/>
      <c r="AG69" s="403"/>
      <c r="AH69" s="403"/>
      <c r="AI69" s="403"/>
      <c r="AJ69" s="403"/>
      <c r="AK69" s="403"/>
      <c r="AL69" s="403"/>
      <c r="AM69" s="403"/>
      <c r="AN69" s="403"/>
      <c r="AO69" s="403"/>
      <c r="AP69" s="403"/>
      <c r="AQ69" s="403"/>
      <c r="AR69" s="403"/>
      <c r="AS69" s="403"/>
      <c r="AT69" s="403"/>
      <c r="AU69" s="403"/>
      <c r="AV69" s="403"/>
      <c r="AW69" s="403"/>
      <c r="AX69" s="403"/>
      <c r="AY69" s="403"/>
      <c r="AZ69" s="403"/>
      <c r="BA69" s="403"/>
      <c r="BB69" s="403"/>
      <c r="BC69" s="403"/>
      <c r="BD69" s="403"/>
      <c r="BE69" s="403"/>
      <c r="BF69" s="403"/>
      <c r="BG69" s="403"/>
      <c r="BH69" s="403"/>
      <c r="BI69" s="403"/>
      <c r="BJ69" s="403"/>
      <c r="BK69" s="403"/>
      <c r="BL69" s="403"/>
      <c r="BM69" s="403"/>
      <c r="BN69" s="403"/>
      <c r="BO69" s="403"/>
      <c r="BP69" s="403"/>
      <c r="BQ69" s="403"/>
      <c r="BR69" s="403"/>
      <c r="BS69" s="403"/>
      <c r="BT69" s="403"/>
      <c r="BU69" s="403"/>
      <c r="BV69" s="403"/>
      <c r="BW69" s="403"/>
      <c r="BX69" s="403"/>
      <c r="BY69" s="403"/>
      <c r="BZ69" s="403"/>
      <c r="CA69" s="403"/>
      <c r="CB69" s="403"/>
      <c r="CC69" s="403"/>
      <c r="CD69" s="403"/>
      <c r="CE69" s="403"/>
      <c r="CF69" s="403"/>
      <c r="CG69" s="403"/>
      <c r="CH69" s="403"/>
      <c r="CI69" s="403"/>
      <c r="CJ69" s="403"/>
      <c r="CK69" s="403"/>
      <c r="CL69" s="403"/>
      <c r="CM69" s="403"/>
      <c r="CN69" s="403"/>
      <c r="CO69" s="403"/>
      <c r="CP69" s="403"/>
      <c r="CQ69" s="403"/>
      <c r="CR69" s="403"/>
      <c r="CS69" s="403"/>
      <c r="CT69" s="403"/>
      <c r="CU69" s="403"/>
      <c r="CV69" s="403"/>
      <c r="CW69" s="403"/>
      <c r="CX69" s="403"/>
      <c r="CY69" s="403"/>
      <c r="CZ69" s="403"/>
      <c r="DA69" s="403"/>
      <c r="DB69" s="403"/>
      <c r="DC69" s="403"/>
      <c r="DD69" s="403"/>
      <c r="DE69" s="403"/>
      <c r="DF69" s="403"/>
      <c r="DG69" s="403"/>
      <c r="DH69" s="403"/>
      <c r="DI69" s="403"/>
      <c r="DJ69" s="403"/>
      <c r="DK69" s="403"/>
      <c r="DL69" s="403"/>
      <c r="DM69" s="403"/>
      <c r="DN69" s="403"/>
      <c r="DO69" s="403"/>
      <c r="DP69" s="403"/>
      <c r="DQ69" s="403"/>
      <c r="DR69" s="403"/>
      <c r="DS69" s="403"/>
      <c r="DT69" s="403"/>
      <c r="DU69" s="403"/>
      <c r="DV69" s="403"/>
      <c r="DW69" s="403"/>
      <c r="DX69" s="403"/>
      <c r="DY69" s="403"/>
      <c r="DZ69" s="403"/>
      <c r="EA69" s="403"/>
      <c r="EB69" s="403"/>
      <c r="EC69" s="403"/>
      <c r="ED69" s="403"/>
      <c r="EE69" s="403"/>
      <c r="EF69" s="403"/>
      <c r="EG69" s="403"/>
      <c r="EH69" s="403"/>
      <c r="EI69" s="403"/>
      <c r="EJ69" s="403"/>
      <c r="EK69" s="403"/>
      <c r="EL69" s="403"/>
      <c r="EM69" s="403"/>
      <c r="EN69" s="403"/>
      <c r="EO69" s="403"/>
      <c r="EP69" s="403"/>
      <c r="EQ69" s="403"/>
      <c r="ER69" s="403"/>
      <c r="ES69" s="403"/>
      <c r="ET69" s="403"/>
      <c r="EU69" s="403"/>
      <c r="EV69" s="403"/>
      <c r="EW69" s="403"/>
      <c r="EX69" s="403"/>
      <c r="EY69" s="403"/>
      <c r="EZ69" s="403"/>
      <c r="FA69" s="403"/>
      <c r="FB69" s="403"/>
      <c r="FC69" s="403"/>
      <c r="FD69" s="403"/>
      <c r="FE69" s="403"/>
      <c r="FF69" s="403"/>
      <c r="FG69" s="403"/>
      <c r="FH69" s="403"/>
    </row>
    <row r="70" spans="1:165" ht="13.5" customHeight="1" thickBot="1">
      <c r="A70" s="460"/>
      <c r="B70" s="748"/>
      <c r="C70" s="749"/>
      <c r="D70" s="230" t="s">
        <v>985</v>
      </c>
      <c r="E70" s="209"/>
      <c r="F70" s="209"/>
      <c r="G70" s="209"/>
      <c r="H70" s="209"/>
      <c r="I70" s="209"/>
      <c r="J70" s="423" t="s">
        <v>697</v>
      </c>
      <c r="K70" s="414"/>
      <c r="L70" s="414"/>
      <c r="O70" s="414"/>
      <c r="P70" s="414"/>
      <c r="Q70" s="414"/>
      <c r="R70" s="414"/>
      <c r="S70" s="414"/>
      <c r="T70" s="414"/>
      <c r="U70" s="414"/>
      <c r="V70" s="414"/>
      <c r="W70" s="414"/>
      <c r="X70" s="414"/>
      <c r="Y70" s="414"/>
      <c r="Z70" s="414"/>
      <c r="AA70" s="403"/>
      <c r="AB70" s="403"/>
      <c r="AC70" s="403"/>
      <c r="AD70" s="403"/>
      <c r="AE70" s="403"/>
      <c r="AF70" s="403"/>
      <c r="AG70" s="403"/>
      <c r="AH70" s="403"/>
      <c r="AI70" s="403"/>
      <c r="AJ70" s="403"/>
      <c r="AK70" s="403"/>
      <c r="AL70" s="403"/>
      <c r="AM70" s="403"/>
      <c r="AN70" s="403"/>
      <c r="AO70" s="403"/>
      <c r="AP70" s="403"/>
      <c r="AQ70" s="403"/>
      <c r="AR70" s="403"/>
      <c r="AS70" s="403"/>
      <c r="AT70" s="403"/>
      <c r="AU70" s="403"/>
      <c r="AV70" s="403"/>
      <c r="AW70" s="403"/>
      <c r="AX70" s="403"/>
      <c r="AY70" s="403"/>
      <c r="AZ70" s="403"/>
      <c r="BA70" s="403"/>
      <c r="BB70" s="403"/>
      <c r="BC70" s="403"/>
      <c r="BD70" s="403"/>
      <c r="BE70" s="403"/>
      <c r="BF70" s="403"/>
      <c r="BG70" s="403"/>
      <c r="BH70" s="403"/>
      <c r="BI70" s="403"/>
      <c r="BJ70" s="403"/>
      <c r="BK70" s="403"/>
      <c r="BL70" s="403"/>
      <c r="BM70" s="403"/>
      <c r="BN70" s="403"/>
      <c r="BO70" s="403"/>
      <c r="BP70" s="403"/>
      <c r="BQ70" s="403"/>
      <c r="BR70" s="403"/>
      <c r="BS70" s="403"/>
      <c r="BT70" s="403"/>
      <c r="BU70" s="403"/>
      <c r="BV70" s="403"/>
      <c r="BW70" s="403"/>
      <c r="BX70" s="403"/>
      <c r="BY70" s="403"/>
      <c r="BZ70" s="403"/>
      <c r="CA70" s="403"/>
      <c r="CB70" s="403"/>
      <c r="CC70" s="403"/>
      <c r="CD70" s="403"/>
      <c r="CE70" s="403"/>
      <c r="CF70" s="403"/>
      <c r="CG70" s="403"/>
      <c r="CH70" s="403"/>
      <c r="CI70" s="403"/>
      <c r="CJ70" s="403"/>
      <c r="CK70" s="403"/>
      <c r="CL70" s="403"/>
      <c r="CM70" s="403"/>
      <c r="CN70" s="403"/>
      <c r="CO70" s="403"/>
      <c r="CP70" s="403"/>
      <c r="CQ70" s="403"/>
      <c r="CR70" s="403"/>
      <c r="CS70" s="403"/>
      <c r="CT70" s="403"/>
      <c r="CU70" s="403"/>
      <c r="CV70" s="403"/>
      <c r="CW70" s="403"/>
      <c r="CX70" s="403"/>
      <c r="CY70" s="403"/>
      <c r="CZ70" s="403"/>
      <c r="DA70" s="403"/>
      <c r="DB70" s="403"/>
      <c r="DC70" s="403"/>
      <c r="DD70" s="403"/>
      <c r="DE70" s="403"/>
      <c r="DF70" s="403"/>
      <c r="DG70" s="403"/>
      <c r="DH70" s="403"/>
      <c r="DI70" s="403"/>
      <c r="DJ70" s="403"/>
      <c r="DK70" s="403"/>
      <c r="DL70" s="403"/>
      <c r="DM70" s="403"/>
      <c r="DN70" s="403"/>
      <c r="DO70" s="403"/>
      <c r="DP70" s="403"/>
      <c r="DQ70" s="403"/>
      <c r="DR70" s="403"/>
      <c r="DS70" s="403"/>
      <c r="DT70" s="403"/>
      <c r="DU70" s="403"/>
      <c r="DV70" s="403"/>
      <c r="DW70" s="403"/>
      <c r="DX70" s="403"/>
      <c r="DY70" s="403"/>
      <c r="DZ70" s="403"/>
      <c r="EA70" s="403"/>
      <c r="EB70" s="403"/>
      <c r="EC70" s="403"/>
      <c r="ED70" s="403"/>
      <c r="EE70" s="403"/>
      <c r="EF70" s="403"/>
      <c r="EG70" s="403"/>
      <c r="EH70" s="403"/>
      <c r="EI70" s="403"/>
      <c r="EJ70" s="403"/>
      <c r="EK70" s="403"/>
      <c r="EL70" s="403"/>
      <c r="EM70" s="403"/>
      <c r="EN70" s="403"/>
      <c r="EO70" s="403"/>
      <c r="EP70" s="403"/>
      <c r="EQ70" s="403"/>
      <c r="ER70" s="403"/>
      <c r="ES70" s="403"/>
      <c r="ET70" s="403"/>
      <c r="EU70" s="403"/>
      <c r="EV70" s="403"/>
      <c r="EW70" s="403"/>
      <c r="EX70" s="403"/>
      <c r="EY70" s="403"/>
      <c r="EZ70" s="403"/>
      <c r="FA70" s="403"/>
      <c r="FB70" s="403"/>
      <c r="FC70" s="403"/>
      <c r="FD70" s="403"/>
      <c r="FE70" s="403"/>
      <c r="FF70" s="403"/>
      <c r="FG70" s="403"/>
      <c r="FH70" s="403"/>
      <c r="FI70" s="403"/>
    </row>
    <row r="71" spans="1:165" ht="14.4" customHeight="1">
      <c r="A71" s="471"/>
      <c r="B71" s="601" t="s">
        <v>987</v>
      </c>
      <c r="C71" s="225">
        <v>4.5</v>
      </c>
      <c r="D71" s="227">
        <v>4.2</v>
      </c>
      <c r="E71" s="266">
        <v>3.5</v>
      </c>
      <c r="F71" s="60">
        <v>5.0999999999999996</v>
      </c>
      <c r="G71" s="284" t="s">
        <v>994</v>
      </c>
      <c r="H71" s="543" t="s">
        <v>382</v>
      </c>
      <c r="I71" s="546" t="s">
        <v>48</v>
      </c>
      <c r="K71" s="355"/>
      <c r="L71" s="414"/>
      <c r="O71" s="355"/>
      <c r="P71" s="414"/>
      <c r="Q71" s="414"/>
      <c r="R71" s="414"/>
      <c r="S71" s="414"/>
      <c r="T71" s="414"/>
      <c r="U71" s="414"/>
      <c r="V71" s="414"/>
      <c r="W71" s="414"/>
      <c r="X71" s="414"/>
      <c r="Y71" s="414"/>
      <c r="Z71" s="414"/>
      <c r="AA71" s="403"/>
      <c r="AB71" s="403"/>
      <c r="AC71" s="403"/>
      <c r="AD71" s="403"/>
      <c r="AE71" s="403"/>
      <c r="AF71" s="403"/>
      <c r="AG71" s="403"/>
      <c r="AH71" s="403"/>
      <c r="AI71" s="403"/>
      <c r="AJ71" s="403"/>
      <c r="AK71" s="403"/>
      <c r="AL71" s="403"/>
      <c r="AM71" s="403"/>
      <c r="AN71" s="403"/>
      <c r="AO71" s="403"/>
      <c r="AP71" s="403"/>
      <c r="AQ71" s="403"/>
      <c r="AR71" s="403"/>
      <c r="AS71" s="403"/>
      <c r="AT71" s="403"/>
      <c r="AU71" s="403"/>
      <c r="AV71" s="403"/>
      <c r="AW71" s="403"/>
      <c r="AX71" s="403"/>
      <c r="AY71" s="403"/>
      <c r="AZ71" s="403"/>
      <c r="BA71" s="403"/>
      <c r="BB71" s="403"/>
      <c r="BC71" s="403"/>
      <c r="BD71" s="403"/>
      <c r="BE71" s="403"/>
      <c r="BF71" s="403"/>
      <c r="BG71" s="403"/>
      <c r="BH71" s="403"/>
      <c r="BI71" s="403"/>
      <c r="BJ71" s="403"/>
      <c r="BK71" s="403"/>
      <c r="BL71" s="403"/>
      <c r="BM71" s="403"/>
      <c r="BN71" s="403"/>
      <c r="BO71" s="403"/>
      <c r="BP71" s="403"/>
      <c r="BQ71" s="403"/>
      <c r="BR71" s="403"/>
      <c r="BS71" s="403"/>
      <c r="BT71" s="403"/>
      <c r="BU71" s="403"/>
      <c r="BV71" s="403"/>
      <c r="BW71" s="403"/>
      <c r="BX71" s="403"/>
      <c r="BY71" s="403"/>
      <c r="BZ71" s="403"/>
      <c r="CA71" s="403"/>
      <c r="CB71" s="403"/>
      <c r="CC71" s="403"/>
      <c r="CD71" s="403"/>
      <c r="CE71" s="403"/>
      <c r="CF71" s="403"/>
      <c r="CG71" s="403"/>
      <c r="CH71" s="403"/>
      <c r="CI71" s="403"/>
      <c r="CJ71" s="403"/>
      <c r="CK71" s="403"/>
      <c r="CL71" s="403"/>
      <c r="CM71" s="403"/>
      <c r="CN71" s="403"/>
      <c r="CO71" s="403"/>
      <c r="CP71" s="403"/>
      <c r="CQ71" s="403"/>
      <c r="CR71" s="403"/>
      <c r="CS71" s="403"/>
      <c r="CT71" s="403"/>
      <c r="CU71" s="403"/>
      <c r="CV71" s="403"/>
      <c r="CW71" s="403"/>
      <c r="CX71" s="403"/>
      <c r="CY71" s="403"/>
      <c r="CZ71" s="403"/>
      <c r="DA71" s="403"/>
      <c r="DB71" s="403"/>
      <c r="DC71" s="403"/>
      <c r="DD71" s="403"/>
      <c r="DE71" s="403"/>
      <c r="DF71" s="403"/>
      <c r="DG71" s="403"/>
      <c r="DH71" s="403"/>
      <c r="DI71" s="403"/>
      <c r="DJ71" s="403"/>
      <c r="DK71" s="403"/>
      <c r="DL71" s="403"/>
      <c r="DM71" s="403"/>
      <c r="DN71" s="403"/>
      <c r="DO71" s="403"/>
      <c r="DP71" s="403"/>
      <c r="DQ71" s="403"/>
      <c r="DR71" s="403"/>
      <c r="DS71" s="403"/>
      <c r="DT71" s="403"/>
      <c r="DU71" s="403"/>
      <c r="DV71" s="403"/>
      <c r="DW71" s="403"/>
      <c r="DX71" s="403"/>
      <c r="DY71" s="403"/>
      <c r="DZ71" s="403"/>
      <c r="EA71" s="403"/>
      <c r="EB71" s="403"/>
      <c r="EC71" s="403"/>
      <c r="ED71" s="403"/>
      <c r="EE71" s="403"/>
      <c r="EF71" s="403"/>
      <c r="EG71" s="403"/>
      <c r="EH71" s="403"/>
      <c r="EI71" s="403"/>
      <c r="EJ71" s="403"/>
      <c r="EK71" s="403"/>
      <c r="EL71" s="403"/>
      <c r="EM71" s="403"/>
      <c r="EN71" s="403"/>
      <c r="EO71" s="403"/>
      <c r="EP71" s="403"/>
      <c r="EQ71" s="403"/>
      <c r="ER71" s="403"/>
      <c r="ES71" s="403"/>
      <c r="ET71" s="403"/>
      <c r="EU71" s="403"/>
      <c r="EV71" s="403"/>
      <c r="EW71" s="403"/>
      <c r="EX71" s="403"/>
      <c r="EY71" s="403"/>
      <c r="EZ71" s="403"/>
      <c r="FA71" s="403"/>
      <c r="FB71" s="403"/>
      <c r="FC71" s="403"/>
      <c r="FD71" s="403"/>
      <c r="FE71" s="403"/>
      <c r="FF71" s="403"/>
      <c r="FG71" s="403"/>
      <c r="FH71" s="403"/>
      <c r="FI71" s="403"/>
    </row>
    <row r="72" spans="1:165" ht="14.4" customHeight="1">
      <c r="A72" s="471"/>
      <c r="B72" s="601" t="s">
        <v>988</v>
      </c>
      <c r="C72" s="225">
        <v>6</v>
      </c>
      <c r="D72" s="228">
        <v>6.22</v>
      </c>
      <c r="E72" s="226">
        <v>3.11</v>
      </c>
      <c r="F72" s="60">
        <v>4.9000000000000004</v>
      </c>
      <c r="G72" s="396"/>
      <c r="H72" s="542"/>
      <c r="I72" s="546" t="s">
        <v>48</v>
      </c>
      <c r="K72" s="414"/>
      <c r="L72" s="414"/>
      <c r="O72" s="414"/>
      <c r="P72" s="414"/>
      <c r="Q72" s="414"/>
      <c r="R72" s="414"/>
      <c r="S72" s="414"/>
      <c r="T72" s="414"/>
      <c r="U72" s="414"/>
      <c r="V72" s="414"/>
      <c r="W72" s="414"/>
      <c r="X72" s="414"/>
      <c r="Y72" s="414"/>
      <c r="Z72" s="414"/>
      <c r="AA72" s="403"/>
      <c r="AB72" s="403"/>
      <c r="AC72" s="403"/>
      <c r="AD72" s="403"/>
      <c r="AE72" s="403"/>
      <c r="AF72" s="403"/>
      <c r="AG72" s="403"/>
      <c r="AH72" s="403"/>
      <c r="AI72" s="403"/>
      <c r="AJ72" s="403"/>
      <c r="AK72" s="403"/>
      <c r="AL72" s="403"/>
      <c r="AM72" s="403"/>
      <c r="AN72" s="403"/>
      <c r="AO72" s="403"/>
      <c r="AP72" s="403"/>
      <c r="AQ72" s="403"/>
      <c r="AR72" s="403"/>
      <c r="AS72" s="403"/>
      <c r="AT72" s="403"/>
      <c r="AU72" s="403"/>
      <c r="AV72" s="403"/>
      <c r="AW72" s="403"/>
      <c r="AX72" s="403"/>
      <c r="AY72" s="403"/>
      <c r="AZ72" s="403"/>
      <c r="BA72" s="403"/>
      <c r="BB72" s="403"/>
      <c r="BC72" s="403"/>
      <c r="BD72" s="403"/>
      <c r="BE72" s="403"/>
      <c r="BF72" s="403"/>
      <c r="BG72" s="403"/>
      <c r="BH72" s="403"/>
      <c r="BI72" s="403"/>
      <c r="BJ72" s="403"/>
      <c r="BK72" s="403"/>
      <c r="BL72" s="403"/>
      <c r="BM72" s="403"/>
      <c r="BN72" s="403"/>
      <c r="BO72" s="403"/>
      <c r="BP72" s="403"/>
      <c r="BQ72" s="403"/>
      <c r="BR72" s="403"/>
      <c r="BS72" s="403"/>
      <c r="BT72" s="403"/>
      <c r="BU72" s="403"/>
      <c r="BV72" s="403"/>
      <c r="BW72" s="403"/>
      <c r="BX72" s="403"/>
      <c r="BY72" s="403"/>
      <c r="BZ72" s="403"/>
      <c r="CA72" s="403"/>
      <c r="CB72" s="403"/>
      <c r="CC72" s="403"/>
      <c r="CD72" s="403"/>
      <c r="CE72" s="403"/>
      <c r="CF72" s="403"/>
      <c r="CG72" s="403"/>
      <c r="CH72" s="403"/>
      <c r="CI72" s="403"/>
      <c r="CJ72" s="403"/>
      <c r="CK72" s="403"/>
      <c r="CL72" s="403"/>
      <c r="CM72" s="403"/>
      <c r="CN72" s="403"/>
      <c r="CO72" s="403"/>
      <c r="CP72" s="403"/>
      <c r="CQ72" s="403"/>
      <c r="CR72" s="403"/>
      <c r="CS72" s="403"/>
      <c r="CT72" s="403"/>
      <c r="CU72" s="403"/>
      <c r="CV72" s="403"/>
      <c r="CW72" s="403"/>
      <c r="CX72" s="403"/>
      <c r="CY72" s="403"/>
      <c r="CZ72" s="403"/>
      <c r="DA72" s="403"/>
      <c r="DB72" s="403"/>
      <c r="DC72" s="403"/>
      <c r="DD72" s="403"/>
      <c r="DE72" s="403"/>
      <c r="DF72" s="403"/>
      <c r="DG72" s="403"/>
      <c r="DH72" s="403"/>
      <c r="DI72" s="403"/>
      <c r="DJ72" s="403"/>
      <c r="DK72" s="403"/>
      <c r="DL72" s="403"/>
      <c r="DM72" s="403"/>
      <c r="DN72" s="403"/>
      <c r="DO72" s="403"/>
      <c r="DP72" s="403"/>
      <c r="DQ72" s="403"/>
      <c r="DR72" s="403"/>
      <c r="DS72" s="403"/>
      <c r="DT72" s="403"/>
      <c r="DU72" s="403"/>
      <c r="DV72" s="403"/>
      <c r="DW72" s="403"/>
      <c r="DX72" s="403"/>
      <c r="DY72" s="403"/>
      <c r="DZ72" s="403"/>
      <c r="EA72" s="403"/>
      <c r="EB72" s="403"/>
      <c r="EC72" s="403"/>
      <c r="ED72" s="403"/>
      <c r="EE72" s="403"/>
      <c r="EF72" s="403"/>
      <c r="EG72" s="403"/>
      <c r="EH72" s="403"/>
      <c r="EI72" s="403"/>
      <c r="EJ72" s="403"/>
      <c r="EK72" s="403"/>
      <c r="EL72" s="403"/>
      <c r="EM72" s="403"/>
      <c r="EN72" s="403"/>
      <c r="EO72" s="403"/>
      <c r="EP72" s="403"/>
      <c r="EQ72" s="403"/>
      <c r="ER72" s="403"/>
      <c r="ES72" s="403"/>
      <c r="ET72" s="403"/>
      <c r="EU72" s="403"/>
      <c r="EV72" s="403"/>
      <c r="EW72" s="403"/>
      <c r="EX72" s="403"/>
      <c r="EY72" s="403"/>
      <c r="EZ72" s="403"/>
      <c r="FA72" s="403"/>
      <c r="FB72" s="403"/>
      <c r="FC72" s="403"/>
      <c r="FD72" s="403"/>
      <c r="FE72" s="403"/>
      <c r="FF72" s="403"/>
      <c r="FG72" s="403"/>
      <c r="FH72" s="403"/>
      <c r="FI72" s="403"/>
    </row>
    <row r="73" spans="1:165" ht="14.4" customHeight="1">
      <c r="A73" s="471"/>
      <c r="B73" s="601" t="s">
        <v>989</v>
      </c>
      <c r="C73" s="225">
        <v>7</v>
      </c>
      <c r="D73" s="228">
        <v>8</v>
      </c>
      <c r="E73" s="226">
        <v>3.27</v>
      </c>
      <c r="F73" s="60">
        <v>5</v>
      </c>
      <c r="G73" s="284" t="s">
        <v>995</v>
      </c>
      <c r="H73" s="542"/>
      <c r="I73" s="546">
        <v>4282</v>
      </c>
      <c r="K73" s="414"/>
      <c r="L73" s="414"/>
      <c r="O73" s="414"/>
      <c r="P73" s="414"/>
      <c r="Q73" s="544"/>
      <c r="R73" s="414"/>
      <c r="S73" s="414"/>
      <c r="T73" s="414"/>
      <c r="U73" s="414"/>
      <c r="V73" s="414"/>
      <c r="W73" s="414"/>
      <c r="X73" s="414"/>
      <c r="Y73" s="414"/>
      <c r="Z73" s="414"/>
      <c r="AA73" s="403"/>
      <c r="AB73" s="403"/>
      <c r="AC73" s="403"/>
      <c r="AD73" s="403"/>
      <c r="AE73" s="403"/>
      <c r="AF73" s="403"/>
      <c r="AG73" s="403"/>
      <c r="AH73" s="403"/>
      <c r="AI73" s="403"/>
      <c r="AJ73" s="403"/>
      <c r="AK73" s="403"/>
      <c r="AL73" s="403"/>
      <c r="AM73" s="403"/>
      <c r="AN73" s="403"/>
      <c r="AO73" s="403"/>
      <c r="AP73" s="403"/>
      <c r="AQ73" s="403"/>
      <c r="AR73" s="403"/>
      <c r="AS73" s="403"/>
      <c r="AT73" s="403"/>
      <c r="AU73" s="403"/>
      <c r="AV73" s="403"/>
      <c r="AW73" s="403"/>
      <c r="AX73" s="403"/>
      <c r="AY73" s="403"/>
      <c r="AZ73" s="403"/>
      <c r="BA73" s="403"/>
      <c r="BB73" s="403"/>
      <c r="BC73" s="403"/>
      <c r="BD73" s="403"/>
      <c r="BE73" s="403"/>
      <c r="BF73" s="403"/>
      <c r="BG73" s="403"/>
      <c r="BH73" s="403"/>
      <c r="BI73" s="403"/>
      <c r="BJ73" s="403"/>
      <c r="BK73" s="403"/>
      <c r="BL73" s="403"/>
      <c r="BM73" s="403"/>
      <c r="BN73" s="403"/>
      <c r="BO73" s="403"/>
      <c r="BP73" s="403"/>
      <c r="BQ73" s="403"/>
      <c r="BR73" s="403"/>
      <c r="BS73" s="403"/>
      <c r="BT73" s="403"/>
      <c r="BU73" s="403"/>
      <c r="BV73" s="403"/>
      <c r="BW73" s="403"/>
      <c r="BX73" s="403"/>
      <c r="BY73" s="403"/>
      <c r="BZ73" s="403"/>
      <c r="CA73" s="403"/>
      <c r="CB73" s="403"/>
      <c r="CC73" s="403"/>
      <c r="CD73" s="403"/>
      <c r="CE73" s="403"/>
      <c r="CF73" s="403"/>
      <c r="CG73" s="403"/>
      <c r="CH73" s="403"/>
      <c r="CI73" s="403"/>
      <c r="CJ73" s="403"/>
      <c r="CK73" s="403"/>
      <c r="CL73" s="403"/>
      <c r="CM73" s="403"/>
      <c r="CN73" s="403"/>
      <c r="CO73" s="403"/>
      <c r="CP73" s="403"/>
      <c r="CQ73" s="403"/>
      <c r="CR73" s="403"/>
      <c r="CS73" s="403"/>
      <c r="CT73" s="403"/>
      <c r="CU73" s="403"/>
      <c r="CV73" s="403"/>
      <c r="CW73" s="403"/>
      <c r="CX73" s="403"/>
      <c r="CY73" s="403"/>
      <c r="CZ73" s="403"/>
      <c r="DA73" s="403"/>
      <c r="DB73" s="403"/>
      <c r="DC73" s="403"/>
      <c r="DD73" s="403"/>
      <c r="DE73" s="403"/>
      <c r="DF73" s="403"/>
      <c r="DG73" s="403"/>
      <c r="DH73" s="403"/>
      <c r="DI73" s="403"/>
      <c r="DJ73" s="403"/>
      <c r="DK73" s="403"/>
      <c r="DL73" s="403"/>
      <c r="DM73" s="403"/>
      <c r="DN73" s="403"/>
      <c r="DO73" s="403"/>
      <c r="DP73" s="403"/>
      <c r="DQ73" s="403"/>
      <c r="DR73" s="403"/>
      <c r="DS73" s="403"/>
      <c r="DT73" s="403"/>
      <c r="DU73" s="403"/>
      <c r="DV73" s="403"/>
      <c r="DW73" s="403"/>
      <c r="DX73" s="403"/>
      <c r="DY73" s="403"/>
      <c r="DZ73" s="403"/>
      <c r="EA73" s="403"/>
      <c r="EB73" s="403"/>
      <c r="EC73" s="403"/>
      <c r="ED73" s="403"/>
      <c r="EE73" s="403"/>
      <c r="EF73" s="403"/>
      <c r="EG73" s="403"/>
      <c r="EH73" s="403"/>
      <c r="EI73" s="403"/>
      <c r="EJ73" s="403"/>
      <c r="EK73" s="403"/>
      <c r="EL73" s="403"/>
      <c r="EM73" s="403"/>
      <c r="EN73" s="403"/>
      <c r="EO73" s="403"/>
      <c r="EP73" s="403"/>
      <c r="EQ73" s="403"/>
      <c r="ER73" s="403"/>
      <c r="ES73" s="403"/>
      <c r="ET73" s="403"/>
      <c r="EU73" s="403"/>
      <c r="EV73" s="403"/>
      <c r="EW73" s="403"/>
      <c r="EX73" s="403"/>
      <c r="EY73" s="403"/>
      <c r="EZ73" s="403"/>
      <c r="FA73" s="403"/>
      <c r="FB73" s="403"/>
      <c r="FC73" s="403"/>
      <c r="FD73" s="403"/>
      <c r="FE73" s="403"/>
      <c r="FF73" s="403"/>
      <c r="FG73" s="403"/>
      <c r="FH73" s="403"/>
      <c r="FI73" s="403"/>
    </row>
    <row r="74" spans="1:165" ht="14.4" customHeight="1" thickBot="1">
      <c r="A74" s="471"/>
      <c r="B74" s="605" t="s">
        <v>996</v>
      </c>
      <c r="C74" s="225">
        <v>8</v>
      </c>
      <c r="D74" s="228">
        <v>9.5</v>
      </c>
      <c r="E74" s="226">
        <v>3.16</v>
      </c>
      <c r="F74" s="60">
        <v>4.8</v>
      </c>
      <c r="G74" s="396"/>
      <c r="H74" s="541"/>
      <c r="I74" s="347">
        <v>4501</v>
      </c>
      <c r="K74" s="414"/>
      <c r="L74" s="414"/>
      <c r="O74" s="414"/>
      <c r="P74" s="414"/>
      <c r="Q74" s="544"/>
      <c r="R74" s="414"/>
      <c r="S74" s="414"/>
      <c r="T74" s="414"/>
      <c r="U74" s="414"/>
      <c r="V74" s="414"/>
      <c r="W74" s="414"/>
      <c r="X74" s="414"/>
      <c r="Y74" s="414"/>
      <c r="Z74" s="414"/>
      <c r="AA74" s="403"/>
      <c r="AB74" s="403"/>
      <c r="AC74" s="403"/>
      <c r="AD74" s="403"/>
      <c r="AE74" s="403"/>
      <c r="AF74" s="403"/>
      <c r="AG74" s="403"/>
      <c r="AH74" s="403"/>
      <c r="AI74" s="403"/>
      <c r="AJ74" s="403"/>
      <c r="AK74" s="403"/>
      <c r="AL74" s="403"/>
      <c r="AM74" s="403"/>
      <c r="AN74" s="403"/>
      <c r="AO74" s="403"/>
      <c r="AP74" s="403"/>
      <c r="AQ74" s="403"/>
      <c r="AR74" s="403"/>
      <c r="AS74" s="403"/>
      <c r="AT74" s="403"/>
      <c r="AU74" s="403"/>
      <c r="AV74" s="403"/>
      <c r="AW74" s="403"/>
      <c r="AX74" s="403"/>
      <c r="AY74" s="403"/>
      <c r="AZ74" s="403"/>
      <c r="BA74" s="403"/>
      <c r="BB74" s="403"/>
      <c r="BC74" s="403"/>
      <c r="BD74" s="403"/>
      <c r="BE74" s="403"/>
      <c r="BF74" s="403"/>
      <c r="BG74" s="403"/>
      <c r="BH74" s="403"/>
      <c r="BI74" s="403"/>
      <c r="BJ74" s="403"/>
      <c r="BK74" s="403"/>
      <c r="BL74" s="403"/>
      <c r="BM74" s="403"/>
      <c r="BN74" s="403"/>
      <c r="BO74" s="403"/>
      <c r="BP74" s="403"/>
      <c r="BQ74" s="403"/>
      <c r="BR74" s="403"/>
      <c r="BS74" s="403"/>
      <c r="BT74" s="403"/>
      <c r="BU74" s="403"/>
      <c r="BV74" s="403"/>
      <c r="BW74" s="403"/>
      <c r="BX74" s="403"/>
      <c r="BY74" s="403"/>
      <c r="BZ74" s="403"/>
      <c r="CA74" s="403"/>
      <c r="CB74" s="403"/>
      <c r="CC74" s="403"/>
      <c r="CD74" s="403"/>
      <c r="CE74" s="403"/>
      <c r="CF74" s="403"/>
      <c r="CG74" s="403"/>
      <c r="CH74" s="403"/>
      <c r="CI74" s="403"/>
      <c r="CJ74" s="403"/>
      <c r="CK74" s="403"/>
      <c r="CL74" s="403"/>
      <c r="CM74" s="403"/>
      <c r="CN74" s="403"/>
      <c r="CO74" s="403"/>
      <c r="CP74" s="403"/>
      <c r="CQ74" s="403"/>
      <c r="CR74" s="403"/>
      <c r="CS74" s="403"/>
      <c r="CT74" s="403"/>
      <c r="CU74" s="403"/>
      <c r="CV74" s="403"/>
      <c r="CW74" s="403"/>
      <c r="CX74" s="403"/>
      <c r="CY74" s="403"/>
      <c r="CZ74" s="403"/>
      <c r="DA74" s="403"/>
      <c r="DB74" s="403"/>
      <c r="DC74" s="403"/>
      <c r="DD74" s="403"/>
      <c r="DE74" s="403"/>
      <c r="DF74" s="403"/>
      <c r="DG74" s="403"/>
      <c r="DH74" s="403"/>
      <c r="DI74" s="403"/>
      <c r="DJ74" s="403"/>
      <c r="DK74" s="403"/>
      <c r="DL74" s="403"/>
      <c r="DM74" s="403"/>
      <c r="DN74" s="403"/>
      <c r="DO74" s="403"/>
      <c r="DP74" s="403"/>
      <c r="DQ74" s="403"/>
      <c r="DR74" s="403"/>
      <c r="DS74" s="403"/>
      <c r="DT74" s="403"/>
      <c r="DU74" s="403"/>
      <c r="DV74" s="403"/>
      <c r="DW74" s="403"/>
      <c r="DX74" s="403"/>
      <c r="DY74" s="403"/>
      <c r="DZ74" s="403"/>
      <c r="EA74" s="403"/>
      <c r="EB74" s="403"/>
      <c r="EC74" s="403"/>
      <c r="ED74" s="403"/>
      <c r="EE74" s="403"/>
      <c r="EF74" s="403"/>
      <c r="EG74" s="403"/>
      <c r="EH74" s="403"/>
      <c r="EI74" s="403"/>
      <c r="EJ74" s="403"/>
      <c r="EK74" s="403"/>
      <c r="EL74" s="403"/>
      <c r="EM74" s="403"/>
      <c r="EN74" s="403"/>
      <c r="EO74" s="403"/>
      <c r="EP74" s="403"/>
      <c r="EQ74" s="403"/>
      <c r="ER74" s="403"/>
      <c r="ES74" s="403"/>
      <c r="ET74" s="403"/>
      <c r="EU74" s="403"/>
      <c r="EV74" s="403"/>
      <c r="EW74" s="403"/>
      <c r="EX74" s="403"/>
      <c r="EY74" s="403"/>
      <c r="EZ74" s="403"/>
      <c r="FA74" s="403"/>
      <c r="FB74" s="403"/>
      <c r="FC74" s="403"/>
      <c r="FD74" s="403"/>
      <c r="FE74" s="403"/>
      <c r="FF74" s="403"/>
      <c r="FG74" s="403"/>
      <c r="FH74" s="403"/>
      <c r="FI74" s="403"/>
    </row>
    <row r="75" spans="1:165" ht="14.4" customHeight="1">
      <c r="A75" s="471"/>
      <c r="B75" s="601" t="s">
        <v>997</v>
      </c>
      <c r="C75" s="786">
        <v>11.6</v>
      </c>
      <c r="D75" s="793">
        <v>12.1</v>
      </c>
      <c r="E75" s="769">
        <v>2.76</v>
      </c>
      <c r="F75" s="772">
        <v>5</v>
      </c>
      <c r="G75" s="539" t="s">
        <v>995</v>
      </c>
      <c r="H75" s="539" t="s">
        <v>382</v>
      </c>
      <c r="I75" s="545">
        <v>5762</v>
      </c>
      <c r="K75" s="414"/>
      <c r="L75" s="414"/>
      <c r="O75" s="414"/>
      <c r="P75" s="414"/>
      <c r="Q75" s="544"/>
      <c r="R75" s="414"/>
      <c r="S75" s="414"/>
      <c r="T75" s="414"/>
      <c r="U75" s="414"/>
      <c r="V75" s="414"/>
      <c r="W75" s="414"/>
      <c r="X75" s="414"/>
      <c r="Y75" s="414"/>
      <c r="Z75" s="414"/>
      <c r="AA75" s="403"/>
      <c r="AB75" s="403"/>
      <c r="AC75" s="403"/>
      <c r="AD75" s="403"/>
      <c r="AE75" s="403"/>
      <c r="AF75" s="403"/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3"/>
      <c r="AR75" s="403"/>
      <c r="AS75" s="403"/>
      <c r="AT75" s="403"/>
      <c r="AU75" s="403"/>
      <c r="AV75" s="403"/>
      <c r="AW75" s="403"/>
      <c r="AX75" s="403"/>
      <c r="AY75" s="403"/>
      <c r="AZ75" s="403"/>
      <c r="BA75" s="403"/>
      <c r="BB75" s="403"/>
      <c r="BC75" s="403"/>
      <c r="BD75" s="403"/>
      <c r="BE75" s="403"/>
      <c r="BF75" s="403"/>
      <c r="BG75" s="403"/>
      <c r="BH75" s="403"/>
      <c r="BI75" s="403"/>
      <c r="BJ75" s="403"/>
      <c r="BK75" s="403"/>
      <c r="BL75" s="403"/>
      <c r="BM75" s="403"/>
      <c r="BN75" s="403"/>
      <c r="BO75" s="403"/>
      <c r="BP75" s="403"/>
      <c r="BQ75" s="403"/>
      <c r="BR75" s="403"/>
      <c r="BS75" s="403"/>
      <c r="BT75" s="403"/>
      <c r="BU75" s="403"/>
      <c r="BV75" s="403"/>
      <c r="BW75" s="403"/>
      <c r="BX75" s="403"/>
      <c r="BY75" s="403"/>
      <c r="BZ75" s="403"/>
      <c r="CA75" s="403"/>
      <c r="CB75" s="403"/>
      <c r="CC75" s="403"/>
      <c r="CD75" s="403"/>
      <c r="CE75" s="403"/>
      <c r="CF75" s="403"/>
      <c r="CG75" s="403"/>
      <c r="CH75" s="403"/>
      <c r="CI75" s="403"/>
      <c r="CJ75" s="403"/>
      <c r="CK75" s="403"/>
      <c r="CL75" s="403"/>
      <c r="CM75" s="403"/>
      <c r="CN75" s="403"/>
      <c r="CO75" s="403"/>
      <c r="CP75" s="403"/>
      <c r="CQ75" s="403"/>
      <c r="CR75" s="403"/>
      <c r="CS75" s="403"/>
      <c r="CT75" s="403"/>
      <c r="CU75" s="403"/>
      <c r="CV75" s="403"/>
      <c r="CW75" s="403"/>
      <c r="CX75" s="403"/>
      <c r="CY75" s="403"/>
      <c r="CZ75" s="403"/>
      <c r="DA75" s="403"/>
      <c r="DB75" s="403"/>
      <c r="DC75" s="403"/>
      <c r="DD75" s="403"/>
      <c r="DE75" s="403"/>
      <c r="DF75" s="403"/>
      <c r="DG75" s="403"/>
      <c r="DH75" s="403"/>
      <c r="DI75" s="403"/>
      <c r="DJ75" s="403"/>
      <c r="DK75" s="403"/>
      <c r="DL75" s="403"/>
      <c r="DM75" s="403"/>
      <c r="DN75" s="403"/>
      <c r="DO75" s="403"/>
      <c r="DP75" s="403"/>
      <c r="DQ75" s="403"/>
      <c r="DR75" s="403"/>
      <c r="DS75" s="403"/>
      <c r="DT75" s="403"/>
      <c r="DU75" s="403"/>
      <c r="DV75" s="403"/>
      <c r="DW75" s="403"/>
      <c r="DX75" s="403"/>
      <c r="DY75" s="403"/>
      <c r="DZ75" s="403"/>
      <c r="EA75" s="403"/>
      <c r="EB75" s="403"/>
      <c r="EC75" s="403"/>
      <c r="ED75" s="403"/>
      <c r="EE75" s="403"/>
      <c r="EF75" s="403"/>
      <c r="EG75" s="403"/>
      <c r="EH75" s="403"/>
      <c r="EI75" s="403"/>
      <c r="EJ75" s="403"/>
      <c r="EK75" s="403"/>
      <c r="EL75" s="403"/>
      <c r="EM75" s="403"/>
      <c r="EN75" s="403"/>
      <c r="EO75" s="403"/>
      <c r="EP75" s="403"/>
      <c r="EQ75" s="403"/>
      <c r="ER75" s="403"/>
      <c r="ES75" s="403"/>
      <c r="ET75" s="403"/>
      <c r="EU75" s="403"/>
      <c r="EV75" s="403"/>
      <c r="EW75" s="403"/>
      <c r="EX75" s="403"/>
      <c r="EY75" s="403"/>
      <c r="EZ75" s="403"/>
      <c r="FA75" s="403"/>
      <c r="FB75" s="403"/>
      <c r="FC75" s="403"/>
      <c r="FD75" s="403"/>
      <c r="FE75" s="403"/>
      <c r="FF75" s="403"/>
      <c r="FG75" s="403"/>
      <c r="FH75" s="403"/>
      <c r="FI75" s="403"/>
    </row>
    <row r="76" spans="1:165" ht="14.4" customHeight="1" thickBot="1">
      <c r="A76" s="295"/>
      <c r="B76" s="605" t="s">
        <v>1105</v>
      </c>
      <c r="C76" s="787"/>
      <c r="D76" s="794"/>
      <c r="E76" s="771"/>
      <c r="F76" s="774"/>
      <c r="G76" s="538"/>
      <c r="H76" s="538"/>
      <c r="I76" s="347">
        <v>5897</v>
      </c>
      <c r="K76" s="414"/>
      <c r="L76" s="414"/>
      <c r="O76" s="414"/>
      <c r="P76" s="414"/>
      <c r="Q76" s="544"/>
      <c r="R76" s="414"/>
      <c r="S76" s="414"/>
      <c r="T76" s="414"/>
      <c r="U76" s="414"/>
      <c r="V76" s="414"/>
      <c r="W76" s="414"/>
      <c r="X76" s="414"/>
      <c r="Y76" s="414"/>
      <c r="Z76" s="414"/>
      <c r="AA76" s="403"/>
      <c r="AB76" s="403"/>
      <c r="AC76" s="403"/>
      <c r="AD76" s="403"/>
      <c r="AE76" s="403"/>
      <c r="AF76" s="403"/>
      <c r="AG76" s="403"/>
      <c r="AH76" s="403"/>
      <c r="AI76" s="403"/>
      <c r="AJ76" s="403"/>
      <c r="AK76" s="403"/>
      <c r="AL76" s="403"/>
      <c r="AM76" s="403"/>
      <c r="AN76" s="403"/>
      <c r="AO76" s="403"/>
      <c r="AP76" s="403"/>
      <c r="AQ76" s="403"/>
      <c r="AR76" s="403"/>
      <c r="AS76" s="403"/>
      <c r="AT76" s="403"/>
      <c r="AU76" s="403"/>
      <c r="AV76" s="403"/>
      <c r="AW76" s="403"/>
      <c r="AX76" s="403"/>
      <c r="AY76" s="403"/>
      <c r="AZ76" s="403"/>
      <c r="BA76" s="403"/>
      <c r="BB76" s="403"/>
      <c r="BC76" s="403"/>
      <c r="BD76" s="403"/>
      <c r="BE76" s="403"/>
      <c r="BF76" s="403"/>
      <c r="BG76" s="403"/>
      <c r="BH76" s="403"/>
      <c r="BI76" s="403"/>
      <c r="BJ76" s="403"/>
      <c r="BK76" s="403"/>
      <c r="BL76" s="403"/>
      <c r="BM76" s="403"/>
      <c r="BN76" s="403"/>
      <c r="BO76" s="403"/>
      <c r="BP76" s="403"/>
      <c r="BQ76" s="403"/>
      <c r="BR76" s="403"/>
      <c r="BS76" s="403"/>
      <c r="BT76" s="403"/>
      <c r="BU76" s="403"/>
      <c r="BV76" s="403"/>
      <c r="BW76" s="403"/>
      <c r="BX76" s="403"/>
      <c r="BY76" s="403"/>
      <c r="BZ76" s="403"/>
      <c r="CA76" s="403"/>
      <c r="CB76" s="403"/>
      <c r="CC76" s="403"/>
      <c r="CD76" s="403"/>
      <c r="CE76" s="403"/>
      <c r="CF76" s="403"/>
      <c r="CG76" s="403"/>
      <c r="CH76" s="403"/>
      <c r="CI76" s="403"/>
      <c r="CJ76" s="403"/>
      <c r="CK76" s="403"/>
      <c r="CL76" s="403"/>
      <c r="CM76" s="403"/>
      <c r="CN76" s="403"/>
      <c r="CO76" s="403"/>
      <c r="CP76" s="403"/>
      <c r="CQ76" s="403"/>
      <c r="CR76" s="403"/>
      <c r="CS76" s="403"/>
      <c r="CT76" s="403"/>
      <c r="CU76" s="403"/>
      <c r="CV76" s="403"/>
      <c r="CW76" s="403"/>
      <c r="CX76" s="403"/>
      <c r="CY76" s="403"/>
      <c r="CZ76" s="403"/>
      <c r="DA76" s="403"/>
      <c r="DB76" s="403"/>
      <c r="DC76" s="403"/>
      <c r="DD76" s="403"/>
      <c r="DE76" s="403"/>
      <c r="DF76" s="403"/>
      <c r="DG76" s="403"/>
      <c r="DH76" s="403"/>
      <c r="DI76" s="403"/>
      <c r="DJ76" s="403"/>
      <c r="DK76" s="403"/>
      <c r="DL76" s="403"/>
      <c r="DM76" s="403"/>
      <c r="DN76" s="403"/>
      <c r="DO76" s="403"/>
      <c r="DP76" s="403"/>
      <c r="DQ76" s="403"/>
      <c r="DR76" s="403"/>
      <c r="DS76" s="403"/>
      <c r="DT76" s="403"/>
      <c r="DU76" s="403"/>
      <c r="DV76" s="403"/>
      <c r="DW76" s="403"/>
      <c r="DX76" s="403"/>
      <c r="DY76" s="403"/>
      <c r="DZ76" s="403"/>
      <c r="EA76" s="403"/>
      <c r="EB76" s="403"/>
      <c r="EC76" s="403"/>
      <c r="ED76" s="403"/>
      <c r="EE76" s="403"/>
      <c r="EF76" s="403"/>
      <c r="EG76" s="403"/>
      <c r="EH76" s="403"/>
      <c r="EI76" s="403"/>
      <c r="EJ76" s="403"/>
      <c r="EK76" s="403"/>
      <c r="EL76" s="403"/>
      <c r="EM76" s="403"/>
      <c r="EN76" s="403"/>
      <c r="EO76" s="403"/>
      <c r="EP76" s="403"/>
      <c r="EQ76" s="403"/>
      <c r="ER76" s="403"/>
      <c r="ES76" s="403"/>
      <c r="ET76" s="403"/>
      <c r="EU76" s="403"/>
      <c r="EV76" s="403"/>
      <c r="EW76" s="403"/>
      <c r="EX76" s="403"/>
      <c r="EY76" s="403"/>
      <c r="EZ76" s="403"/>
      <c r="FA76" s="403"/>
      <c r="FB76" s="403"/>
      <c r="FC76" s="403"/>
      <c r="FD76" s="403"/>
      <c r="FE76" s="403"/>
      <c r="FF76" s="403"/>
      <c r="FG76" s="403"/>
      <c r="FH76" s="403"/>
      <c r="FI76" s="403"/>
    </row>
    <row r="77" spans="1:165" ht="14.4" customHeight="1">
      <c r="A77" s="295"/>
      <c r="B77" s="601" t="s">
        <v>998</v>
      </c>
      <c r="C77" s="786">
        <v>12.95</v>
      </c>
      <c r="D77" s="793">
        <v>14.5</v>
      </c>
      <c r="E77" s="769">
        <v>2.6</v>
      </c>
      <c r="F77" s="772">
        <v>4.75</v>
      </c>
      <c r="G77" s="539" t="s">
        <v>995</v>
      </c>
      <c r="H77" s="539" t="s">
        <v>382</v>
      </c>
      <c r="I77" s="545">
        <v>6007</v>
      </c>
      <c r="K77" s="414"/>
      <c r="L77" s="414"/>
      <c r="O77" s="414"/>
      <c r="P77" s="414"/>
      <c r="Q77" s="544"/>
      <c r="R77" s="414"/>
      <c r="S77" s="414"/>
      <c r="T77" s="414"/>
      <c r="U77" s="414"/>
      <c r="V77" s="414"/>
      <c r="W77" s="414"/>
      <c r="X77" s="414"/>
      <c r="Y77" s="414"/>
      <c r="Z77" s="414"/>
      <c r="AA77" s="403"/>
      <c r="AB77" s="403"/>
      <c r="AC77" s="403"/>
      <c r="AD77" s="403"/>
      <c r="AE77" s="403"/>
      <c r="AF77" s="403"/>
      <c r="AG77" s="403"/>
      <c r="AH77" s="403"/>
      <c r="AI77" s="403"/>
      <c r="AJ77" s="403"/>
      <c r="AK77" s="403"/>
      <c r="AL77" s="403"/>
      <c r="AM77" s="403"/>
      <c r="AN77" s="403"/>
      <c r="AO77" s="403"/>
      <c r="AP77" s="403"/>
      <c r="AQ77" s="403"/>
      <c r="AR77" s="403"/>
      <c r="AS77" s="403"/>
      <c r="AT77" s="403"/>
      <c r="AU77" s="403"/>
      <c r="AV77" s="403"/>
      <c r="AW77" s="403"/>
      <c r="AX77" s="403"/>
      <c r="AY77" s="403"/>
      <c r="AZ77" s="403"/>
      <c r="BA77" s="403"/>
      <c r="BB77" s="403"/>
      <c r="BC77" s="403"/>
      <c r="BD77" s="403"/>
      <c r="BE77" s="403"/>
      <c r="BF77" s="403"/>
      <c r="BG77" s="403"/>
      <c r="BH77" s="403"/>
      <c r="BI77" s="403"/>
      <c r="BJ77" s="403"/>
      <c r="BK77" s="403"/>
      <c r="BL77" s="403"/>
      <c r="BM77" s="403"/>
      <c r="BN77" s="403"/>
      <c r="BO77" s="403"/>
      <c r="BP77" s="403"/>
      <c r="BQ77" s="403"/>
      <c r="BR77" s="403"/>
      <c r="BS77" s="403"/>
      <c r="BT77" s="403"/>
      <c r="BU77" s="403"/>
      <c r="BV77" s="403"/>
      <c r="BW77" s="403"/>
      <c r="BX77" s="403"/>
      <c r="BY77" s="403"/>
      <c r="BZ77" s="403"/>
      <c r="CA77" s="403"/>
      <c r="CB77" s="403"/>
      <c r="CC77" s="403"/>
      <c r="CD77" s="403"/>
      <c r="CE77" s="403"/>
      <c r="CF77" s="403"/>
      <c r="CG77" s="403"/>
      <c r="CH77" s="403"/>
      <c r="CI77" s="403"/>
      <c r="CJ77" s="403"/>
      <c r="CK77" s="403"/>
      <c r="CL77" s="403"/>
      <c r="CM77" s="403"/>
      <c r="CN77" s="403"/>
      <c r="CO77" s="403"/>
      <c r="CP77" s="403"/>
      <c r="CQ77" s="403"/>
      <c r="CR77" s="403"/>
      <c r="CS77" s="403"/>
      <c r="CT77" s="403"/>
      <c r="CU77" s="403"/>
      <c r="CV77" s="403"/>
      <c r="CW77" s="403"/>
      <c r="CX77" s="403"/>
      <c r="CY77" s="403"/>
      <c r="CZ77" s="403"/>
      <c r="DA77" s="403"/>
      <c r="DB77" s="403"/>
      <c r="DC77" s="403"/>
      <c r="DD77" s="403"/>
      <c r="DE77" s="403"/>
      <c r="DF77" s="403"/>
      <c r="DG77" s="403"/>
      <c r="DH77" s="403"/>
      <c r="DI77" s="403"/>
      <c r="DJ77" s="403"/>
      <c r="DK77" s="403"/>
      <c r="DL77" s="403"/>
      <c r="DM77" s="403"/>
      <c r="DN77" s="403"/>
      <c r="DO77" s="403"/>
      <c r="DP77" s="403"/>
      <c r="DQ77" s="403"/>
      <c r="DR77" s="403"/>
      <c r="DS77" s="403"/>
      <c r="DT77" s="403"/>
      <c r="DU77" s="403"/>
      <c r="DV77" s="403"/>
      <c r="DW77" s="403"/>
      <c r="DX77" s="403"/>
      <c r="DY77" s="403"/>
      <c r="DZ77" s="403"/>
      <c r="EA77" s="403"/>
      <c r="EB77" s="403"/>
      <c r="EC77" s="403"/>
      <c r="ED77" s="403"/>
      <c r="EE77" s="403"/>
      <c r="EF77" s="403"/>
      <c r="EG77" s="403"/>
      <c r="EH77" s="403"/>
      <c r="EI77" s="403"/>
      <c r="EJ77" s="403"/>
      <c r="EK77" s="403"/>
      <c r="EL77" s="403"/>
      <c r="EM77" s="403"/>
      <c r="EN77" s="403"/>
      <c r="EO77" s="403"/>
      <c r="EP77" s="403"/>
      <c r="EQ77" s="403"/>
      <c r="ER77" s="403"/>
      <c r="ES77" s="403"/>
      <c r="ET77" s="403"/>
      <c r="EU77" s="403"/>
      <c r="EV77" s="403"/>
      <c r="EW77" s="403"/>
      <c r="EX77" s="403"/>
      <c r="EY77" s="403"/>
      <c r="EZ77" s="403"/>
      <c r="FA77" s="403"/>
      <c r="FB77" s="403"/>
      <c r="FC77" s="403"/>
      <c r="FD77" s="403"/>
      <c r="FE77" s="403"/>
      <c r="FF77" s="403"/>
      <c r="FG77" s="403"/>
      <c r="FH77" s="403"/>
      <c r="FI77" s="403"/>
    </row>
    <row r="78" spans="1:165" ht="14.4" customHeight="1" thickBot="1">
      <c r="A78" s="550"/>
      <c r="B78" s="605" t="s">
        <v>1106</v>
      </c>
      <c r="C78" s="808"/>
      <c r="D78" s="816"/>
      <c r="E78" s="817"/>
      <c r="F78" s="818"/>
      <c r="G78" s="538"/>
      <c r="H78" s="538"/>
      <c r="I78" s="540">
        <v>6116</v>
      </c>
      <c r="K78" s="414"/>
      <c r="L78" s="414"/>
      <c r="O78" s="511"/>
      <c r="P78" s="511"/>
      <c r="Q78" s="544"/>
      <c r="R78" s="414"/>
      <c r="S78" s="414"/>
      <c r="T78" s="414"/>
      <c r="U78" s="414"/>
      <c r="V78" s="414"/>
      <c r="W78" s="414"/>
      <c r="X78" s="414"/>
      <c r="Y78" s="414"/>
      <c r="Z78" s="414"/>
      <c r="AA78" s="403"/>
      <c r="AB78" s="403"/>
      <c r="AC78" s="403"/>
      <c r="AD78" s="403"/>
      <c r="AE78" s="403"/>
      <c r="AF78" s="403"/>
      <c r="AG78" s="403"/>
      <c r="AH78" s="403"/>
      <c r="AI78" s="403"/>
      <c r="AJ78" s="403"/>
      <c r="AK78" s="403"/>
      <c r="AL78" s="403"/>
      <c r="AM78" s="403"/>
      <c r="AN78" s="403"/>
      <c r="AO78" s="403"/>
      <c r="AP78" s="403"/>
      <c r="AQ78" s="403"/>
      <c r="AR78" s="403"/>
      <c r="AS78" s="403"/>
      <c r="AT78" s="403"/>
      <c r="AU78" s="403"/>
      <c r="AV78" s="403"/>
      <c r="AW78" s="403"/>
      <c r="AX78" s="403"/>
      <c r="AY78" s="403"/>
      <c r="AZ78" s="403"/>
      <c r="BA78" s="403"/>
      <c r="BB78" s="403"/>
      <c r="BC78" s="403"/>
      <c r="BD78" s="403"/>
      <c r="BE78" s="403"/>
      <c r="BF78" s="403"/>
      <c r="BG78" s="403"/>
      <c r="BH78" s="403"/>
      <c r="BI78" s="403"/>
      <c r="BJ78" s="403"/>
      <c r="BK78" s="403"/>
      <c r="BL78" s="403"/>
      <c r="BM78" s="403"/>
      <c r="BN78" s="403"/>
      <c r="BO78" s="403"/>
      <c r="BP78" s="403"/>
      <c r="BQ78" s="403"/>
      <c r="BR78" s="403"/>
      <c r="BS78" s="403"/>
      <c r="BT78" s="403"/>
      <c r="BU78" s="403"/>
      <c r="BV78" s="403"/>
      <c r="BW78" s="403"/>
      <c r="BX78" s="403"/>
      <c r="BY78" s="403"/>
      <c r="BZ78" s="403"/>
      <c r="CA78" s="403"/>
      <c r="CB78" s="403"/>
      <c r="CC78" s="403"/>
      <c r="CD78" s="403"/>
      <c r="CE78" s="403"/>
      <c r="CF78" s="403"/>
      <c r="CG78" s="403"/>
      <c r="CH78" s="403"/>
      <c r="CI78" s="403"/>
      <c r="CJ78" s="403"/>
      <c r="CK78" s="403"/>
      <c r="CL78" s="403"/>
      <c r="CM78" s="403"/>
      <c r="CN78" s="403"/>
      <c r="CO78" s="403"/>
      <c r="CP78" s="403"/>
      <c r="CQ78" s="403"/>
      <c r="CR78" s="403"/>
      <c r="CS78" s="403"/>
      <c r="CT78" s="403"/>
      <c r="CU78" s="403"/>
      <c r="CV78" s="403"/>
      <c r="CW78" s="403"/>
      <c r="CX78" s="403"/>
      <c r="CY78" s="403"/>
      <c r="CZ78" s="403"/>
      <c r="DA78" s="403"/>
      <c r="DB78" s="403"/>
      <c r="DC78" s="403"/>
      <c r="DD78" s="403"/>
      <c r="DE78" s="403"/>
      <c r="DF78" s="403"/>
      <c r="DG78" s="403"/>
      <c r="DH78" s="403"/>
      <c r="DI78" s="403"/>
      <c r="DJ78" s="403"/>
      <c r="DK78" s="403"/>
      <c r="DL78" s="403"/>
      <c r="DM78" s="403"/>
      <c r="DN78" s="403"/>
      <c r="DO78" s="403"/>
      <c r="DP78" s="403"/>
      <c r="DQ78" s="403"/>
      <c r="DR78" s="403"/>
      <c r="DS78" s="403"/>
      <c r="DT78" s="403"/>
      <c r="DU78" s="403"/>
      <c r="DV78" s="403"/>
      <c r="DW78" s="403"/>
      <c r="DX78" s="403"/>
      <c r="DY78" s="403"/>
      <c r="DZ78" s="403"/>
      <c r="EA78" s="403"/>
      <c r="EB78" s="403"/>
      <c r="EC78" s="403"/>
      <c r="ED78" s="403"/>
      <c r="EE78" s="403"/>
      <c r="EF78" s="403"/>
      <c r="EG78" s="403"/>
      <c r="EH78" s="403"/>
      <c r="EI78" s="403"/>
      <c r="EJ78" s="403"/>
      <c r="EK78" s="403"/>
      <c r="EL78" s="403"/>
      <c r="EM78" s="403"/>
      <c r="EN78" s="403"/>
      <c r="EO78" s="403"/>
      <c r="EP78" s="403"/>
      <c r="EQ78" s="403"/>
      <c r="ER78" s="403"/>
      <c r="ES78" s="403"/>
      <c r="ET78" s="403"/>
      <c r="EU78" s="403"/>
      <c r="EV78" s="403"/>
      <c r="EW78" s="403"/>
      <c r="EX78" s="403"/>
      <c r="EY78" s="403"/>
      <c r="EZ78" s="403"/>
      <c r="FA78" s="403"/>
      <c r="FB78" s="403"/>
      <c r="FC78" s="403"/>
      <c r="FD78" s="403"/>
      <c r="FE78" s="403"/>
      <c r="FF78" s="403"/>
      <c r="FG78" s="403"/>
      <c r="FH78" s="403"/>
      <c r="FI78" s="403"/>
    </row>
    <row r="79" spans="1:165" ht="14.4" customHeight="1">
      <c r="A79" s="536" t="s">
        <v>976</v>
      </c>
      <c r="B79" s="608" t="s">
        <v>999</v>
      </c>
      <c r="C79" s="809">
        <v>14.3</v>
      </c>
      <c r="D79" s="784">
        <v>16</v>
      </c>
      <c r="E79" s="812">
        <v>2.5099999999999998</v>
      </c>
      <c r="F79" s="814">
        <v>4.5199999999999996</v>
      </c>
      <c r="G79" s="539" t="s">
        <v>995</v>
      </c>
      <c r="H79" s="539" t="s">
        <v>382</v>
      </c>
      <c r="I79" s="545">
        <v>6261</v>
      </c>
      <c r="K79" s="414"/>
      <c r="L79" s="414"/>
      <c r="O79" s="414"/>
      <c r="P79" s="414"/>
      <c r="Q79" s="544"/>
      <c r="R79" s="414"/>
      <c r="S79" s="414"/>
      <c r="T79" s="414"/>
      <c r="U79" s="414"/>
      <c r="V79" s="414"/>
      <c r="W79" s="414"/>
      <c r="X79" s="414"/>
      <c r="Y79" s="414"/>
      <c r="Z79" s="414"/>
      <c r="AA79" s="403"/>
      <c r="AB79" s="403"/>
      <c r="AC79" s="403"/>
      <c r="AD79" s="403"/>
      <c r="AE79" s="403"/>
      <c r="AF79" s="403"/>
      <c r="AG79" s="403"/>
      <c r="AH79" s="403"/>
      <c r="AI79" s="403"/>
      <c r="AJ79" s="403"/>
      <c r="AK79" s="403"/>
      <c r="AL79" s="403"/>
      <c r="AM79" s="403"/>
      <c r="AN79" s="403"/>
      <c r="AO79" s="403"/>
      <c r="AP79" s="403"/>
      <c r="AQ79" s="403"/>
      <c r="AR79" s="403"/>
      <c r="AS79" s="403"/>
      <c r="AT79" s="403"/>
      <c r="AU79" s="403"/>
      <c r="AV79" s="403"/>
      <c r="AW79" s="403"/>
      <c r="AX79" s="403"/>
      <c r="AY79" s="403"/>
      <c r="AZ79" s="403"/>
      <c r="BA79" s="403"/>
      <c r="BB79" s="403"/>
      <c r="BC79" s="403"/>
      <c r="BD79" s="403"/>
      <c r="BE79" s="403"/>
      <c r="BF79" s="403"/>
      <c r="BG79" s="403"/>
      <c r="BH79" s="403"/>
      <c r="BI79" s="403"/>
      <c r="BJ79" s="403"/>
      <c r="BK79" s="403"/>
      <c r="BL79" s="403"/>
      <c r="BM79" s="403"/>
      <c r="BN79" s="403"/>
      <c r="BO79" s="403"/>
      <c r="BP79" s="403"/>
      <c r="BQ79" s="403"/>
      <c r="BR79" s="403"/>
      <c r="BS79" s="403"/>
      <c r="BT79" s="403"/>
      <c r="BU79" s="403"/>
      <c r="BV79" s="403"/>
      <c r="BW79" s="403"/>
      <c r="BX79" s="403"/>
      <c r="BY79" s="403"/>
      <c r="BZ79" s="403"/>
      <c r="CA79" s="403"/>
      <c r="CB79" s="403"/>
      <c r="CC79" s="403"/>
      <c r="CD79" s="403"/>
      <c r="CE79" s="403"/>
      <c r="CF79" s="403"/>
      <c r="CG79" s="403"/>
      <c r="CH79" s="403"/>
      <c r="CI79" s="403"/>
      <c r="CJ79" s="403"/>
      <c r="CK79" s="403"/>
      <c r="CL79" s="403"/>
      <c r="CM79" s="403"/>
      <c r="CN79" s="403"/>
      <c r="CO79" s="403"/>
      <c r="CP79" s="403"/>
      <c r="CQ79" s="403"/>
      <c r="CR79" s="403"/>
      <c r="CS79" s="403"/>
      <c r="CT79" s="403"/>
      <c r="CU79" s="403"/>
      <c r="CV79" s="403"/>
      <c r="CW79" s="403"/>
      <c r="CX79" s="403"/>
      <c r="CY79" s="403"/>
      <c r="CZ79" s="403"/>
      <c r="DA79" s="403"/>
      <c r="DB79" s="403"/>
      <c r="DC79" s="403"/>
      <c r="DD79" s="403"/>
      <c r="DE79" s="403"/>
      <c r="DF79" s="403"/>
      <c r="DG79" s="403"/>
      <c r="DH79" s="403"/>
      <c r="DI79" s="403"/>
      <c r="DJ79" s="403"/>
      <c r="DK79" s="403"/>
      <c r="DL79" s="403"/>
      <c r="DM79" s="403"/>
      <c r="DN79" s="403"/>
      <c r="DO79" s="403"/>
      <c r="DP79" s="403"/>
      <c r="DQ79" s="403"/>
      <c r="DR79" s="403"/>
      <c r="DS79" s="403"/>
      <c r="DT79" s="403"/>
      <c r="DU79" s="403"/>
      <c r="DV79" s="403"/>
      <c r="DW79" s="403"/>
      <c r="DX79" s="403"/>
      <c r="DY79" s="403"/>
      <c r="DZ79" s="403"/>
      <c r="EA79" s="403"/>
      <c r="EB79" s="403"/>
      <c r="EC79" s="403"/>
      <c r="ED79" s="403"/>
      <c r="EE79" s="403"/>
      <c r="EF79" s="403"/>
      <c r="EG79" s="403"/>
      <c r="EH79" s="403"/>
      <c r="EI79" s="403"/>
      <c r="EJ79" s="403"/>
      <c r="EK79" s="403"/>
      <c r="EL79" s="403"/>
      <c r="EM79" s="403"/>
      <c r="EN79" s="403"/>
      <c r="EO79" s="403"/>
      <c r="EP79" s="403"/>
      <c r="EQ79" s="403"/>
      <c r="ER79" s="403"/>
      <c r="ES79" s="403"/>
      <c r="ET79" s="403"/>
      <c r="EU79" s="403"/>
      <c r="EV79" s="403"/>
      <c r="EW79" s="403"/>
      <c r="EX79" s="403"/>
      <c r="EY79" s="403"/>
      <c r="EZ79" s="403"/>
      <c r="FA79" s="403"/>
      <c r="FB79" s="403"/>
      <c r="FC79" s="403"/>
      <c r="FD79" s="403"/>
      <c r="FE79" s="403"/>
      <c r="FF79" s="403"/>
      <c r="FG79" s="403"/>
      <c r="FH79" s="403"/>
      <c r="FI79" s="403"/>
    </row>
    <row r="80" spans="1:165" ht="14.4" customHeight="1" thickBot="1">
      <c r="A80" s="295" t="s">
        <v>977</v>
      </c>
      <c r="B80" s="602" t="s">
        <v>1107</v>
      </c>
      <c r="C80" s="810"/>
      <c r="D80" s="811"/>
      <c r="E80" s="813"/>
      <c r="F80" s="815"/>
      <c r="G80" s="396"/>
      <c r="H80" s="396"/>
      <c r="I80" s="551">
        <v>6341</v>
      </c>
      <c r="K80" s="414"/>
      <c r="L80" s="414"/>
      <c r="O80" s="414"/>
      <c r="P80" s="414"/>
      <c r="Q80" s="544"/>
      <c r="R80" s="414"/>
      <c r="S80" s="414"/>
      <c r="T80" s="414"/>
      <c r="U80" s="414"/>
      <c r="V80" s="414"/>
      <c r="W80" s="414"/>
      <c r="X80" s="414"/>
      <c r="Y80" s="414"/>
      <c r="Z80" s="414"/>
      <c r="AA80" s="403"/>
      <c r="AB80" s="403"/>
      <c r="AC80" s="403"/>
      <c r="AD80" s="403"/>
      <c r="AE80" s="403"/>
      <c r="AF80" s="403"/>
      <c r="AG80" s="403"/>
      <c r="AH80" s="403"/>
      <c r="AI80" s="403"/>
      <c r="AJ80" s="403"/>
      <c r="AK80" s="403"/>
      <c r="AL80" s="403"/>
      <c r="AM80" s="403"/>
      <c r="AN80" s="403"/>
      <c r="AO80" s="403"/>
      <c r="AP80" s="403"/>
      <c r="AQ80" s="403"/>
      <c r="AR80" s="403"/>
      <c r="AS80" s="403"/>
      <c r="AT80" s="403"/>
      <c r="AU80" s="403"/>
      <c r="AV80" s="403"/>
      <c r="AW80" s="403"/>
      <c r="AX80" s="403"/>
      <c r="AY80" s="403"/>
      <c r="AZ80" s="403"/>
      <c r="BA80" s="403"/>
      <c r="BB80" s="403"/>
      <c r="BC80" s="403"/>
      <c r="BD80" s="403"/>
      <c r="BE80" s="403"/>
      <c r="BF80" s="403"/>
      <c r="BG80" s="403"/>
      <c r="BH80" s="403"/>
      <c r="BI80" s="403"/>
      <c r="BJ80" s="403"/>
      <c r="BK80" s="403"/>
      <c r="BL80" s="403"/>
      <c r="BM80" s="403"/>
      <c r="BN80" s="403"/>
      <c r="BO80" s="403"/>
      <c r="BP80" s="403"/>
      <c r="BQ80" s="403"/>
      <c r="BR80" s="403"/>
      <c r="BS80" s="403"/>
      <c r="BT80" s="403"/>
      <c r="BU80" s="403"/>
      <c r="BV80" s="403"/>
      <c r="BW80" s="403"/>
      <c r="BX80" s="403"/>
      <c r="BY80" s="403"/>
      <c r="BZ80" s="403"/>
      <c r="CA80" s="403"/>
      <c r="CB80" s="403"/>
      <c r="CC80" s="403"/>
      <c r="CD80" s="403"/>
      <c r="CE80" s="403"/>
      <c r="CF80" s="403"/>
      <c r="CG80" s="403"/>
      <c r="CH80" s="403"/>
      <c r="CI80" s="403"/>
      <c r="CJ80" s="403"/>
      <c r="CK80" s="403"/>
      <c r="CL80" s="403"/>
      <c r="CM80" s="403"/>
      <c r="CN80" s="403"/>
      <c r="CO80" s="403"/>
      <c r="CP80" s="403"/>
      <c r="CQ80" s="403"/>
      <c r="CR80" s="403"/>
      <c r="CS80" s="403"/>
      <c r="CT80" s="403"/>
      <c r="CU80" s="403"/>
      <c r="CV80" s="403"/>
      <c r="CW80" s="403"/>
      <c r="CX80" s="403"/>
      <c r="CY80" s="403"/>
      <c r="CZ80" s="403"/>
      <c r="DA80" s="403"/>
      <c r="DB80" s="403"/>
      <c r="DC80" s="403"/>
      <c r="DD80" s="403"/>
      <c r="DE80" s="403"/>
      <c r="DF80" s="403"/>
      <c r="DG80" s="403"/>
      <c r="DH80" s="403"/>
      <c r="DI80" s="403"/>
      <c r="DJ80" s="403"/>
      <c r="DK80" s="403"/>
      <c r="DL80" s="403"/>
      <c r="DM80" s="403"/>
      <c r="DN80" s="403"/>
      <c r="DO80" s="403"/>
      <c r="DP80" s="403"/>
      <c r="DQ80" s="403"/>
      <c r="DR80" s="403"/>
      <c r="DS80" s="403"/>
      <c r="DT80" s="403"/>
      <c r="DU80" s="403"/>
      <c r="DV80" s="403"/>
      <c r="DW80" s="403"/>
      <c r="DX80" s="403"/>
      <c r="DY80" s="403"/>
      <c r="DZ80" s="403"/>
      <c r="EA80" s="403"/>
      <c r="EB80" s="403"/>
      <c r="EC80" s="403"/>
      <c r="ED80" s="403"/>
      <c r="EE80" s="403"/>
      <c r="EF80" s="403"/>
      <c r="EG80" s="403"/>
      <c r="EH80" s="403"/>
      <c r="EI80" s="403"/>
      <c r="EJ80" s="403"/>
      <c r="EK80" s="403"/>
      <c r="EL80" s="403"/>
      <c r="EM80" s="403"/>
      <c r="EN80" s="403"/>
      <c r="EO80" s="403"/>
      <c r="EP80" s="403"/>
      <c r="EQ80" s="403"/>
      <c r="ER80" s="403"/>
      <c r="ES80" s="403"/>
      <c r="ET80" s="403"/>
      <c r="EU80" s="403"/>
      <c r="EV80" s="403"/>
      <c r="EW80" s="403"/>
      <c r="EX80" s="403"/>
      <c r="EY80" s="403"/>
      <c r="EZ80" s="403"/>
      <c r="FA80" s="403"/>
      <c r="FB80" s="403"/>
      <c r="FC80" s="403"/>
      <c r="FD80" s="403"/>
      <c r="FE80" s="403"/>
      <c r="FF80" s="403"/>
      <c r="FG80" s="403"/>
      <c r="FH80" s="403"/>
      <c r="FI80" s="403"/>
    </row>
    <row r="81" spans="1:165" ht="14.4" customHeight="1">
      <c r="A81" s="295" t="s">
        <v>980</v>
      </c>
      <c r="B81" s="271" t="s">
        <v>437</v>
      </c>
      <c r="C81" s="130"/>
      <c r="D81" s="130"/>
      <c r="E81" s="130"/>
      <c r="F81" s="130"/>
      <c r="G81" s="130"/>
      <c r="H81" s="130"/>
      <c r="I81" s="130"/>
      <c r="K81" s="414"/>
      <c r="L81" s="414"/>
      <c r="O81" s="414"/>
      <c r="P81" s="414"/>
      <c r="Q81" s="414"/>
      <c r="R81" s="414"/>
      <c r="S81" s="414"/>
      <c r="T81" s="414"/>
      <c r="U81" s="414"/>
      <c r="V81" s="414"/>
      <c r="W81" s="414"/>
      <c r="X81" s="414"/>
      <c r="Y81" s="414"/>
      <c r="Z81" s="403"/>
      <c r="AA81" s="403"/>
      <c r="AB81" s="403"/>
      <c r="AC81" s="403"/>
      <c r="AD81" s="403"/>
      <c r="AE81" s="403"/>
      <c r="AF81" s="403"/>
      <c r="AG81" s="403"/>
      <c r="AH81" s="403"/>
      <c r="AI81" s="403"/>
      <c r="AJ81" s="403"/>
      <c r="AK81" s="403"/>
      <c r="AL81" s="403"/>
      <c r="AM81" s="403"/>
      <c r="AN81" s="403"/>
      <c r="AO81" s="403"/>
      <c r="AP81" s="403"/>
      <c r="AQ81" s="403"/>
      <c r="AR81" s="403"/>
      <c r="AS81" s="403"/>
      <c r="AT81" s="403"/>
      <c r="AU81" s="403"/>
      <c r="AV81" s="403"/>
      <c r="AW81" s="403"/>
      <c r="AX81" s="403"/>
      <c r="AY81" s="403"/>
      <c r="AZ81" s="403"/>
      <c r="BA81" s="403"/>
      <c r="BB81" s="403"/>
      <c r="BC81" s="403"/>
      <c r="BD81" s="403"/>
      <c r="BE81" s="403"/>
      <c r="BF81" s="403"/>
      <c r="BG81" s="403"/>
      <c r="BH81" s="403"/>
      <c r="BI81" s="403"/>
      <c r="BJ81" s="403"/>
      <c r="BK81" s="403"/>
      <c r="BL81" s="403"/>
      <c r="BM81" s="403"/>
      <c r="BN81" s="403"/>
      <c r="BO81" s="403"/>
      <c r="BP81" s="403"/>
      <c r="BQ81" s="403"/>
      <c r="BR81" s="403"/>
      <c r="BS81" s="403"/>
      <c r="BT81" s="403"/>
      <c r="BU81" s="403"/>
      <c r="BV81" s="403"/>
      <c r="BW81" s="403"/>
      <c r="BX81" s="403"/>
      <c r="BY81" s="403"/>
      <c r="BZ81" s="403"/>
      <c r="CA81" s="403"/>
      <c r="CB81" s="403"/>
      <c r="CC81" s="403"/>
      <c r="CD81" s="403"/>
      <c r="CE81" s="403"/>
      <c r="CF81" s="403"/>
      <c r="CG81" s="403"/>
      <c r="CH81" s="403"/>
      <c r="CI81" s="403"/>
      <c r="CJ81" s="403"/>
      <c r="CK81" s="403"/>
      <c r="CL81" s="403"/>
      <c r="CM81" s="403"/>
      <c r="CN81" s="403"/>
      <c r="CO81" s="403"/>
      <c r="CP81" s="403"/>
      <c r="CQ81" s="403"/>
      <c r="CR81" s="403"/>
      <c r="CS81" s="403"/>
      <c r="CT81" s="403"/>
      <c r="CU81" s="403"/>
      <c r="CV81" s="403"/>
      <c r="CW81" s="403"/>
      <c r="CX81" s="403"/>
      <c r="CY81" s="403"/>
      <c r="CZ81" s="403"/>
      <c r="DA81" s="403"/>
      <c r="DB81" s="403"/>
      <c r="DC81" s="403"/>
      <c r="DD81" s="403"/>
      <c r="DE81" s="403"/>
      <c r="DF81" s="403"/>
      <c r="DG81" s="403"/>
      <c r="DH81" s="403"/>
      <c r="DI81" s="403"/>
      <c r="DJ81" s="403"/>
      <c r="DK81" s="403"/>
      <c r="DL81" s="403"/>
      <c r="DM81" s="403"/>
      <c r="DN81" s="403"/>
      <c r="DO81" s="403"/>
      <c r="DP81" s="403"/>
      <c r="DQ81" s="403"/>
      <c r="DR81" s="403"/>
      <c r="DS81" s="403"/>
      <c r="DT81" s="403"/>
      <c r="DU81" s="403"/>
      <c r="DV81" s="403"/>
      <c r="DW81" s="403"/>
      <c r="DX81" s="403"/>
      <c r="DY81" s="403"/>
      <c r="DZ81" s="403"/>
      <c r="EA81" s="403"/>
      <c r="EB81" s="403"/>
      <c r="EC81" s="403"/>
      <c r="ED81" s="403"/>
      <c r="EE81" s="403"/>
      <c r="EF81" s="403"/>
      <c r="EG81" s="403"/>
      <c r="EH81" s="403"/>
      <c r="EI81" s="403"/>
      <c r="EJ81" s="403"/>
      <c r="EK81" s="403"/>
      <c r="EL81" s="403"/>
      <c r="EM81" s="403"/>
      <c r="EN81" s="403"/>
      <c r="EO81" s="403"/>
      <c r="EP81" s="403"/>
      <c r="EQ81" s="403"/>
      <c r="ER81" s="403"/>
      <c r="ES81" s="403"/>
      <c r="ET81" s="403"/>
      <c r="EU81" s="403"/>
      <c r="EV81" s="403"/>
      <c r="EW81" s="403"/>
      <c r="EX81" s="403"/>
      <c r="EY81" s="403"/>
      <c r="EZ81" s="403"/>
      <c r="FA81" s="403"/>
      <c r="FB81" s="403"/>
      <c r="FC81" s="403"/>
      <c r="FD81" s="403"/>
      <c r="FE81" s="403"/>
      <c r="FF81" s="403"/>
      <c r="FG81" s="403"/>
      <c r="FH81" s="403"/>
    </row>
    <row r="82" spans="1:165" ht="14.4" customHeight="1">
      <c r="A82" s="295" t="s">
        <v>1011</v>
      </c>
      <c r="B82" s="277"/>
      <c r="C82" s="474"/>
      <c r="D82" s="275"/>
      <c r="E82" s="474"/>
      <c r="F82" s="474"/>
      <c r="G82" s="276"/>
      <c r="H82" s="276"/>
      <c r="I82" s="130"/>
      <c r="K82" s="414"/>
      <c r="L82" s="414"/>
      <c r="O82" s="414"/>
      <c r="P82" s="414"/>
      <c r="Q82" s="414"/>
      <c r="R82" s="414"/>
      <c r="S82" s="414"/>
      <c r="T82" s="414"/>
      <c r="U82" s="414"/>
      <c r="V82" s="414"/>
      <c r="W82" s="414"/>
      <c r="X82" s="414"/>
      <c r="Y82" s="414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  <c r="AL82" s="403"/>
      <c r="AM82" s="403"/>
      <c r="AN82" s="403"/>
      <c r="AO82" s="403"/>
      <c r="AP82" s="403"/>
      <c r="AQ82" s="403"/>
      <c r="AR82" s="403"/>
      <c r="AS82" s="403"/>
      <c r="AT82" s="403"/>
      <c r="AU82" s="403"/>
      <c r="AV82" s="403"/>
      <c r="AW82" s="403"/>
      <c r="AX82" s="403"/>
      <c r="AY82" s="403"/>
      <c r="AZ82" s="403"/>
      <c r="BA82" s="403"/>
      <c r="BB82" s="403"/>
      <c r="BC82" s="403"/>
      <c r="BD82" s="403"/>
      <c r="BE82" s="403"/>
      <c r="BF82" s="403"/>
      <c r="BG82" s="403"/>
      <c r="BH82" s="403"/>
      <c r="BI82" s="403"/>
      <c r="BJ82" s="403"/>
      <c r="BK82" s="403"/>
      <c r="BL82" s="403"/>
      <c r="BM82" s="403"/>
      <c r="BN82" s="403"/>
      <c r="BO82" s="403"/>
      <c r="BP82" s="403"/>
      <c r="BQ82" s="403"/>
      <c r="BR82" s="403"/>
      <c r="BS82" s="403"/>
      <c r="BT82" s="403"/>
      <c r="BU82" s="403"/>
      <c r="BV82" s="403"/>
      <c r="BW82" s="403"/>
      <c r="BX82" s="403"/>
      <c r="BY82" s="403"/>
      <c r="BZ82" s="403"/>
      <c r="CA82" s="403"/>
      <c r="CB82" s="403"/>
      <c r="CC82" s="403"/>
      <c r="CD82" s="403"/>
      <c r="CE82" s="403"/>
      <c r="CF82" s="403"/>
      <c r="CG82" s="403"/>
      <c r="CH82" s="403"/>
      <c r="CI82" s="403"/>
      <c r="CJ82" s="403"/>
      <c r="CK82" s="403"/>
      <c r="CL82" s="403"/>
      <c r="CM82" s="403"/>
      <c r="CN82" s="403"/>
      <c r="CO82" s="403"/>
      <c r="CP82" s="403"/>
      <c r="CQ82" s="403"/>
      <c r="CR82" s="403"/>
      <c r="CS82" s="403"/>
      <c r="CT82" s="403"/>
      <c r="CU82" s="403"/>
      <c r="CV82" s="403"/>
      <c r="CW82" s="403"/>
      <c r="CX82" s="403"/>
      <c r="CY82" s="403"/>
      <c r="CZ82" s="403"/>
      <c r="DA82" s="403"/>
      <c r="DB82" s="403"/>
      <c r="DC82" s="403"/>
      <c r="DD82" s="403"/>
      <c r="DE82" s="403"/>
      <c r="DF82" s="403"/>
      <c r="DG82" s="403"/>
      <c r="DH82" s="403"/>
      <c r="DI82" s="403"/>
      <c r="DJ82" s="403"/>
      <c r="DK82" s="403"/>
      <c r="DL82" s="403"/>
      <c r="DM82" s="403"/>
      <c r="DN82" s="403"/>
      <c r="DO82" s="403"/>
      <c r="DP82" s="403"/>
      <c r="DQ82" s="403"/>
      <c r="DR82" s="403"/>
      <c r="DS82" s="403"/>
      <c r="DT82" s="403"/>
      <c r="DU82" s="403"/>
      <c r="DV82" s="403"/>
      <c r="DW82" s="403"/>
      <c r="DX82" s="403"/>
      <c r="DY82" s="403"/>
      <c r="DZ82" s="403"/>
      <c r="EA82" s="403"/>
      <c r="EB82" s="403"/>
      <c r="EC82" s="403"/>
      <c r="ED82" s="403"/>
      <c r="EE82" s="403"/>
      <c r="EF82" s="403"/>
      <c r="EG82" s="403"/>
      <c r="EH82" s="403"/>
      <c r="EI82" s="403"/>
      <c r="EJ82" s="403"/>
      <c r="EK82" s="403"/>
      <c r="EL82" s="403"/>
      <c r="EM82" s="403"/>
      <c r="EN82" s="403"/>
      <c r="EO82" s="403"/>
      <c r="EP82" s="403"/>
      <c r="EQ82" s="403"/>
      <c r="ER82" s="403"/>
      <c r="ES82" s="403"/>
      <c r="ET82" s="403"/>
      <c r="EU82" s="403"/>
      <c r="EV82" s="403"/>
      <c r="EW82" s="403"/>
      <c r="EX82" s="403"/>
      <c r="EY82" s="403"/>
      <c r="EZ82" s="403"/>
      <c r="FA82" s="403"/>
      <c r="FB82" s="403"/>
      <c r="FC82" s="403"/>
      <c r="FD82" s="403"/>
      <c r="FE82" s="403"/>
      <c r="FF82" s="403"/>
      <c r="FG82" s="403"/>
      <c r="FH82" s="403"/>
    </row>
    <row r="83" spans="1:165" ht="14.4" customHeight="1">
      <c r="A83" s="295"/>
      <c r="B83" s="277"/>
      <c r="C83" s="474"/>
      <c r="D83" s="275"/>
      <c r="E83" s="474"/>
      <c r="F83" s="474"/>
      <c r="G83" s="276"/>
      <c r="H83" s="276"/>
      <c r="I83" s="130"/>
      <c r="K83" s="414"/>
      <c r="L83" s="414"/>
      <c r="O83" s="414"/>
      <c r="P83" s="414"/>
      <c r="Q83" s="414"/>
      <c r="R83" s="414"/>
      <c r="S83" s="414"/>
      <c r="T83" s="414"/>
      <c r="U83" s="414"/>
      <c r="V83" s="414"/>
      <c r="W83" s="414"/>
      <c r="X83" s="414"/>
      <c r="Y83" s="414"/>
      <c r="Z83" s="403"/>
      <c r="AA83" s="403"/>
      <c r="AB83" s="403"/>
      <c r="AC83" s="403"/>
      <c r="AD83" s="403"/>
      <c r="AE83" s="403"/>
      <c r="AF83" s="403"/>
      <c r="AG83" s="403"/>
      <c r="AH83" s="403"/>
      <c r="AI83" s="403"/>
      <c r="AJ83" s="403"/>
      <c r="AK83" s="403"/>
      <c r="AL83" s="403"/>
      <c r="AM83" s="403"/>
      <c r="AN83" s="403"/>
      <c r="AO83" s="403"/>
      <c r="AP83" s="403"/>
      <c r="AQ83" s="403"/>
      <c r="AR83" s="403"/>
      <c r="AS83" s="403"/>
      <c r="AT83" s="403"/>
      <c r="AU83" s="403"/>
      <c r="AV83" s="403"/>
      <c r="AW83" s="403"/>
      <c r="AX83" s="403"/>
      <c r="AY83" s="403"/>
      <c r="AZ83" s="403"/>
      <c r="BA83" s="403"/>
      <c r="BB83" s="403"/>
      <c r="BC83" s="403"/>
      <c r="BD83" s="403"/>
      <c r="BE83" s="403"/>
      <c r="BF83" s="403"/>
      <c r="BG83" s="403"/>
      <c r="BH83" s="403"/>
      <c r="BI83" s="403"/>
      <c r="BJ83" s="403"/>
      <c r="BK83" s="403"/>
      <c r="BL83" s="403"/>
      <c r="BM83" s="403"/>
      <c r="BN83" s="403"/>
      <c r="BO83" s="403"/>
      <c r="BP83" s="403"/>
      <c r="BQ83" s="403"/>
      <c r="BR83" s="403"/>
      <c r="BS83" s="403"/>
      <c r="BT83" s="403"/>
      <c r="BU83" s="403"/>
      <c r="BV83" s="403"/>
      <c r="BW83" s="403"/>
      <c r="BX83" s="403"/>
      <c r="BY83" s="403"/>
      <c r="BZ83" s="403"/>
      <c r="CA83" s="403"/>
      <c r="CB83" s="403"/>
      <c r="CC83" s="403"/>
      <c r="CD83" s="403"/>
      <c r="CE83" s="403"/>
      <c r="CF83" s="403"/>
      <c r="CG83" s="403"/>
      <c r="CH83" s="403"/>
      <c r="CI83" s="403"/>
      <c r="CJ83" s="403"/>
      <c r="CK83" s="403"/>
      <c r="CL83" s="403"/>
      <c r="CM83" s="403"/>
      <c r="CN83" s="403"/>
      <c r="CO83" s="403"/>
      <c r="CP83" s="403"/>
      <c r="CQ83" s="403"/>
      <c r="CR83" s="403"/>
      <c r="CS83" s="403"/>
      <c r="CT83" s="403"/>
      <c r="CU83" s="403"/>
      <c r="CV83" s="403"/>
      <c r="CW83" s="403"/>
      <c r="CX83" s="403"/>
      <c r="CY83" s="403"/>
      <c r="CZ83" s="403"/>
      <c r="DA83" s="403"/>
      <c r="DB83" s="403"/>
      <c r="DC83" s="403"/>
      <c r="DD83" s="403"/>
      <c r="DE83" s="403"/>
      <c r="DF83" s="403"/>
      <c r="DG83" s="403"/>
      <c r="DH83" s="403"/>
      <c r="DI83" s="403"/>
      <c r="DJ83" s="403"/>
      <c r="DK83" s="403"/>
      <c r="DL83" s="403"/>
      <c r="DM83" s="403"/>
      <c r="DN83" s="403"/>
      <c r="DO83" s="403"/>
      <c r="DP83" s="403"/>
      <c r="DQ83" s="403"/>
      <c r="DR83" s="403"/>
      <c r="DS83" s="403"/>
      <c r="DT83" s="403"/>
      <c r="DU83" s="403"/>
      <c r="DV83" s="403"/>
      <c r="DW83" s="403"/>
      <c r="DX83" s="403"/>
      <c r="DY83" s="403"/>
      <c r="DZ83" s="403"/>
      <c r="EA83" s="403"/>
      <c r="EB83" s="403"/>
      <c r="EC83" s="403"/>
      <c r="ED83" s="403"/>
      <c r="EE83" s="403"/>
      <c r="EF83" s="403"/>
      <c r="EG83" s="403"/>
      <c r="EH83" s="403"/>
      <c r="EI83" s="403"/>
      <c r="EJ83" s="403"/>
      <c r="EK83" s="403"/>
      <c r="EL83" s="403"/>
      <c r="EM83" s="403"/>
      <c r="EN83" s="403"/>
      <c r="EO83" s="403"/>
      <c r="EP83" s="403"/>
      <c r="EQ83" s="403"/>
      <c r="ER83" s="403"/>
      <c r="ES83" s="403"/>
      <c r="ET83" s="403"/>
      <c r="EU83" s="403"/>
      <c r="EV83" s="403"/>
      <c r="EW83" s="403"/>
      <c r="EX83" s="403"/>
      <c r="EY83" s="403"/>
      <c r="EZ83" s="403"/>
      <c r="FA83" s="403"/>
      <c r="FB83" s="403"/>
      <c r="FC83" s="403"/>
      <c r="FD83" s="403"/>
      <c r="FE83" s="403"/>
      <c r="FF83" s="403"/>
      <c r="FG83" s="403"/>
      <c r="FH83" s="403"/>
    </row>
    <row r="84" spans="1:165" ht="14.4" customHeight="1">
      <c r="A84" s="471"/>
      <c r="B84" s="277"/>
      <c r="C84" s="474"/>
      <c r="D84" s="275"/>
      <c r="E84" s="474"/>
      <c r="F84" s="474"/>
      <c r="G84" s="276"/>
      <c r="H84" s="276"/>
      <c r="I84" s="130"/>
      <c r="K84" s="414"/>
      <c r="L84" s="414"/>
      <c r="O84" s="414"/>
      <c r="P84" s="414"/>
      <c r="Q84" s="414"/>
      <c r="R84" s="414"/>
      <c r="S84" s="414"/>
      <c r="T84" s="414"/>
      <c r="U84" s="414"/>
      <c r="V84" s="414"/>
      <c r="W84" s="414"/>
      <c r="X84" s="414"/>
      <c r="Y84" s="414"/>
      <c r="Z84" s="403"/>
      <c r="AA84" s="403"/>
      <c r="AB84" s="403"/>
      <c r="AC84" s="403"/>
      <c r="AD84" s="403"/>
      <c r="AE84" s="403"/>
      <c r="AF84" s="403"/>
      <c r="AG84" s="403"/>
      <c r="AH84" s="403"/>
      <c r="AI84" s="403"/>
      <c r="AJ84" s="403"/>
      <c r="AK84" s="403"/>
      <c r="AL84" s="403"/>
      <c r="AM84" s="403"/>
      <c r="AN84" s="403"/>
      <c r="AO84" s="403"/>
      <c r="AP84" s="403"/>
      <c r="AQ84" s="403"/>
      <c r="AR84" s="403"/>
      <c r="AS84" s="403"/>
      <c r="AT84" s="403"/>
      <c r="AU84" s="403"/>
      <c r="AV84" s="403"/>
      <c r="AW84" s="403"/>
      <c r="AX84" s="403"/>
      <c r="AY84" s="403"/>
      <c r="AZ84" s="403"/>
      <c r="BA84" s="403"/>
      <c r="BB84" s="403"/>
      <c r="BC84" s="403"/>
      <c r="BD84" s="403"/>
      <c r="BE84" s="403"/>
      <c r="BF84" s="403"/>
      <c r="BG84" s="403"/>
      <c r="BH84" s="403"/>
      <c r="BI84" s="403"/>
      <c r="BJ84" s="403"/>
      <c r="BK84" s="403"/>
      <c r="BL84" s="403"/>
      <c r="BM84" s="403"/>
      <c r="BN84" s="403"/>
      <c r="BO84" s="403"/>
      <c r="BP84" s="403"/>
      <c r="BQ84" s="403"/>
      <c r="BR84" s="403"/>
      <c r="BS84" s="403"/>
      <c r="BT84" s="403"/>
      <c r="BU84" s="403"/>
      <c r="BV84" s="403"/>
      <c r="BW84" s="403"/>
      <c r="BX84" s="403"/>
      <c r="BY84" s="403"/>
      <c r="BZ84" s="403"/>
      <c r="CA84" s="403"/>
      <c r="CB84" s="403"/>
      <c r="CC84" s="403"/>
      <c r="CD84" s="403"/>
      <c r="CE84" s="403"/>
      <c r="CF84" s="403"/>
      <c r="CG84" s="403"/>
      <c r="CH84" s="403"/>
      <c r="CI84" s="403"/>
      <c r="CJ84" s="403"/>
      <c r="CK84" s="403"/>
      <c r="CL84" s="403"/>
      <c r="CM84" s="403"/>
      <c r="CN84" s="403"/>
      <c r="CO84" s="403"/>
      <c r="CP84" s="403"/>
      <c r="CQ84" s="403"/>
      <c r="CR84" s="403"/>
      <c r="CS84" s="403"/>
      <c r="CT84" s="403"/>
      <c r="CU84" s="403"/>
      <c r="CV84" s="403"/>
      <c r="CW84" s="403"/>
      <c r="CX84" s="403"/>
      <c r="CY84" s="403"/>
      <c r="CZ84" s="403"/>
      <c r="DA84" s="403"/>
      <c r="DB84" s="403"/>
      <c r="DC84" s="403"/>
      <c r="DD84" s="403"/>
      <c r="DE84" s="403"/>
      <c r="DF84" s="403"/>
      <c r="DG84" s="403"/>
      <c r="DH84" s="403"/>
      <c r="DI84" s="403"/>
      <c r="DJ84" s="403"/>
      <c r="DK84" s="403"/>
      <c r="DL84" s="403"/>
      <c r="DM84" s="403"/>
      <c r="DN84" s="403"/>
      <c r="DO84" s="403"/>
      <c r="DP84" s="403"/>
      <c r="DQ84" s="403"/>
      <c r="DR84" s="403"/>
      <c r="DS84" s="403"/>
      <c r="DT84" s="403"/>
      <c r="DU84" s="403"/>
      <c r="DV84" s="403"/>
      <c r="DW84" s="403"/>
      <c r="DX84" s="403"/>
      <c r="DY84" s="403"/>
      <c r="DZ84" s="403"/>
      <c r="EA84" s="403"/>
      <c r="EB84" s="403"/>
      <c r="EC84" s="403"/>
      <c r="ED84" s="403"/>
      <c r="EE84" s="403"/>
      <c r="EF84" s="403"/>
      <c r="EG84" s="403"/>
      <c r="EH84" s="403"/>
      <c r="EI84" s="403"/>
      <c r="EJ84" s="403"/>
      <c r="EK84" s="403"/>
      <c r="EL84" s="403"/>
      <c r="EM84" s="403"/>
      <c r="EN84" s="403"/>
      <c r="EO84" s="403"/>
      <c r="EP84" s="403"/>
      <c r="EQ84" s="403"/>
      <c r="ER84" s="403"/>
      <c r="ES84" s="403"/>
      <c r="ET84" s="403"/>
      <c r="EU84" s="403"/>
      <c r="EV84" s="403"/>
      <c r="EW84" s="403"/>
      <c r="EX84" s="403"/>
      <c r="EY84" s="403"/>
      <c r="EZ84" s="403"/>
      <c r="FA84" s="403"/>
      <c r="FB84" s="403"/>
      <c r="FC84" s="403"/>
      <c r="FD84" s="403"/>
      <c r="FE84" s="403"/>
      <c r="FF84" s="403"/>
      <c r="FG84" s="403"/>
      <c r="FH84" s="403"/>
    </row>
    <row r="85" spans="1:165" ht="14.4" customHeight="1">
      <c r="A85" s="471"/>
      <c r="B85" s="277"/>
      <c r="C85" s="474"/>
      <c r="D85" s="275"/>
      <c r="E85" s="474"/>
      <c r="F85" s="474"/>
      <c r="G85" s="276"/>
      <c r="H85" s="276"/>
      <c r="I85" s="130"/>
      <c r="K85" s="414"/>
      <c r="L85" s="414"/>
      <c r="O85" s="414"/>
      <c r="P85" s="414"/>
      <c r="Q85" s="414"/>
      <c r="R85" s="414"/>
      <c r="S85" s="414"/>
      <c r="T85" s="414"/>
      <c r="U85" s="414"/>
      <c r="V85" s="414"/>
      <c r="W85" s="414"/>
      <c r="X85" s="414"/>
      <c r="Y85" s="414"/>
      <c r="Z85" s="403"/>
      <c r="AA85" s="403"/>
      <c r="AB85" s="403"/>
      <c r="AC85" s="403"/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3"/>
      <c r="AR85" s="403"/>
      <c r="AS85" s="403"/>
      <c r="AT85" s="403"/>
      <c r="AU85" s="403"/>
      <c r="AV85" s="403"/>
      <c r="AW85" s="403"/>
      <c r="AX85" s="403"/>
      <c r="AY85" s="403"/>
      <c r="AZ85" s="403"/>
      <c r="BA85" s="403"/>
      <c r="BB85" s="403"/>
      <c r="BC85" s="403"/>
      <c r="BD85" s="403"/>
      <c r="BE85" s="403"/>
      <c r="BF85" s="403"/>
      <c r="BG85" s="403"/>
      <c r="BH85" s="403"/>
      <c r="BI85" s="403"/>
      <c r="BJ85" s="403"/>
      <c r="BK85" s="403"/>
      <c r="BL85" s="403"/>
      <c r="BM85" s="403"/>
      <c r="BN85" s="403"/>
      <c r="BO85" s="403"/>
      <c r="BP85" s="403"/>
      <c r="BQ85" s="403"/>
      <c r="BR85" s="403"/>
      <c r="BS85" s="403"/>
      <c r="BT85" s="403"/>
      <c r="BU85" s="403"/>
      <c r="BV85" s="403"/>
      <c r="BW85" s="403"/>
      <c r="BX85" s="403"/>
      <c r="BY85" s="403"/>
      <c r="BZ85" s="403"/>
      <c r="CA85" s="403"/>
      <c r="CB85" s="403"/>
      <c r="CC85" s="403"/>
      <c r="CD85" s="403"/>
      <c r="CE85" s="403"/>
      <c r="CF85" s="403"/>
      <c r="CG85" s="403"/>
      <c r="CH85" s="403"/>
      <c r="CI85" s="403"/>
      <c r="CJ85" s="403"/>
      <c r="CK85" s="403"/>
      <c r="CL85" s="403"/>
      <c r="CM85" s="403"/>
      <c r="CN85" s="403"/>
      <c r="CO85" s="403"/>
      <c r="CP85" s="403"/>
      <c r="CQ85" s="403"/>
      <c r="CR85" s="403"/>
      <c r="CS85" s="403"/>
      <c r="CT85" s="403"/>
      <c r="CU85" s="403"/>
      <c r="CV85" s="403"/>
      <c r="CW85" s="403"/>
      <c r="CX85" s="403"/>
      <c r="CY85" s="403"/>
      <c r="CZ85" s="403"/>
      <c r="DA85" s="403"/>
      <c r="DB85" s="403"/>
      <c r="DC85" s="403"/>
      <c r="DD85" s="403"/>
      <c r="DE85" s="403"/>
      <c r="DF85" s="403"/>
      <c r="DG85" s="403"/>
      <c r="DH85" s="403"/>
      <c r="DI85" s="403"/>
      <c r="DJ85" s="403"/>
      <c r="DK85" s="403"/>
      <c r="DL85" s="403"/>
      <c r="DM85" s="403"/>
      <c r="DN85" s="403"/>
      <c r="DO85" s="403"/>
      <c r="DP85" s="403"/>
      <c r="DQ85" s="403"/>
      <c r="DR85" s="403"/>
      <c r="DS85" s="403"/>
      <c r="DT85" s="403"/>
      <c r="DU85" s="403"/>
      <c r="DV85" s="403"/>
      <c r="DW85" s="403"/>
      <c r="DX85" s="403"/>
      <c r="DY85" s="403"/>
      <c r="DZ85" s="403"/>
      <c r="EA85" s="403"/>
      <c r="EB85" s="403"/>
      <c r="EC85" s="403"/>
      <c r="ED85" s="403"/>
      <c r="EE85" s="403"/>
      <c r="EF85" s="403"/>
      <c r="EG85" s="403"/>
      <c r="EH85" s="403"/>
      <c r="EI85" s="403"/>
      <c r="EJ85" s="403"/>
      <c r="EK85" s="403"/>
      <c r="EL85" s="403"/>
      <c r="EM85" s="403"/>
      <c r="EN85" s="403"/>
      <c r="EO85" s="403"/>
      <c r="EP85" s="403"/>
      <c r="EQ85" s="403"/>
      <c r="ER85" s="403"/>
      <c r="ES85" s="403"/>
      <c r="ET85" s="403"/>
      <c r="EU85" s="403"/>
      <c r="EV85" s="403"/>
      <c r="EW85" s="403"/>
      <c r="EX85" s="403"/>
      <c r="EY85" s="403"/>
      <c r="EZ85" s="403"/>
      <c r="FA85" s="403"/>
      <c r="FB85" s="403"/>
      <c r="FC85" s="403"/>
      <c r="FD85" s="403"/>
      <c r="FE85" s="403"/>
      <c r="FF85" s="403"/>
      <c r="FG85" s="403"/>
      <c r="FH85" s="403"/>
    </row>
    <row r="86" spans="1:165" ht="14.4" customHeight="1">
      <c r="A86" s="471"/>
      <c r="B86" s="277"/>
      <c r="C86" s="474"/>
      <c r="D86" s="275"/>
      <c r="E86" s="474"/>
      <c r="F86" s="474"/>
      <c r="G86" s="276"/>
      <c r="H86" s="276"/>
      <c r="I86" s="130"/>
      <c r="K86" s="414"/>
      <c r="L86" s="414"/>
      <c r="O86" s="414"/>
      <c r="P86" s="414"/>
      <c r="Q86" s="414"/>
      <c r="R86" s="414"/>
      <c r="S86" s="414"/>
      <c r="T86" s="414"/>
      <c r="U86" s="414"/>
      <c r="V86" s="414"/>
      <c r="W86" s="414"/>
      <c r="X86" s="414"/>
      <c r="Y86" s="414"/>
      <c r="Z86" s="403"/>
      <c r="AA86" s="403"/>
      <c r="AB86" s="403"/>
      <c r="AC86" s="403"/>
      <c r="AD86" s="403"/>
      <c r="AE86" s="403"/>
      <c r="AF86" s="403"/>
      <c r="AG86" s="403"/>
      <c r="AH86" s="403"/>
      <c r="AI86" s="403"/>
      <c r="AJ86" s="403"/>
      <c r="AK86" s="403"/>
      <c r="AL86" s="403"/>
      <c r="AM86" s="403"/>
      <c r="AN86" s="403"/>
      <c r="AO86" s="403"/>
      <c r="AP86" s="403"/>
      <c r="AQ86" s="403"/>
      <c r="AR86" s="403"/>
      <c r="AS86" s="403"/>
      <c r="AT86" s="403"/>
      <c r="AU86" s="403"/>
      <c r="AV86" s="403"/>
      <c r="AW86" s="403"/>
      <c r="AX86" s="403"/>
      <c r="AY86" s="403"/>
      <c r="AZ86" s="403"/>
      <c r="BA86" s="403"/>
      <c r="BB86" s="403"/>
      <c r="BC86" s="403"/>
      <c r="BD86" s="403"/>
      <c r="BE86" s="403"/>
      <c r="BF86" s="403"/>
      <c r="BG86" s="403"/>
      <c r="BH86" s="403"/>
      <c r="BI86" s="403"/>
      <c r="BJ86" s="403"/>
      <c r="BK86" s="403"/>
      <c r="BL86" s="403"/>
      <c r="BM86" s="403"/>
      <c r="BN86" s="403"/>
      <c r="BO86" s="403"/>
      <c r="BP86" s="403"/>
      <c r="BQ86" s="403"/>
      <c r="BR86" s="403"/>
      <c r="BS86" s="403"/>
      <c r="BT86" s="403"/>
      <c r="BU86" s="403"/>
      <c r="BV86" s="403"/>
      <c r="BW86" s="403"/>
      <c r="BX86" s="403"/>
      <c r="BY86" s="403"/>
      <c r="BZ86" s="403"/>
      <c r="CA86" s="403"/>
      <c r="CB86" s="403"/>
      <c r="CC86" s="403"/>
      <c r="CD86" s="403"/>
      <c r="CE86" s="403"/>
      <c r="CF86" s="403"/>
      <c r="CG86" s="403"/>
      <c r="CH86" s="403"/>
      <c r="CI86" s="403"/>
      <c r="CJ86" s="403"/>
      <c r="CK86" s="403"/>
      <c r="CL86" s="403"/>
      <c r="CM86" s="403"/>
      <c r="CN86" s="403"/>
      <c r="CO86" s="403"/>
      <c r="CP86" s="403"/>
      <c r="CQ86" s="403"/>
      <c r="CR86" s="403"/>
      <c r="CS86" s="403"/>
      <c r="CT86" s="403"/>
      <c r="CU86" s="403"/>
      <c r="CV86" s="403"/>
      <c r="CW86" s="403"/>
      <c r="CX86" s="403"/>
      <c r="CY86" s="403"/>
      <c r="CZ86" s="403"/>
      <c r="DA86" s="403"/>
      <c r="DB86" s="403"/>
      <c r="DC86" s="403"/>
      <c r="DD86" s="403"/>
      <c r="DE86" s="403"/>
      <c r="DF86" s="403"/>
      <c r="DG86" s="403"/>
      <c r="DH86" s="403"/>
      <c r="DI86" s="403"/>
      <c r="DJ86" s="403"/>
      <c r="DK86" s="403"/>
      <c r="DL86" s="403"/>
      <c r="DM86" s="403"/>
      <c r="DN86" s="403"/>
      <c r="DO86" s="403"/>
      <c r="DP86" s="403"/>
      <c r="DQ86" s="403"/>
      <c r="DR86" s="403"/>
      <c r="DS86" s="403"/>
      <c r="DT86" s="403"/>
      <c r="DU86" s="403"/>
      <c r="DV86" s="403"/>
      <c r="DW86" s="403"/>
      <c r="DX86" s="403"/>
      <c r="DY86" s="403"/>
      <c r="DZ86" s="403"/>
      <c r="EA86" s="403"/>
      <c r="EB86" s="403"/>
      <c r="EC86" s="403"/>
      <c r="ED86" s="403"/>
      <c r="EE86" s="403"/>
      <c r="EF86" s="403"/>
      <c r="EG86" s="403"/>
      <c r="EH86" s="403"/>
      <c r="EI86" s="403"/>
      <c r="EJ86" s="403"/>
      <c r="EK86" s="403"/>
      <c r="EL86" s="403"/>
      <c r="EM86" s="403"/>
      <c r="EN86" s="403"/>
      <c r="EO86" s="403"/>
      <c r="EP86" s="403"/>
      <c r="EQ86" s="403"/>
      <c r="ER86" s="403"/>
      <c r="ES86" s="403"/>
      <c r="ET86" s="403"/>
      <c r="EU86" s="403"/>
      <c r="EV86" s="403"/>
      <c r="EW86" s="403"/>
      <c r="EX86" s="403"/>
      <c r="EY86" s="403"/>
      <c r="EZ86" s="403"/>
      <c r="FA86" s="403"/>
      <c r="FB86" s="403"/>
      <c r="FC86" s="403"/>
      <c r="FD86" s="403"/>
      <c r="FE86" s="403"/>
      <c r="FF86" s="403"/>
      <c r="FG86" s="403"/>
      <c r="FH86" s="403"/>
    </row>
    <row r="87" spans="1:165" ht="15" customHeight="1">
      <c r="A87" s="471"/>
      <c r="B87" s="277"/>
      <c r="C87" s="474"/>
      <c r="D87" s="275"/>
      <c r="E87" s="474"/>
      <c r="F87" s="474"/>
      <c r="G87" s="276"/>
      <c r="H87" s="276"/>
      <c r="I87" s="130"/>
      <c r="K87" s="414"/>
      <c r="L87" s="414"/>
      <c r="O87" s="414"/>
      <c r="P87" s="414"/>
      <c r="Q87" s="414"/>
      <c r="R87" s="414"/>
      <c r="S87" s="414"/>
      <c r="T87" s="414"/>
      <c r="U87" s="414"/>
      <c r="V87" s="414"/>
      <c r="W87" s="414"/>
      <c r="X87" s="414"/>
      <c r="Y87" s="414"/>
      <c r="Z87" s="403"/>
      <c r="AA87" s="403"/>
      <c r="AB87" s="403"/>
      <c r="AC87" s="403"/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3"/>
      <c r="AR87" s="403"/>
      <c r="AS87" s="403"/>
      <c r="AT87" s="403"/>
      <c r="AU87" s="403"/>
      <c r="AV87" s="403"/>
      <c r="AW87" s="403"/>
      <c r="AX87" s="403"/>
      <c r="AY87" s="403"/>
      <c r="AZ87" s="403"/>
      <c r="BA87" s="403"/>
      <c r="BB87" s="403"/>
      <c r="BC87" s="403"/>
      <c r="BD87" s="403"/>
      <c r="BE87" s="403"/>
      <c r="BF87" s="403"/>
      <c r="BG87" s="403"/>
      <c r="BH87" s="403"/>
      <c r="BI87" s="403"/>
      <c r="BJ87" s="403"/>
      <c r="BK87" s="403"/>
      <c r="BL87" s="403"/>
      <c r="BM87" s="403"/>
      <c r="BN87" s="403"/>
      <c r="BO87" s="403"/>
      <c r="BP87" s="403"/>
      <c r="BQ87" s="403"/>
      <c r="BR87" s="403"/>
      <c r="BS87" s="403"/>
      <c r="BT87" s="403"/>
      <c r="BU87" s="403"/>
      <c r="BV87" s="403"/>
      <c r="BW87" s="403"/>
      <c r="BX87" s="403"/>
      <c r="BY87" s="403"/>
      <c r="BZ87" s="403"/>
      <c r="CA87" s="403"/>
      <c r="CB87" s="403"/>
      <c r="CC87" s="403"/>
      <c r="CD87" s="403"/>
      <c r="CE87" s="403"/>
      <c r="CF87" s="403"/>
      <c r="CG87" s="403"/>
      <c r="CH87" s="403"/>
      <c r="CI87" s="403"/>
      <c r="CJ87" s="403"/>
      <c r="CK87" s="403"/>
      <c r="CL87" s="403"/>
      <c r="CM87" s="403"/>
      <c r="CN87" s="403"/>
      <c r="CO87" s="403"/>
      <c r="CP87" s="403"/>
      <c r="CQ87" s="403"/>
      <c r="CR87" s="403"/>
      <c r="CS87" s="403"/>
      <c r="CT87" s="403"/>
      <c r="CU87" s="403"/>
      <c r="CV87" s="403"/>
      <c r="CW87" s="403"/>
      <c r="CX87" s="403"/>
      <c r="CY87" s="403"/>
      <c r="CZ87" s="403"/>
      <c r="DA87" s="403"/>
      <c r="DB87" s="403"/>
      <c r="DC87" s="403"/>
      <c r="DD87" s="403"/>
      <c r="DE87" s="403"/>
      <c r="DF87" s="403"/>
      <c r="DG87" s="403"/>
      <c r="DH87" s="403"/>
      <c r="DI87" s="403"/>
      <c r="DJ87" s="403"/>
      <c r="DK87" s="403"/>
      <c r="DL87" s="403"/>
      <c r="DM87" s="403"/>
      <c r="DN87" s="403"/>
      <c r="DO87" s="403"/>
      <c r="DP87" s="403"/>
      <c r="DQ87" s="403"/>
      <c r="DR87" s="403"/>
      <c r="DS87" s="403"/>
      <c r="DT87" s="403"/>
      <c r="DU87" s="403"/>
      <c r="DV87" s="403"/>
      <c r="DW87" s="403"/>
      <c r="DX87" s="403"/>
      <c r="DY87" s="403"/>
      <c r="DZ87" s="403"/>
      <c r="EA87" s="403"/>
      <c r="EB87" s="403"/>
      <c r="EC87" s="403"/>
      <c r="ED87" s="403"/>
      <c r="EE87" s="403"/>
      <c r="EF87" s="403"/>
      <c r="EG87" s="403"/>
      <c r="EH87" s="403"/>
      <c r="EI87" s="403"/>
      <c r="EJ87" s="403"/>
      <c r="EK87" s="403"/>
      <c r="EL87" s="403"/>
      <c r="EM87" s="403"/>
      <c r="EN87" s="403"/>
      <c r="EO87" s="403"/>
      <c r="EP87" s="403"/>
      <c r="EQ87" s="403"/>
      <c r="ER87" s="403"/>
      <c r="ES87" s="403"/>
      <c r="ET87" s="403"/>
      <c r="EU87" s="403"/>
      <c r="EV87" s="403"/>
      <c r="EW87" s="403"/>
      <c r="EX87" s="403"/>
      <c r="EY87" s="403"/>
      <c r="EZ87" s="403"/>
      <c r="FA87" s="403"/>
      <c r="FB87" s="403"/>
      <c r="FC87" s="403"/>
      <c r="FD87" s="403"/>
      <c r="FE87" s="403"/>
      <c r="FF87" s="403"/>
      <c r="FG87" s="403"/>
      <c r="FH87" s="403"/>
    </row>
    <row r="88" spans="1:165" ht="6" customHeight="1">
      <c r="A88" s="278"/>
      <c r="B88" s="748" t="s">
        <v>583</v>
      </c>
      <c r="C88" s="749"/>
      <c r="D88" s="197"/>
      <c r="E88" s="198"/>
      <c r="F88" s="198"/>
      <c r="G88" s="198"/>
      <c r="H88" s="198"/>
      <c r="I88" s="198"/>
    </row>
    <row r="89" spans="1:165" ht="13.5" customHeight="1">
      <c r="A89" s="754"/>
      <c r="B89" s="748"/>
      <c r="C89" s="749"/>
      <c r="D89" s="230" t="s">
        <v>1000</v>
      </c>
      <c r="E89" s="209"/>
      <c r="F89" s="209"/>
      <c r="G89" s="209"/>
      <c r="H89" s="209"/>
      <c r="I89" s="209"/>
      <c r="J89" s="423" t="s">
        <v>697</v>
      </c>
    </row>
    <row r="90" spans="1:165" ht="15" thickBot="1">
      <c r="A90" s="754"/>
      <c r="B90" s="47" t="s">
        <v>178</v>
      </c>
      <c r="C90" s="21"/>
      <c r="D90" s="22"/>
      <c r="E90" s="22"/>
      <c r="F90" s="23"/>
      <c r="G90" s="21"/>
      <c r="H90" s="21"/>
      <c r="I90" s="21"/>
    </row>
    <row r="91" spans="1:165">
      <c r="A91" s="754"/>
      <c r="B91" s="601" t="s">
        <v>1001</v>
      </c>
      <c r="C91" s="225">
        <v>4.0999999999999996</v>
      </c>
      <c r="D91" s="227">
        <v>7.21</v>
      </c>
      <c r="E91" s="226" t="s">
        <v>48</v>
      </c>
      <c r="F91" s="60">
        <v>6.15</v>
      </c>
      <c r="G91" s="284" t="s">
        <v>1007</v>
      </c>
      <c r="H91" s="385" t="s">
        <v>382</v>
      </c>
      <c r="I91" s="82"/>
      <c r="J91" s="383"/>
      <c r="Z91" s="333"/>
      <c r="FI91" s="155"/>
    </row>
    <row r="92" spans="1:165">
      <c r="A92" s="754"/>
      <c r="B92" s="601" t="s">
        <v>1002</v>
      </c>
      <c r="C92" s="225">
        <v>4.8</v>
      </c>
      <c r="D92" s="228">
        <v>9.3000000000000007</v>
      </c>
      <c r="E92" s="226" t="s">
        <v>48</v>
      </c>
      <c r="F92" s="60">
        <v>6.18</v>
      </c>
      <c r="G92" s="390"/>
      <c r="H92" s="385" t="s">
        <v>382</v>
      </c>
      <c r="I92" s="82"/>
      <c r="J92" s="417"/>
      <c r="K92" s="414"/>
      <c r="L92" s="414"/>
      <c r="O92" s="414"/>
      <c r="P92" s="414"/>
      <c r="Q92" s="414"/>
      <c r="R92" s="414"/>
      <c r="S92" s="414"/>
      <c r="T92" s="414"/>
      <c r="U92" s="414"/>
      <c r="V92" s="414"/>
      <c r="W92" s="414"/>
      <c r="X92" s="414"/>
      <c r="Y92" s="414"/>
      <c r="Z92" s="414"/>
      <c r="AA92" s="403"/>
      <c r="AB92" s="403"/>
      <c r="AC92" s="403"/>
      <c r="AD92" s="403"/>
      <c r="AE92" s="403"/>
      <c r="AF92" s="403"/>
      <c r="AG92" s="403"/>
      <c r="AH92" s="403"/>
      <c r="AI92" s="403"/>
      <c r="AJ92" s="403"/>
      <c r="AK92" s="403"/>
      <c r="AL92" s="403"/>
      <c r="AM92" s="403"/>
      <c r="AN92" s="403"/>
      <c r="AO92" s="403"/>
      <c r="AP92" s="403"/>
      <c r="AQ92" s="403"/>
      <c r="AR92" s="403"/>
      <c r="AS92" s="403"/>
      <c r="AT92" s="403"/>
      <c r="AU92" s="403"/>
      <c r="AV92" s="403"/>
      <c r="AW92" s="403"/>
      <c r="AX92" s="403"/>
      <c r="AY92" s="403"/>
      <c r="AZ92" s="403"/>
      <c r="BA92" s="403"/>
      <c r="BB92" s="403"/>
      <c r="BC92" s="403"/>
      <c r="BD92" s="403"/>
      <c r="BE92" s="403"/>
      <c r="BF92" s="403"/>
      <c r="BG92" s="403"/>
      <c r="BH92" s="403"/>
      <c r="BI92" s="403"/>
      <c r="BJ92" s="403"/>
      <c r="BK92" s="403"/>
      <c r="BL92" s="403"/>
      <c r="BM92" s="403"/>
      <c r="BN92" s="403"/>
      <c r="BO92" s="403"/>
      <c r="BP92" s="403"/>
      <c r="BQ92" s="403"/>
      <c r="BR92" s="403"/>
      <c r="BS92" s="403"/>
      <c r="BT92" s="403"/>
      <c r="BU92" s="403"/>
      <c r="BV92" s="403"/>
      <c r="BW92" s="403"/>
      <c r="BX92" s="403"/>
      <c r="BY92" s="403"/>
      <c r="BZ92" s="403"/>
      <c r="CA92" s="403"/>
      <c r="CB92" s="403"/>
      <c r="CC92" s="403"/>
      <c r="CD92" s="403"/>
      <c r="CE92" s="403"/>
      <c r="CF92" s="403"/>
      <c r="CG92" s="403"/>
      <c r="CH92" s="403"/>
      <c r="CI92" s="403"/>
      <c r="CJ92" s="403"/>
      <c r="CK92" s="403"/>
      <c r="CL92" s="403"/>
      <c r="CM92" s="403"/>
      <c r="CN92" s="403"/>
      <c r="CO92" s="403"/>
      <c r="CP92" s="403"/>
      <c r="CQ92" s="403"/>
      <c r="CR92" s="403"/>
      <c r="CS92" s="403"/>
      <c r="CT92" s="403"/>
      <c r="CU92" s="403"/>
      <c r="CV92" s="403"/>
      <c r="CW92" s="403"/>
      <c r="CX92" s="403"/>
      <c r="CY92" s="403"/>
      <c r="CZ92" s="403"/>
      <c r="DA92" s="403"/>
      <c r="DB92" s="403"/>
      <c r="DC92" s="403"/>
      <c r="DD92" s="403"/>
      <c r="DE92" s="403"/>
      <c r="DF92" s="403"/>
      <c r="DG92" s="403"/>
      <c r="DH92" s="403"/>
      <c r="DI92" s="403"/>
      <c r="DJ92" s="403"/>
      <c r="DK92" s="403"/>
      <c r="DL92" s="403"/>
      <c r="DM92" s="403"/>
      <c r="DN92" s="403"/>
      <c r="DO92" s="403"/>
      <c r="DP92" s="403"/>
      <c r="DQ92" s="403"/>
      <c r="DR92" s="403"/>
      <c r="DS92" s="403"/>
      <c r="DT92" s="403"/>
      <c r="DU92" s="403"/>
      <c r="DV92" s="403"/>
      <c r="DW92" s="403"/>
      <c r="DX92" s="403"/>
      <c r="DY92" s="403"/>
      <c r="DZ92" s="403"/>
      <c r="EA92" s="403"/>
      <c r="EB92" s="403"/>
      <c r="EC92" s="403"/>
      <c r="ED92" s="403"/>
      <c r="EE92" s="403"/>
      <c r="EF92" s="403"/>
      <c r="EG92" s="403"/>
      <c r="EH92" s="403"/>
      <c r="EI92" s="403"/>
      <c r="EJ92" s="403"/>
      <c r="EK92" s="403"/>
      <c r="EL92" s="403"/>
      <c r="EM92" s="403"/>
      <c r="EN92" s="403"/>
      <c r="EO92" s="403"/>
      <c r="EP92" s="403"/>
      <c r="EQ92" s="403"/>
      <c r="ER92" s="403"/>
      <c r="ES92" s="403"/>
      <c r="ET92" s="403"/>
      <c r="EU92" s="403"/>
      <c r="EV92" s="403"/>
      <c r="EW92" s="403"/>
      <c r="EX92" s="403"/>
      <c r="EY92" s="403"/>
      <c r="EZ92" s="403"/>
      <c r="FA92" s="403"/>
      <c r="FB92" s="403"/>
      <c r="FC92" s="403"/>
      <c r="FD92" s="403"/>
      <c r="FE92" s="403"/>
      <c r="FF92" s="403"/>
      <c r="FG92" s="403"/>
      <c r="FH92" s="403"/>
      <c r="FI92" s="403"/>
    </row>
    <row r="93" spans="1:165">
      <c r="A93" s="754"/>
      <c r="B93" s="601" t="s">
        <v>1003</v>
      </c>
      <c r="C93" s="225">
        <v>5.72</v>
      </c>
      <c r="D93" s="228">
        <v>11.33</v>
      </c>
      <c r="E93" s="226" t="s">
        <v>48</v>
      </c>
      <c r="F93" s="60">
        <v>6.2</v>
      </c>
      <c r="G93" s="396"/>
      <c r="H93" s="385" t="s">
        <v>382</v>
      </c>
      <c r="I93" s="82"/>
      <c r="J93" s="417"/>
      <c r="K93" s="414"/>
      <c r="L93" s="414"/>
      <c r="O93" s="414"/>
      <c r="P93" s="414"/>
      <c r="Q93" s="414"/>
      <c r="R93" s="414"/>
      <c r="S93" s="414"/>
      <c r="T93" s="414"/>
      <c r="U93" s="414"/>
      <c r="V93" s="414"/>
      <c r="W93" s="414"/>
      <c r="X93" s="414"/>
      <c r="Y93" s="414"/>
      <c r="Z93" s="414"/>
      <c r="AA93" s="403"/>
      <c r="AB93" s="403"/>
      <c r="AC93" s="403"/>
      <c r="AD93" s="403"/>
      <c r="AE93" s="403"/>
      <c r="AF93" s="403"/>
      <c r="AG93" s="403"/>
      <c r="AH93" s="403"/>
      <c r="AI93" s="403"/>
      <c r="AJ93" s="403"/>
      <c r="AK93" s="403"/>
      <c r="AL93" s="403"/>
      <c r="AM93" s="403"/>
      <c r="AN93" s="403"/>
      <c r="AO93" s="403"/>
      <c r="AP93" s="403"/>
      <c r="AQ93" s="403"/>
      <c r="AR93" s="403"/>
      <c r="AS93" s="403"/>
      <c r="AT93" s="403"/>
      <c r="AU93" s="403"/>
      <c r="AV93" s="403"/>
      <c r="AW93" s="403"/>
      <c r="AX93" s="403"/>
      <c r="AY93" s="403"/>
      <c r="AZ93" s="403"/>
      <c r="BA93" s="403"/>
      <c r="BB93" s="403"/>
      <c r="BC93" s="403"/>
      <c r="BD93" s="403"/>
      <c r="BE93" s="403"/>
      <c r="BF93" s="403"/>
      <c r="BG93" s="403"/>
      <c r="BH93" s="403"/>
      <c r="BI93" s="403"/>
      <c r="BJ93" s="403"/>
      <c r="BK93" s="403"/>
      <c r="BL93" s="403"/>
      <c r="BM93" s="403"/>
      <c r="BN93" s="403"/>
      <c r="BO93" s="403"/>
      <c r="BP93" s="403"/>
      <c r="BQ93" s="403"/>
      <c r="BR93" s="403"/>
      <c r="BS93" s="403"/>
      <c r="BT93" s="403"/>
      <c r="BU93" s="403"/>
      <c r="BV93" s="403"/>
      <c r="BW93" s="403"/>
      <c r="BX93" s="403"/>
      <c r="BY93" s="403"/>
      <c r="BZ93" s="403"/>
      <c r="CA93" s="403"/>
      <c r="CB93" s="403"/>
      <c r="CC93" s="403"/>
      <c r="CD93" s="403"/>
      <c r="CE93" s="403"/>
      <c r="CF93" s="403"/>
      <c r="CG93" s="403"/>
      <c r="CH93" s="403"/>
      <c r="CI93" s="403"/>
      <c r="CJ93" s="403"/>
      <c r="CK93" s="403"/>
      <c r="CL93" s="403"/>
      <c r="CM93" s="403"/>
      <c r="CN93" s="403"/>
      <c r="CO93" s="403"/>
      <c r="CP93" s="403"/>
      <c r="CQ93" s="403"/>
      <c r="CR93" s="403"/>
      <c r="CS93" s="403"/>
      <c r="CT93" s="403"/>
      <c r="CU93" s="403"/>
      <c r="CV93" s="403"/>
      <c r="CW93" s="403"/>
      <c r="CX93" s="403"/>
      <c r="CY93" s="403"/>
      <c r="CZ93" s="403"/>
      <c r="DA93" s="403"/>
      <c r="DB93" s="403"/>
      <c r="DC93" s="403"/>
      <c r="DD93" s="403"/>
      <c r="DE93" s="403"/>
      <c r="DF93" s="403"/>
      <c r="DG93" s="403"/>
      <c r="DH93" s="403"/>
      <c r="DI93" s="403"/>
      <c r="DJ93" s="403"/>
      <c r="DK93" s="403"/>
      <c r="DL93" s="403"/>
      <c r="DM93" s="403"/>
      <c r="DN93" s="403"/>
      <c r="DO93" s="403"/>
      <c r="DP93" s="403"/>
      <c r="DQ93" s="403"/>
      <c r="DR93" s="403"/>
      <c r="DS93" s="403"/>
      <c r="DT93" s="403"/>
      <c r="DU93" s="403"/>
      <c r="DV93" s="403"/>
      <c r="DW93" s="403"/>
      <c r="DX93" s="403"/>
      <c r="DY93" s="403"/>
      <c r="DZ93" s="403"/>
      <c r="EA93" s="403"/>
      <c r="EB93" s="403"/>
      <c r="EC93" s="403"/>
      <c r="ED93" s="403"/>
      <c r="EE93" s="403"/>
      <c r="EF93" s="403"/>
      <c r="EG93" s="403"/>
      <c r="EH93" s="403"/>
      <c r="EI93" s="403"/>
      <c r="EJ93" s="403"/>
      <c r="EK93" s="403"/>
      <c r="EL93" s="403"/>
      <c r="EM93" s="403"/>
      <c r="EN93" s="403"/>
      <c r="EO93" s="403"/>
      <c r="EP93" s="403"/>
      <c r="EQ93" s="403"/>
      <c r="ER93" s="403"/>
      <c r="ES93" s="403"/>
      <c r="ET93" s="403"/>
      <c r="EU93" s="403"/>
      <c r="EV93" s="403"/>
      <c r="EW93" s="403"/>
      <c r="EX93" s="403"/>
      <c r="EY93" s="403"/>
      <c r="EZ93" s="403"/>
      <c r="FA93" s="403"/>
      <c r="FB93" s="403"/>
      <c r="FC93" s="403"/>
      <c r="FD93" s="403"/>
      <c r="FE93" s="403"/>
      <c r="FF93" s="403"/>
      <c r="FG93" s="403"/>
      <c r="FH93" s="403"/>
      <c r="FI93" s="403"/>
    </row>
    <row r="94" spans="1:165">
      <c r="A94" s="754"/>
      <c r="B94" s="601" t="s">
        <v>1006</v>
      </c>
      <c r="C94" s="225">
        <v>6.91</v>
      </c>
      <c r="D94" s="228">
        <v>15.32</v>
      </c>
      <c r="E94" s="226" t="s">
        <v>48</v>
      </c>
      <c r="F94" s="60">
        <v>6.13</v>
      </c>
      <c r="G94" s="284" t="s">
        <v>1008</v>
      </c>
      <c r="H94" s="385" t="s">
        <v>382</v>
      </c>
      <c r="I94" s="82"/>
      <c r="J94" s="417"/>
      <c r="K94" s="414"/>
      <c r="L94" s="414"/>
      <c r="O94" s="414"/>
      <c r="P94" s="414"/>
      <c r="Q94" s="414"/>
      <c r="R94" s="414"/>
      <c r="S94" s="414"/>
      <c r="T94" s="414"/>
      <c r="U94" s="414"/>
      <c r="V94" s="414"/>
      <c r="W94" s="414"/>
      <c r="X94" s="414"/>
      <c r="Y94" s="414"/>
      <c r="Z94" s="414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3"/>
      <c r="AV94" s="403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3"/>
      <c r="BK94" s="403"/>
      <c r="BL94" s="403"/>
      <c r="BM94" s="403"/>
      <c r="BN94" s="403"/>
      <c r="BO94" s="403"/>
      <c r="BP94" s="403"/>
      <c r="BQ94" s="403"/>
      <c r="BR94" s="403"/>
      <c r="BS94" s="403"/>
      <c r="BT94" s="403"/>
      <c r="BU94" s="403"/>
      <c r="BV94" s="403"/>
      <c r="BW94" s="403"/>
      <c r="BX94" s="403"/>
      <c r="BY94" s="403"/>
      <c r="BZ94" s="403"/>
      <c r="CA94" s="403"/>
      <c r="CB94" s="403"/>
      <c r="CC94" s="403"/>
      <c r="CD94" s="403"/>
      <c r="CE94" s="403"/>
      <c r="CF94" s="403"/>
      <c r="CG94" s="403"/>
      <c r="CH94" s="403"/>
      <c r="CI94" s="403"/>
      <c r="CJ94" s="403"/>
      <c r="CK94" s="403"/>
      <c r="CL94" s="403"/>
      <c r="CM94" s="403"/>
      <c r="CN94" s="403"/>
      <c r="CO94" s="403"/>
      <c r="CP94" s="403"/>
      <c r="CQ94" s="403"/>
      <c r="CR94" s="403"/>
      <c r="CS94" s="403"/>
      <c r="CT94" s="403"/>
      <c r="CU94" s="403"/>
      <c r="CV94" s="403"/>
      <c r="CW94" s="403"/>
      <c r="CX94" s="403"/>
      <c r="CY94" s="403"/>
      <c r="CZ94" s="403"/>
      <c r="DA94" s="403"/>
      <c r="DB94" s="403"/>
      <c r="DC94" s="403"/>
      <c r="DD94" s="403"/>
      <c r="DE94" s="403"/>
      <c r="DF94" s="403"/>
      <c r="DG94" s="403"/>
      <c r="DH94" s="403"/>
      <c r="DI94" s="403"/>
      <c r="DJ94" s="403"/>
      <c r="DK94" s="403"/>
      <c r="DL94" s="403"/>
      <c r="DM94" s="403"/>
      <c r="DN94" s="403"/>
      <c r="DO94" s="403"/>
      <c r="DP94" s="403"/>
      <c r="DQ94" s="403"/>
      <c r="DR94" s="403"/>
      <c r="DS94" s="403"/>
      <c r="DT94" s="403"/>
      <c r="DU94" s="403"/>
      <c r="DV94" s="403"/>
      <c r="DW94" s="403"/>
      <c r="DX94" s="403"/>
      <c r="DY94" s="403"/>
      <c r="DZ94" s="403"/>
      <c r="EA94" s="403"/>
      <c r="EB94" s="403"/>
      <c r="EC94" s="403"/>
      <c r="ED94" s="403"/>
      <c r="EE94" s="403"/>
      <c r="EF94" s="403"/>
      <c r="EG94" s="403"/>
      <c r="EH94" s="403"/>
      <c r="EI94" s="403"/>
      <c r="EJ94" s="403"/>
      <c r="EK94" s="403"/>
      <c r="EL94" s="403"/>
      <c r="EM94" s="403"/>
      <c r="EN94" s="403"/>
      <c r="EO94" s="403"/>
      <c r="EP94" s="403"/>
      <c r="EQ94" s="403"/>
      <c r="ER94" s="403"/>
      <c r="ES94" s="403"/>
      <c r="ET94" s="403"/>
      <c r="EU94" s="403"/>
      <c r="EV94" s="403"/>
      <c r="EW94" s="403"/>
      <c r="EX94" s="403"/>
      <c r="EY94" s="403"/>
      <c r="EZ94" s="403"/>
      <c r="FA94" s="403"/>
      <c r="FB94" s="403"/>
      <c r="FC94" s="403"/>
      <c r="FD94" s="403"/>
      <c r="FE94" s="403"/>
      <c r="FF94" s="403"/>
      <c r="FG94" s="403"/>
      <c r="FH94" s="403"/>
      <c r="FI94" s="403"/>
    </row>
    <row r="95" spans="1:165">
      <c r="A95" s="754"/>
      <c r="B95" s="601" t="s">
        <v>1004</v>
      </c>
      <c r="C95" s="225">
        <v>8.11</v>
      </c>
      <c r="D95" s="228">
        <v>18.399999999999999</v>
      </c>
      <c r="E95" s="226" t="s">
        <v>48</v>
      </c>
      <c r="F95" s="60">
        <v>6.09</v>
      </c>
      <c r="G95" s="390"/>
      <c r="H95" s="385" t="s">
        <v>382</v>
      </c>
      <c r="I95" s="82"/>
      <c r="J95" s="383"/>
      <c r="K95" s="414"/>
      <c r="Z95" s="333"/>
      <c r="FI95" s="155"/>
    </row>
    <row r="96" spans="1:165" ht="15" thickBot="1">
      <c r="A96" s="754"/>
      <c r="B96" s="601" t="s">
        <v>1005</v>
      </c>
      <c r="C96" s="225">
        <v>9.52</v>
      </c>
      <c r="D96" s="229">
        <v>21.22</v>
      </c>
      <c r="E96" s="226" t="s">
        <v>48</v>
      </c>
      <c r="F96" s="60">
        <v>6.05</v>
      </c>
      <c r="G96" s="396"/>
      <c r="H96" s="385" t="s">
        <v>382</v>
      </c>
      <c r="I96" s="82"/>
      <c r="J96" s="383"/>
      <c r="K96" s="414"/>
      <c r="Z96" s="333"/>
      <c r="FI96" s="155"/>
    </row>
    <row r="97" spans="1:165">
      <c r="A97" s="471"/>
      <c r="B97" s="271" t="s">
        <v>1012</v>
      </c>
      <c r="C97" s="272"/>
      <c r="D97" s="272"/>
      <c r="E97" s="159"/>
      <c r="F97" s="159"/>
      <c r="G97" s="159"/>
      <c r="H97" s="159"/>
      <c r="I97" s="273"/>
      <c r="Z97" s="333"/>
      <c r="FI97" s="155"/>
    </row>
    <row r="98" spans="1:165">
      <c r="A98" s="471"/>
      <c r="B98" s="251"/>
      <c r="C98" s="272"/>
      <c r="D98" s="272"/>
      <c r="E98" s="159"/>
      <c r="F98" s="159"/>
      <c r="G98" s="159"/>
      <c r="H98" s="159"/>
      <c r="I98" s="273"/>
    </row>
    <row r="99" spans="1:165">
      <c r="A99" s="471"/>
      <c r="B99" s="274"/>
      <c r="C99" s="272"/>
      <c r="D99" s="272"/>
      <c r="E99" s="159"/>
      <c r="F99" s="159"/>
      <c r="G99" s="159"/>
      <c r="H99" s="159"/>
      <c r="I99" s="273"/>
    </row>
    <row r="100" spans="1:165">
      <c r="A100" s="471"/>
      <c r="B100" s="274"/>
      <c r="C100" s="272"/>
      <c r="D100" s="272"/>
      <c r="E100" s="159"/>
      <c r="F100" s="159"/>
      <c r="G100" s="159"/>
      <c r="H100" s="159"/>
      <c r="I100" s="273"/>
    </row>
    <row r="101" spans="1:165">
      <c r="A101" s="471"/>
      <c r="B101" s="274"/>
      <c r="C101" s="272"/>
      <c r="D101" s="272"/>
      <c r="E101" s="159"/>
      <c r="F101" s="159"/>
      <c r="G101" s="159"/>
      <c r="H101" s="159"/>
      <c r="I101" s="273"/>
    </row>
    <row r="102" spans="1:165">
      <c r="A102" s="471"/>
      <c r="B102" s="274"/>
      <c r="C102" s="272"/>
      <c r="D102" s="272"/>
      <c r="E102" s="159"/>
      <c r="F102" s="159"/>
      <c r="G102" s="159"/>
      <c r="H102" s="159"/>
      <c r="I102" s="273"/>
    </row>
    <row r="103" spans="1:165" ht="6" customHeight="1">
      <c r="A103" s="278"/>
      <c r="B103" s="748" t="s">
        <v>440</v>
      </c>
      <c r="C103" s="749"/>
      <c r="D103" s="197"/>
      <c r="E103" s="198"/>
      <c r="F103" s="198"/>
      <c r="G103" s="198"/>
      <c r="H103" s="198"/>
      <c r="I103" s="198"/>
    </row>
    <row r="104" spans="1:165" ht="13.5" customHeight="1">
      <c r="A104" s="471"/>
      <c r="B104" s="748"/>
      <c r="C104" s="749"/>
      <c r="D104" s="230" t="s">
        <v>387</v>
      </c>
      <c r="E104" s="209"/>
      <c r="F104" s="209"/>
      <c r="G104" s="209"/>
      <c r="H104" s="209"/>
      <c r="I104" s="209"/>
      <c r="J104" s="423" t="s">
        <v>700</v>
      </c>
    </row>
    <row r="105" spans="1:165" ht="14.4" customHeight="1" thickBot="1">
      <c r="A105" s="471"/>
      <c r="B105" s="131" t="s">
        <v>178</v>
      </c>
      <c r="C105" s="21"/>
      <c r="D105" s="22"/>
      <c r="E105" s="22"/>
      <c r="F105" s="23"/>
      <c r="G105" s="21"/>
      <c r="H105" s="21"/>
      <c r="I105" s="21"/>
    </row>
    <row r="106" spans="1:165">
      <c r="A106" s="471"/>
      <c r="B106" s="591" t="s">
        <v>1108</v>
      </c>
      <c r="C106" s="174">
        <v>2.8</v>
      </c>
      <c r="D106" s="475">
        <v>3</v>
      </c>
      <c r="E106" s="709">
        <v>3.22</v>
      </c>
      <c r="F106" s="659">
        <v>3.75</v>
      </c>
      <c r="G106" s="389" t="s">
        <v>384</v>
      </c>
      <c r="H106" s="389" t="s">
        <v>381</v>
      </c>
      <c r="I106" s="425">
        <v>57940</v>
      </c>
    </row>
    <row r="107" spans="1:165" ht="15" thickBot="1">
      <c r="A107" s="471"/>
      <c r="B107" s="609" t="s">
        <v>1109</v>
      </c>
      <c r="C107" s="231" t="s">
        <v>362</v>
      </c>
      <c r="D107" s="232" t="s">
        <v>361</v>
      </c>
      <c r="E107" s="789"/>
      <c r="F107" s="663"/>
      <c r="G107" s="284" t="s">
        <v>385</v>
      </c>
      <c r="H107" s="463" t="s">
        <v>382</v>
      </c>
      <c r="I107" s="426">
        <v>53484</v>
      </c>
    </row>
    <row r="108" spans="1:165">
      <c r="A108" s="471"/>
      <c r="B108" s="610" t="s">
        <v>1110</v>
      </c>
      <c r="C108" s="477">
        <v>3.5</v>
      </c>
      <c r="D108" s="476">
        <v>4</v>
      </c>
      <c r="E108" s="790">
        <v>2.8</v>
      </c>
      <c r="F108" s="788">
        <v>3.76</v>
      </c>
      <c r="G108" s="283" t="s">
        <v>384</v>
      </c>
      <c r="H108" s="283" t="s">
        <v>381</v>
      </c>
      <c r="I108" s="427">
        <v>63177</v>
      </c>
    </row>
    <row r="109" spans="1:165" ht="15" thickBot="1">
      <c r="A109" s="471"/>
      <c r="B109" s="591" t="s">
        <v>1111</v>
      </c>
      <c r="C109" s="175" t="s">
        <v>363</v>
      </c>
      <c r="D109" s="179" t="s">
        <v>364</v>
      </c>
      <c r="E109" s="709"/>
      <c r="F109" s="659"/>
      <c r="G109" s="61" t="s">
        <v>385</v>
      </c>
      <c r="H109" s="389" t="s">
        <v>382</v>
      </c>
      <c r="I109" s="425">
        <v>60699</v>
      </c>
    </row>
    <row r="110" spans="1:165">
      <c r="A110" s="471"/>
      <c r="B110" s="274"/>
      <c r="C110" s="272"/>
      <c r="D110" s="272"/>
      <c r="E110" s="159"/>
      <c r="F110" s="159"/>
      <c r="G110" s="159"/>
      <c r="H110" s="159"/>
      <c r="I110" s="273"/>
    </row>
    <row r="111" spans="1:165">
      <c r="A111" s="471"/>
      <c r="B111" s="274"/>
      <c r="C111" s="272"/>
      <c r="D111" s="272"/>
      <c r="E111" s="159"/>
      <c r="F111" s="159"/>
      <c r="G111" s="159"/>
      <c r="H111" s="159"/>
      <c r="I111" s="273"/>
    </row>
    <row r="112" spans="1:165">
      <c r="A112" s="471"/>
      <c r="B112" s="274"/>
      <c r="C112" s="272"/>
      <c r="D112" s="272"/>
      <c r="E112" s="159"/>
      <c r="F112" s="159"/>
      <c r="G112" s="159"/>
      <c r="H112" s="159"/>
      <c r="I112" s="273"/>
    </row>
    <row r="113" spans="1:25">
      <c r="A113" s="471"/>
      <c r="B113" s="274"/>
      <c r="C113" s="272"/>
      <c r="D113" s="272"/>
      <c r="E113" s="159"/>
      <c r="F113" s="159"/>
      <c r="G113" s="159"/>
      <c r="H113" s="159"/>
      <c r="I113" s="273"/>
    </row>
    <row r="114" spans="1:25">
      <c r="A114" s="471"/>
      <c r="B114" s="274"/>
      <c r="C114" s="272"/>
      <c r="D114" s="272"/>
      <c r="E114" s="159"/>
      <c r="F114" s="159"/>
      <c r="G114" s="159"/>
      <c r="H114" s="159"/>
      <c r="I114" s="273"/>
    </row>
    <row r="115" spans="1:25" ht="7.95" customHeight="1">
      <c r="A115" s="471"/>
      <c r="B115" s="274"/>
      <c r="C115" s="272"/>
      <c r="D115" s="272"/>
      <c r="E115" s="159"/>
      <c r="F115" s="159"/>
      <c r="G115" s="159"/>
      <c r="H115" s="159"/>
      <c r="I115" s="273"/>
    </row>
    <row r="116" spans="1:25" ht="15" thickBot="1">
      <c r="A116" s="279"/>
      <c r="B116" s="99"/>
      <c r="C116" s="99"/>
      <c r="D116" s="99"/>
      <c r="E116" s="99"/>
      <c r="F116" s="99"/>
      <c r="G116" s="99"/>
      <c r="H116" s="99"/>
      <c r="I116" s="99"/>
    </row>
    <row r="117" spans="1:25" s="155" customFormat="1">
      <c r="J117" s="368"/>
      <c r="K117" s="333"/>
      <c r="L117" s="333"/>
      <c r="M117" s="414"/>
      <c r="N117" s="414"/>
      <c r="O117" s="333"/>
      <c r="P117" s="333"/>
      <c r="Q117" s="333"/>
      <c r="R117" s="333"/>
      <c r="S117" s="333"/>
      <c r="T117" s="333"/>
      <c r="U117" s="333"/>
      <c r="V117" s="333"/>
      <c r="W117" s="333"/>
      <c r="X117" s="333"/>
      <c r="Y117" s="333"/>
    </row>
    <row r="118" spans="1:25" s="155" customFormat="1">
      <c r="J118" s="368"/>
      <c r="K118" s="333"/>
      <c r="L118" s="333"/>
      <c r="M118" s="414"/>
      <c r="N118" s="414"/>
      <c r="O118" s="333"/>
      <c r="P118" s="333"/>
      <c r="Q118" s="333"/>
      <c r="R118" s="333"/>
      <c r="S118" s="333"/>
      <c r="T118" s="333"/>
      <c r="U118" s="333"/>
      <c r="V118" s="333"/>
      <c r="W118" s="333"/>
      <c r="X118" s="333"/>
      <c r="Y118" s="333"/>
    </row>
    <row r="119" spans="1:25" s="155" customFormat="1">
      <c r="J119" s="368"/>
      <c r="K119" s="333"/>
      <c r="L119" s="333"/>
      <c r="M119" s="414"/>
      <c r="N119" s="414"/>
      <c r="O119" s="333"/>
      <c r="P119" s="333"/>
      <c r="Q119" s="333"/>
      <c r="R119" s="333"/>
      <c r="S119" s="333"/>
      <c r="T119" s="333"/>
      <c r="U119" s="333"/>
      <c r="V119" s="333"/>
      <c r="W119" s="333"/>
      <c r="X119" s="333"/>
      <c r="Y119" s="333"/>
    </row>
    <row r="120" spans="1:25" s="155" customFormat="1">
      <c r="J120" s="368"/>
      <c r="K120" s="333"/>
      <c r="L120" s="333"/>
      <c r="M120" s="414"/>
      <c r="N120" s="414"/>
      <c r="O120" s="333"/>
      <c r="P120" s="333"/>
      <c r="Q120" s="333"/>
      <c r="R120" s="333"/>
      <c r="S120" s="333"/>
      <c r="T120" s="333"/>
      <c r="U120" s="333"/>
      <c r="V120" s="333"/>
      <c r="W120" s="333"/>
      <c r="X120" s="333"/>
      <c r="Y120" s="333"/>
    </row>
    <row r="121" spans="1:25" s="155" customFormat="1">
      <c r="J121" s="368"/>
      <c r="K121" s="333"/>
      <c r="L121" s="333"/>
      <c r="M121" s="414"/>
      <c r="N121" s="414"/>
      <c r="O121" s="333"/>
      <c r="P121" s="333"/>
      <c r="Q121" s="333"/>
      <c r="R121" s="333"/>
      <c r="S121" s="333"/>
      <c r="T121" s="333"/>
      <c r="U121" s="333"/>
      <c r="V121" s="333"/>
      <c r="W121" s="333"/>
      <c r="X121" s="333"/>
      <c r="Y121" s="333"/>
    </row>
    <row r="122" spans="1:25" s="155" customFormat="1">
      <c r="J122" s="368"/>
      <c r="K122" s="333"/>
      <c r="L122" s="333"/>
      <c r="M122" s="414"/>
      <c r="N122" s="414"/>
      <c r="O122" s="333"/>
      <c r="P122" s="333"/>
      <c r="Q122" s="333"/>
      <c r="R122" s="333"/>
      <c r="S122" s="333"/>
      <c r="T122" s="333"/>
      <c r="U122" s="333"/>
      <c r="V122" s="333"/>
      <c r="W122" s="333"/>
      <c r="X122" s="333"/>
      <c r="Y122" s="333"/>
    </row>
    <row r="123" spans="1:25" s="155" customFormat="1">
      <c r="J123" s="368"/>
      <c r="K123" s="333"/>
      <c r="L123" s="333"/>
      <c r="M123" s="414"/>
      <c r="N123" s="414"/>
      <c r="O123" s="333"/>
      <c r="P123" s="333"/>
      <c r="Q123" s="333"/>
      <c r="R123" s="333"/>
      <c r="S123" s="333"/>
      <c r="T123" s="333"/>
      <c r="U123" s="333"/>
      <c r="V123" s="333"/>
      <c r="W123" s="333"/>
      <c r="X123" s="333"/>
      <c r="Y123" s="333"/>
    </row>
    <row r="124" spans="1:25" s="155" customFormat="1">
      <c r="J124" s="368"/>
      <c r="K124" s="333"/>
      <c r="L124" s="333"/>
      <c r="M124" s="414"/>
      <c r="N124" s="414"/>
      <c r="O124" s="333"/>
      <c r="P124" s="333"/>
      <c r="Q124" s="333"/>
      <c r="R124" s="333"/>
      <c r="S124" s="333"/>
      <c r="T124" s="333"/>
      <c r="U124" s="333"/>
      <c r="V124" s="333"/>
      <c r="W124" s="333"/>
      <c r="X124" s="333"/>
      <c r="Y124" s="333"/>
    </row>
    <row r="125" spans="1:25" s="155" customFormat="1">
      <c r="J125" s="368"/>
      <c r="K125" s="333"/>
      <c r="L125" s="333"/>
      <c r="M125" s="414"/>
      <c r="N125" s="414"/>
      <c r="O125" s="333"/>
      <c r="P125" s="333"/>
      <c r="Q125" s="333"/>
      <c r="R125" s="333"/>
      <c r="S125" s="333"/>
      <c r="T125" s="333"/>
      <c r="U125" s="333"/>
      <c r="V125" s="333"/>
      <c r="W125" s="333"/>
      <c r="X125" s="333"/>
      <c r="Y125" s="333"/>
    </row>
    <row r="126" spans="1:25" s="155" customFormat="1">
      <c r="J126" s="368"/>
      <c r="K126" s="333"/>
      <c r="L126" s="333"/>
      <c r="M126" s="414"/>
      <c r="N126" s="414"/>
      <c r="O126" s="333"/>
      <c r="P126" s="333"/>
      <c r="Q126" s="333"/>
      <c r="R126" s="333"/>
      <c r="S126" s="333"/>
      <c r="T126" s="333"/>
      <c r="U126" s="333"/>
      <c r="V126" s="333"/>
      <c r="W126" s="333"/>
      <c r="X126" s="333"/>
      <c r="Y126" s="333"/>
    </row>
    <row r="127" spans="1:25" s="155" customFormat="1">
      <c r="J127" s="368"/>
      <c r="K127" s="333"/>
      <c r="L127" s="333"/>
      <c r="M127" s="414"/>
      <c r="N127" s="414"/>
      <c r="O127" s="333"/>
      <c r="P127" s="333"/>
      <c r="Q127" s="333"/>
      <c r="R127" s="333"/>
      <c r="S127" s="333"/>
      <c r="T127" s="333"/>
      <c r="U127" s="333"/>
      <c r="V127" s="333"/>
      <c r="W127" s="333"/>
      <c r="X127" s="333"/>
      <c r="Y127" s="333"/>
    </row>
    <row r="128" spans="1:25" s="155" customFormat="1">
      <c r="J128" s="368"/>
      <c r="K128" s="333"/>
      <c r="L128" s="333"/>
      <c r="M128" s="414"/>
      <c r="N128" s="414"/>
      <c r="O128" s="333"/>
      <c r="P128" s="333"/>
      <c r="Q128" s="333"/>
      <c r="R128" s="333"/>
      <c r="S128" s="333"/>
      <c r="T128" s="333"/>
      <c r="U128" s="333"/>
      <c r="V128" s="333"/>
      <c r="W128" s="333"/>
      <c r="X128" s="333"/>
      <c r="Y128" s="333"/>
    </row>
    <row r="129" spans="10:25" s="155" customFormat="1">
      <c r="J129" s="368"/>
      <c r="K129" s="333"/>
      <c r="L129" s="333"/>
      <c r="M129" s="414"/>
      <c r="N129" s="414"/>
      <c r="O129" s="333"/>
      <c r="P129" s="333"/>
      <c r="Q129" s="333"/>
      <c r="R129" s="333"/>
      <c r="S129" s="333"/>
      <c r="T129" s="333"/>
      <c r="U129" s="333"/>
      <c r="V129" s="333"/>
      <c r="W129" s="333"/>
      <c r="X129" s="333"/>
      <c r="Y129" s="333"/>
    </row>
    <row r="130" spans="10:25" s="155" customFormat="1">
      <c r="J130" s="368"/>
      <c r="K130" s="333"/>
      <c r="L130" s="333"/>
      <c r="M130" s="414"/>
      <c r="N130" s="414"/>
      <c r="O130" s="333"/>
      <c r="P130" s="333"/>
      <c r="Q130" s="333"/>
      <c r="R130" s="333"/>
      <c r="S130" s="333"/>
      <c r="T130" s="333"/>
      <c r="U130" s="333"/>
      <c r="V130" s="333"/>
      <c r="W130" s="333"/>
      <c r="X130" s="333"/>
      <c r="Y130" s="333"/>
    </row>
    <row r="131" spans="10:25" s="155" customFormat="1">
      <c r="J131" s="368"/>
      <c r="K131" s="333"/>
      <c r="L131" s="333"/>
      <c r="M131" s="414"/>
      <c r="N131" s="414"/>
      <c r="O131" s="333"/>
      <c r="P131" s="333"/>
      <c r="Q131" s="333"/>
      <c r="R131" s="333"/>
      <c r="S131" s="333"/>
      <c r="T131" s="333"/>
      <c r="U131" s="333"/>
      <c r="V131" s="333"/>
      <c r="W131" s="333"/>
      <c r="X131" s="333"/>
      <c r="Y131" s="333"/>
    </row>
    <row r="132" spans="10:25" s="155" customFormat="1">
      <c r="J132" s="368"/>
      <c r="K132" s="333"/>
      <c r="L132" s="333"/>
      <c r="M132" s="414"/>
      <c r="N132" s="414"/>
      <c r="O132" s="333"/>
      <c r="P132" s="333"/>
      <c r="Q132" s="333"/>
      <c r="R132" s="333"/>
      <c r="S132" s="333"/>
      <c r="T132" s="333"/>
      <c r="U132" s="333"/>
      <c r="V132" s="333"/>
      <c r="W132" s="333"/>
      <c r="X132" s="333"/>
      <c r="Y132" s="333"/>
    </row>
    <row r="133" spans="10:25" s="155" customFormat="1">
      <c r="J133" s="368"/>
      <c r="K133" s="333"/>
      <c r="L133" s="333"/>
      <c r="M133" s="414"/>
      <c r="N133" s="414"/>
      <c r="O133" s="333"/>
      <c r="P133" s="333"/>
      <c r="Q133" s="333"/>
      <c r="R133" s="333"/>
      <c r="S133" s="333"/>
      <c r="T133" s="333"/>
      <c r="U133" s="333"/>
      <c r="V133" s="333"/>
      <c r="W133" s="333"/>
      <c r="X133" s="333"/>
      <c r="Y133" s="333"/>
    </row>
    <row r="134" spans="10:25" s="155" customFormat="1">
      <c r="J134" s="368"/>
      <c r="K134" s="333"/>
      <c r="L134" s="333"/>
      <c r="M134" s="414"/>
      <c r="N134" s="414"/>
      <c r="O134" s="333"/>
      <c r="P134" s="333"/>
      <c r="Q134" s="333"/>
      <c r="R134" s="333"/>
      <c r="S134" s="333"/>
      <c r="T134" s="333"/>
      <c r="U134" s="333"/>
      <c r="V134" s="333"/>
      <c r="W134" s="333"/>
      <c r="X134" s="333"/>
      <c r="Y134" s="333"/>
    </row>
    <row r="135" spans="10:25" s="155" customFormat="1">
      <c r="J135" s="368"/>
      <c r="K135" s="333"/>
      <c r="L135" s="333"/>
      <c r="M135" s="414"/>
      <c r="N135" s="414"/>
      <c r="O135" s="333"/>
      <c r="P135" s="333"/>
      <c r="Q135" s="333"/>
      <c r="R135" s="333"/>
      <c r="S135" s="333"/>
      <c r="T135" s="333"/>
      <c r="U135" s="333"/>
      <c r="V135" s="333"/>
      <c r="W135" s="333"/>
      <c r="X135" s="333"/>
      <c r="Y135" s="333"/>
    </row>
    <row r="136" spans="10:25" s="155" customFormat="1">
      <c r="J136" s="368"/>
      <c r="K136" s="333"/>
      <c r="L136" s="333"/>
      <c r="M136" s="414"/>
      <c r="N136" s="414"/>
      <c r="O136" s="333"/>
      <c r="P136" s="333"/>
      <c r="Q136" s="333"/>
      <c r="R136" s="333"/>
      <c r="S136" s="333"/>
      <c r="T136" s="333"/>
      <c r="U136" s="333"/>
      <c r="V136" s="333"/>
      <c r="W136" s="333"/>
      <c r="X136" s="333"/>
      <c r="Y136" s="333"/>
    </row>
    <row r="137" spans="10:25" s="155" customFormat="1">
      <c r="J137" s="368"/>
      <c r="K137" s="333"/>
      <c r="L137" s="333"/>
      <c r="M137" s="414"/>
      <c r="N137" s="414"/>
      <c r="O137" s="333"/>
      <c r="P137" s="333"/>
      <c r="Q137" s="333"/>
      <c r="R137" s="333"/>
      <c r="S137" s="333"/>
      <c r="T137" s="333"/>
      <c r="U137" s="333"/>
      <c r="V137" s="333"/>
      <c r="W137" s="333"/>
      <c r="X137" s="333"/>
      <c r="Y137" s="333"/>
    </row>
    <row r="138" spans="10:25" s="155" customFormat="1">
      <c r="J138" s="368"/>
      <c r="K138" s="333"/>
      <c r="L138" s="333"/>
      <c r="M138" s="414"/>
      <c r="N138" s="414"/>
      <c r="O138" s="333"/>
      <c r="P138" s="333"/>
      <c r="Q138" s="333"/>
      <c r="R138" s="333"/>
      <c r="S138" s="333"/>
      <c r="T138" s="333"/>
      <c r="U138" s="333"/>
      <c r="V138" s="333"/>
      <c r="W138" s="333"/>
      <c r="X138" s="333"/>
      <c r="Y138" s="333"/>
    </row>
    <row r="139" spans="10:25" s="155" customFormat="1">
      <c r="J139" s="368"/>
      <c r="K139" s="333"/>
      <c r="L139" s="333"/>
      <c r="M139" s="414"/>
      <c r="N139" s="414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</row>
    <row r="140" spans="10:25" s="155" customFormat="1">
      <c r="J140" s="368"/>
      <c r="K140" s="333"/>
      <c r="L140" s="333"/>
      <c r="M140" s="414"/>
      <c r="N140" s="414"/>
      <c r="O140" s="333"/>
      <c r="P140" s="333"/>
      <c r="Q140" s="333"/>
      <c r="R140" s="333"/>
      <c r="S140" s="333"/>
      <c r="T140" s="333"/>
      <c r="U140" s="333"/>
      <c r="V140" s="333"/>
      <c r="W140" s="333"/>
      <c r="X140" s="333"/>
      <c r="Y140" s="333"/>
    </row>
    <row r="141" spans="10:25" s="155" customFormat="1">
      <c r="J141" s="368"/>
      <c r="K141" s="333"/>
      <c r="L141" s="333"/>
      <c r="M141" s="414"/>
      <c r="N141" s="414"/>
      <c r="O141" s="333"/>
      <c r="P141" s="333"/>
      <c r="Q141" s="333"/>
      <c r="R141" s="333"/>
      <c r="S141" s="333"/>
      <c r="T141" s="333"/>
      <c r="U141" s="333"/>
      <c r="V141" s="333"/>
      <c r="W141" s="333"/>
      <c r="X141" s="333"/>
      <c r="Y141" s="333"/>
    </row>
    <row r="142" spans="10:25" s="155" customFormat="1">
      <c r="J142" s="368"/>
      <c r="K142" s="333"/>
      <c r="L142" s="333"/>
      <c r="M142" s="414"/>
      <c r="N142" s="414"/>
      <c r="O142" s="333"/>
      <c r="P142" s="333"/>
      <c r="Q142" s="333"/>
      <c r="R142" s="333"/>
      <c r="S142" s="333"/>
      <c r="T142" s="333"/>
      <c r="U142" s="333"/>
      <c r="V142" s="333"/>
      <c r="W142" s="333"/>
      <c r="X142" s="333"/>
      <c r="Y142" s="333"/>
    </row>
    <row r="143" spans="10:25" s="155" customFormat="1">
      <c r="J143" s="368"/>
      <c r="K143" s="333"/>
      <c r="L143" s="333"/>
      <c r="M143" s="414"/>
      <c r="N143" s="414"/>
      <c r="O143" s="333"/>
      <c r="P143" s="333"/>
      <c r="Q143" s="333"/>
      <c r="R143" s="333"/>
      <c r="S143" s="333"/>
      <c r="T143" s="333"/>
      <c r="U143" s="333"/>
      <c r="V143" s="333"/>
      <c r="W143" s="333"/>
      <c r="X143" s="333"/>
      <c r="Y143" s="333"/>
    </row>
    <row r="144" spans="10:25" s="155" customFormat="1">
      <c r="J144" s="368"/>
      <c r="K144" s="333"/>
      <c r="L144" s="333"/>
      <c r="M144" s="414"/>
      <c r="N144" s="414"/>
      <c r="O144" s="333"/>
      <c r="P144" s="333"/>
      <c r="Q144" s="333"/>
      <c r="R144" s="333"/>
      <c r="S144" s="333"/>
      <c r="T144" s="333"/>
      <c r="U144" s="333"/>
      <c r="V144" s="333"/>
      <c r="W144" s="333"/>
      <c r="X144" s="333"/>
      <c r="Y144" s="333"/>
    </row>
    <row r="145" spans="10:25" s="155" customFormat="1">
      <c r="J145" s="368"/>
      <c r="K145" s="333"/>
      <c r="L145" s="333"/>
      <c r="M145" s="414"/>
      <c r="N145" s="414"/>
      <c r="O145" s="333"/>
      <c r="P145" s="333"/>
      <c r="Q145" s="333"/>
      <c r="R145" s="333"/>
      <c r="S145" s="333"/>
      <c r="T145" s="333"/>
      <c r="U145" s="333"/>
      <c r="V145" s="333"/>
      <c r="W145" s="333"/>
      <c r="X145" s="333"/>
      <c r="Y145" s="333"/>
    </row>
    <row r="146" spans="10:25" s="155" customFormat="1">
      <c r="J146" s="368"/>
      <c r="K146" s="333"/>
      <c r="L146" s="333"/>
      <c r="M146" s="414"/>
      <c r="N146" s="414"/>
      <c r="O146" s="333"/>
      <c r="P146" s="333"/>
      <c r="Q146" s="333"/>
      <c r="R146" s="333"/>
      <c r="S146" s="333"/>
      <c r="T146" s="333"/>
      <c r="U146" s="333"/>
      <c r="V146" s="333"/>
      <c r="W146" s="333"/>
      <c r="X146" s="333"/>
      <c r="Y146" s="333"/>
    </row>
    <row r="147" spans="10:25" s="155" customFormat="1">
      <c r="J147" s="368"/>
      <c r="K147" s="333"/>
      <c r="L147" s="333"/>
      <c r="M147" s="414"/>
      <c r="N147" s="414"/>
      <c r="O147" s="333"/>
      <c r="P147" s="333"/>
      <c r="Q147" s="333"/>
      <c r="R147" s="333"/>
      <c r="S147" s="333"/>
      <c r="T147" s="333"/>
      <c r="U147" s="333"/>
      <c r="V147" s="333"/>
      <c r="W147" s="333"/>
      <c r="X147" s="333"/>
      <c r="Y147" s="333"/>
    </row>
    <row r="148" spans="10:25" s="155" customFormat="1">
      <c r="J148" s="368"/>
      <c r="K148" s="333"/>
      <c r="L148" s="333"/>
      <c r="M148" s="414"/>
      <c r="N148" s="414"/>
      <c r="O148" s="333"/>
      <c r="P148" s="333"/>
      <c r="Q148" s="333"/>
      <c r="R148" s="333"/>
      <c r="S148" s="333"/>
      <c r="T148" s="333"/>
      <c r="U148" s="333"/>
      <c r="V148" s="333"/>
      <c r="W148" s="333"/>
      <c r="X148" s="333"/>
      <c r="Y148" s="333"/>
    </row>
    <row r="149" spans="10:25" s="155" customFormat="1">
      <c r="J149" s="368"/>
      <c r="K149" s="333"/>
      <c r="L149" s="333"/>
      <c r="M149" s="414"/>
      <c r="N149" s="414"/>
      <c r="O149" s="333"/>
      <c r="P149" s="333"/>
      <c r="Q149" s="333"/>
      <c r="R149" s="333"/>
      <c r="S149" s="333"/>
      <c r="T149" s="333"/>
      <c r="U149" s="333"/>
      <c r="V149" s="333"/>
      <c r="W149" s="333"/>
      <c r="X149" s="333"/>
      <c r="Y149" s="333"/>
    </row>
    <row r="150" spans="10:25" s="155" customFormat="1">
      <c r="J150" s="368"/>
      <c r="K150" s="333"/>
      <c r="L150" s="333"/>
      <c r="M150" s="414"/>
      <c r="N150" s="414"/>
      <c r="O150" s="333"/>
      <c r="P150" s="333"/>
      <c r="Q150" s="333"/>
      <c r="R150" s="333"/>
      <c r="S150" s="333"/>
      <c r="T150" s="333"/>
      <c r="U150" s="333"/>
      <c r="V150" s="333"/>
      <c r="W150" s="333"/>
      <c r="X150" s="333"/>
      <c r="Y150" s="333"/>
    </row>
    <row r="151" spans="10:25" s="155" customFormat="1">
      <c r="J151" s="368"/>
      <c r="K151" s="333"/>
      <c r="L151" s="333"/>
      <c r="M151" s="414"/>
      <c r="N151" s="414"/>
      <c r="O151" s="333"/>
      <c r="P151" s="333"/>
      <c r="Q151" s="333"/>
      <c r="R151" s="333"/>
      <c r="S151" s="333"/>
      <c r="T151" s="333"/>
      <c r="U151" s="333"/>
      <c r="V151" s="333"/>
      <c r="W151" s="333"/>
      <c r="X151" s="333"/>
      <c r="Y151" s="333"/>
    </row>
    <row r="152" spans="10:25" s="155" customFormat="1">
      <c r="J152" s="368"/>
      <c r="K152" s="333"/>
      <c r="L152" s="333"/>
      <c r="M152" s="414"/>
      <c r="N152" s="414"/>
      <c r="O152" s="333"/>
      <c r="P152" s="333"/>
      <c r="Q152" s="333"/>
      <c r="R152" s="333"/>
      <c r="S152" s="333"/>
      <c r="T152" s="333"/>
      <c r="U152" s="333"/>
      <c r="V152" s="333"/>
      <c r="W152" s="333"/>
      <c r="X152" s="333"/>
      <c r="Y152" s="333"/>
    </row>
    <row r="153" spans="10:25" s="155" customFormat="1">
      <c r="J153" s="368"/>
      <c r="K153" s="333"/>
      <c r="L153" s="333"/>
      <c r="M153" s="414"/>
      <c r="N153" s="414"/>
      <c r="O153" s="333"/>
      <c r="P153" s="333"/>
      <c r="Q153" s="333"/>
      <c r="R153" s="333"/>
      <c r="S153" s="333"/>
      <c r="T153" s="333"/>
      <c r="U153" s="333"/>
      <c r="V153" s="333"/>
      <c r="W153" s="333"/>
      <c r="X153" s="333"/>
      <c r="Y153" s="333"/>
    </row>
    <row r="154" spans="10:25" s="155" customFormat="1">
      <c r="J154" s="368"/>
      <c r="K154" s="333"/>
      <c r="L154" s="333"/>
      <c r="M154" s="414"/>
      <c r="N154" s="414"/>
      <c r="O154" s="333"/>
      <c r="P154" s="333"/>
      <c r="Q154" s="333"/>
      <c r="R154" s="333"/>
      <c r="S154" s="333"/>
      <c r="T154" s="333"/>
      <c r="U154" s="333"/>
      <c r="V154" s="333"/>
      <c r="W154" s="333"/>
      <c r="X154" s="333"/>
      <c r="Y154" s="333"/>
    </row>
    <row r="155" spans="10:25" s="155" customFormat="1">
      <c r="J155" s="368"/>
      <c r="K155" s="333"/>
      <c r="L155" s="333"/>
      <c r="M155" s="414"/>
      <c r="N155" s="414"/>
      <c r="O155" s="333"/>
      <c r="P155" s="333"/>
      <c r="Q155" s="333"/>
      <c r="R155" s="333"/>
      <c r="S155" s="333"/>
      <c r="T155" s="333"/>
      <c r="U155" s="333"/>
      <c r="V155" s="333"/>
      <c r="W155" s="333"/>
      <c r="X155" s="333"/>
      <c r="Y155" s="333"/>
    </row>
    <row r="156" spans="10:25" s="155" customFormat="1">
      <c r="J156" s="368"/>
      <c r="K156" s="333"/>
      <c r="L156" s="333"/>
      <c r="M156" s="414"/>
      <c r="N156" s="414"/>
      <c r="O156" s="333"/>
      <c r="P156" s="333"/>
      <c r="Q156" s="333"/>
      <c r="R156" s="333"/>
      <c r="S156" s="333"/>
      <c r="T156" s="333"/>
      <c r="U156" s="333"/>
      <c r="V156" s="333"/>
      <c r="W156" s="333"/>
      <c r="X156" s="333"/>
      <c r="Y156" s="333"/>
    </row>
    <row r="157" spans="10:25" s="155" customFormat="1">
      <c r="J157" s="368"/>
      <c r="K157" s="333"/>
      <c r="L157" s="333"/>
      <c r="M157" s="414"/>
      <c r="N157" s="414"/>
      <c r="O157" s="333"/>
      <c r="P157" s="333"/>
      <c r="Q157" s="333"/>
      <c r="R157" s="333"/>
      <c r="S157" s="333"/>
      <c r="T157" s="333"/>
      <c r="U157" s="333"/>
      <c r="V157" s="333"/>
      <c r="W157" s="333"/>
      <c r="X157" s="333"/>
      <c r="Y157" s="333"/>
    </row>
    <row r="158" spans="10:25" s="155" customFormat="1">
      <c r="J158" s="368"/>
      <c r="K158" s="333"/>
      <c r="L158" s="333"/>
      <c r="M158" s="414"/>
      <c r="N158" s="414"/>
      <c r="O158" s="333"/>
      <c r="P158" s="333"/>
      <c r="Q158" s="333"/>
      <c r="R158" s="333"/>
      <c r="S158" s="333"/>
      <c r="T158" s="333"/>
      <c r="U158" s="333"/>
      <c r="V158" s="333"/>
      <c r="W158" s="333"/>
      <c r="X158" s="333"/>
      <c r="Y158" s="333"/>
    </row>
    <row r="159" spans="10:25" s="155" customFormat="1">
      <c r="J159" s="368"/>
      <c r="K159" s="333"/>
      <c r="L159" s="333"/>
      <c r="M159" s="414"/>
      <c r="N159" s="414"/>
      <c r="O159" s="333"/>
      <c r="P159" s="333"/>
      <c r="Q159" s="333"/>
      <c r="R159" s="333"/>
      <c r="S159" s="333"/>
      <c r="T159" s="333"/>
      <c r="U159" s="333"/>
      <c r="V159" s="333"/>
      <c r="W159" s="333"/>
      <c r="X159" s="333"/>
      <c r="Y159" s="333"/>
    </row>
    <row r="160" spans="10:25" s="155" customFormat="1">
      <c r="J160" s="368"/>
      <c r="K160" s="333"/>
      <c r="L160" s="333"/>
      <c r="M160" s="414"/>
      <c r="N160" s="414"/>
      <c r="O160" s="333"/>
      <c r="P160" s="333"/>
      <c r="Q160" s="333"/>
      <c r="R160" s="333"/>
      <c r="S160" s="333"/>
      <c r="T160" s="333"/>
      <c r="U160" s="333"/>
      <c r="V160" s="333"/>
      <c r="W160" s="333"/>
      <c r="X160" s="333"/>
      <c r="Y160" s="333"/>
    </row>
    <row r="161" spans="10:25" s="155" customFormat="1">
      <c r="J161" s="368"/>
      <c r="K161" s="333"/>
      <c r="L161" s="333"/>
      <c r="M161" s="414"/>
      <c r="N161" s="414"/>
      <c r="O161" s="333"/>
      <c r="P161" s="333"/>
      <c r="Q161" s="333"/>
      <c r="R161" s="333"/>
      <c r="S161" s="333"/>
      <c r="T161" s="333"/>
      <c r="U161" s="333"/>
      <c r="V161" s="333"/>
      <c r="W161" s="333"/>
      <c r="X161" s="333"/>
      <c r="Y161" s="333"/>
    </row>
    <row r="162" spans="10:25" s="155" customFormat="1">
      <c r="J162" s="368"/>
      <c r="K162" s="333"/>
      <c r="L162" s="333"/>
      <c r="M162" s="414"/>
      <c r="N162" s="414"/>
      <c r="O162" s="333"/>
      <c r="P162" s="333"/>
      <c r="Q162" s="333"/>
      <c r="R162" s="333"/>
      <c r="S162" s="333"/>
      <c r="T162" s="333"/>
      <c r="U162" s="333"/>
      <c r="V162" s="333"/>
      <c r="W162" s="333"/>
      <c r="X162" s="333"/>
      <c r="Y162" s="333"/>
    </row>
    <row r="163" spans="10:25" s="155" customFormat="1">
      <c r="J163" s="368"/>
      <c r="K163" s="333"/>
      <c r="L163" s="333"/>
      <c r="M163" s="414"/>
      <c r="N163" s="414"/>
      <c r="O163" s="333"/>
      <c r="P163" s="333"/>
      <c r="Q163" s="333"/>
      <c r="R163" s="333"/>
      <c r="S163" s="333"/>
      <c r="T163" s="333"/>
      <c r="U163" s="333"/>
      <c r="V163" s="333"/>
      <c r="W163" s="333"/>
      <c r="X163" s="333"/>
      <c r="Y163" s="333"/>
    </row>
    <row r="164" spans="10:25" s="155" customFormat="1">
      <c r="J164" s="368"/>
      <c r="K164" s="333"/>
      <c r="L164" s="333"/>
      <c r="M164" s="414"/>
      <c r="N164" s="414"/>
      <c r="O164" s="333"/>
      <c r="P164" s="333"/>
      <c r="Q164" s="333"/>
      <c r="R164" s="333"/>
      <c r="S164" s="333"/>
      <c r="T164" s="333"/>
      <c r="U164" s="333"/>
      <c r="V164" s="333"/>
      <c r="W164" s="333"/>
      <c r="X164" s="333"/>
      <c r="Y164" s="333"/>
    </row>
    <row r="165" spans="10:25" s="155" customFormat="1">
      <c r="J165" s="368"/>
      <c r="K165" s="333"/>
      <c r="L165" s="333"/>
      <c r="M165" s="414"/>
      <c r="N165" s="414"/>
      <c r="O165" s="333"/>
      <c r="P165" s="333"/>
      <c r="Q165" s="333"/>
      <c r="R165" s="333"/>
      <c r="S165" s="333"/>
      <c r="T165" s="333"/>
      <c r="U165" s="333"/>
      <c r="V165" s="333"/>
      <c r="W165" s="333"/>
      <c r="X165" s="333"/>
      <c r="Y165" s="333"/>
    </row>
    <row r="166" spans="10:25" s="155" customFormat="1">
      <c r="J166" s="368"/>
      <c r="K166" s="333"/>
      <c r="L166" s="333"/>
      <c r="M166" s="414"/>
      <c r="N166" s="414"/>
      <c r="O166" s="333"/>
      <c r="P166" s="333"/>
      <c r="Q166" s="333"/>
      <c r="R166" s="333"/>
      <c r="S166" s="333"/>
      <c r="T166" s="333"/>
      <c r="U166" s="333"/>
      <c r="V166" s="333"/>
      <c r="W166" s="333"/>
      <c r="X166" s="333"/>
      <c r="Y166" s="333"/>
    </row>
    <row r="167" spans="10:25" s="155" customFormat="1">
      <c r="J167" s="368"/>
      <c r="K167" s="333"/>
      <c r="L167" s="333"/>
      <c r="M167" s="414"/>
      <c r="N167" s="414"/>
      <c r="O167" s="333"/>
      <c r="P167" s="333"/>
      <c r="Q167" s="333"/>
      <c r="R167" s="333"/>
      <c r="S167" s="333"/>
      <c r="T167" s="333"/>
      <c r="U167" s="333"/>
      <c r="V167" s="333"/>
      <c r="W167" s="333"/>
      <c r="X167" s="333"/>
      <c r="Y167" s="333"/>
    </row>
    <row r="168" spans="10:25" s="155" customFormat="1">
      <c r="J168" s="368"/>
      <c r="K168" s="333"/>
      <c r="L168" s="333"/>
      <c r="M168" s="414"/>
      <c r="N168" s="414"/>
      <c r="O168" s="333"/>
      <c r="P168" s="333"/>
      <c r="Q168" s="333"/>
      <c r="R168" s="333"/>
      <c r="S168" s="333"/>
      <c r="T168" s="333"/>
      <c r="U168" s="333"/>
      <c r="V168" s="333"/>
      <c r="W168" s="333"/>
      <c r="X168" s="333"/>
      <c r="Y168" s="333"/>
    </row>
    <row r="169" spans="10:25" s="155" customFormat="1">
      <c r="J169" s="368"/>
      <c r="K169" s="333"/>
      <c r="L169" s="333"/>
      <c r="M169" s="414"/>
      <c r="N169" s="414"/>
      <c r="O169" s="333"/>
      <c r="P169" s="333"/>
      <c r="Q169" s="333"/>
      <c r="R169" s="333"/>
      <c r="S169" s="333"/>
      <c r="T169" s="333"/>
      <c r="U169" s="333"/>
      <c r="V169" s="333"/>
      <c r="W169" s="333"/>
      <c r="X169" s="333"/>
      <c r="Y169" s="333"/>
    </row>
    <row r="170" spans="10:25" s="155" customFormat="1">
      <c r="J170" s="368"/>
      <c r="K170" s="333"/>
      <c r="L170" s="333"/>
      <c r="M170" s="414"/>
      <c r="N170" s="414"/>
      <c r="O170" s="333"/>
      <c r="P170" s="333"/>
      <c r="Q170" s="333"/>
      <c r="R170" s="333"/>
      <c r="S170" s="333"/>
      <c r="T170" s="333"/>
      <c r="U170" s="333"/>
      <c r="V170" s="333"/>
      <c r="W170" s="333"/>
      <c r="X170" s="333"/>
      <c r="Y170" s="333"/>
    </row>
    <row r="171" spans="10:25" s="155" customFormat="1">
      <c r="J171" s="368"/>
      <c r="K171" s="333"/>
      <c r="L171" s="333"/>
      <c r="M171" s="414"/>
      <c r="N171" s="414"/>
      <c r="O171" s="333"/>
      <c r="P171" s="333"/>
      <c r="Q171" s="333"/>
      <c r="R171" s="333"/>
      <c r="S171" s="333"/>
      <c r="T171" s="333"/>
      <c r="U171" s="333"/>
      <c r="V171" s="333"/>
      <c r="W171" s="333"/>
      <c r="X171" s="333"/>
      <c r="Y171" s="333"/>
    </row>
    <row r="172" spans="10:25" s="155" customFormat="1">
      <c r="J172" s="368"/>
      <c r="K172" s="333"/>
      <c r="L172" s="333"/>
      <c r="M172" s="414"/>
      <c r="N172" s="414"/>
      <c r="O172" s="333"/>
      <c r="P172" s="333"/>
      <c r="Q172" s="333"/>
      <c r="R172" s="333"/>
      <c r="S172" s="333"/>
      <c r="T172" s="333"/>
      <c r="U172" s="333"/>
      <c r="V172" s="333"/>
      <c r="W172" s="333"/>
      <c r="X172" s="333"/>
      <c r="Y172" s="333"/>
    </row>
    <row r="173" spans="10:25" s="155" customFormat="1">
      <c r="J173" s="368"/>
      <c r="K173" s="333"/>
      <c r="L173" s="333"/>
      <c r="M173" s="414"/>
      <c r="N173" s="414"/>
      <c r="O173" s="333"/>
      <c r="P173" s="333"/>
      <c r="Q173" s="333"/>
      <c r="R173" s="333"/>
      <c r="S173" s="333"/>
      <c r="T173" s="333"/>
      <c r="U173" s="333"/>
      <c r="V173" s="333"/>
      <c r="W173" s="333"/>
      <c r="X173" s="333"/>
      <c r="Y173" s="333"/>
    </row>
    <row r="174" spans="10:25" s="155" customFormat="1">
      <c r="J174" s="368"/>
      <c r="K174" s="333"/>
      <c r="L174" s="333"/>
      <c r="M174" s="414"/>
      <c r="N174" s="414"/>
      <c r="O174" s="333"/>
      <c r="P174" s="333"/>
      <c r="Q174" s="333"/>
      <c r="R174" s="333"/>
      <c r="S174" s="333"/>
      <c r="T174" s="333"/>
      <c r="U174" s="333"/>
      <c r="V174" s="333"/>
      <c r="W174" s="333"/>
      <c r="X174" s="333"/>
      <c r="Y174" s="333"/>
    </row>
    <row r="175" spans="10:25" s="155" customFormat="1">
      <c r="J175" s="368"/>
      <c r="K175" s="333"/>
      <c r="L175" s="333"/>
      <c r="M175" s="414"/>
      <c r="N175" s="414"/>
      <c r="O175" s="333"/>
      <c r="P175" s="333"/>
      <c r="Q175" s="333"/>
      <c r="R175" s="333"/>
      <c r="S175" s="333"/>
      <c r="T175" s="333"/>
      <c r="U175" s="333"/>
      <c r="V175" s="333"/>
      <c r="W175" s="333"/>
      <c r="X175" s="333"/>
      <c r="Y175" s="333"/>
    </row>
    <row r="176" spans="10:25" s="155" customFormat="1">
      <c r="J176" s="368"/>
      <c r="K176" s="333"/>
      <c r="L176" s="333"/>
      <c r="M176" s="414"/>
      <c r="N176" s="414"/>
      <c r="O176" s="333"/>
      <c r="P176" s="333"/>
      <c r="Q176" s="333"/>
      <c r="R176" s="333"/>
      <c r="S176" s="333"/>
      <c r="T176" s="333"/>
      <c r="U176" s="333"/>
      <c r="V176" s="333"/>
      <c r="W176" s="333"/>
      <c r="X176" s="333"/>
      <c r="Y176" s="333"/>
    </row>
    <row r="177" spans="10:25" s="155" customFormat="1">
      <c r="J177" s="368"/>
      <c r="K177" s="333"/>
      <c r="L177" s="333"/>
      <c r="M177" s="414"/>
      <c r="N177" s="414"/>
      <c r="O177" s="333"/>
      <c r="P177" s="333"/>
      <c r="Q177" s="333"/>
      <c r="R177" s="333"/>
      <c r="S177" s="333"/>
      <c r="T177" s="333"/>
      <c r="U177" s="333"/>
      <c r="V177" s="333"/>
      <c r="W177" s="333"/>
      <c r="X177" s="333"/>
      <c r="Y177" s="333"/>
    </row>
    <row r="178" spans="10:25" s="155" customFormat="1">
      <c r="J178" s="368"/>
      <c r="K178" s="333"/>
      <c r="L178" s="333"/>
      <c r="M178" s="414"/>
      <c r="N178" s="414"/>
      <c r="O178" s="333"/>
      <c r="P178" s="333"/>
      <c r="Q178" s="333"/>
      <c r="R178" s="333"/>
      <c r="S178" s="333"/>
      <c r="T178" s="333"/>
      <c r="U178" s="333"/>
      <c r="V178" s="333"/>
      <c r="W178" s="333"/>
      <c r="X178" s="333"/>
      <c r="Y178" s="333"/>
    </row>
    <row r="179" spans="10:25" s="155" customFormat="1">
      <c r="J179" s="368"/>
      <c r="K179" s="333"/>
      <c r="L179" s="333"/>
      <c r="M179" s="414"/>
      <c r="N179" s="414"/>
      <c r="O179" s="333"/>
      <c r="P179" s="333"/>
      <c r="Q179" s="333"/>
      <c r="R179" s="333"/>
      <c r="S179" s="333"/>
      <c r="T179" s="333"/>
      <c r="U179" s="333"/>
      <c r="V179" s="333"/>
      <c r="W179" s="333"/>
      <c r="X179" s="333"/>
      <c r="Y179" s="333"/>
    </row>
    <row r="180" spans="10:25" s="155" customFormat="1">
      <c r="J180" s="368"/>
      <c r="K180" s="333"/>
      <c r="L180" s="333"/>
      <c r="M180" s="414"/>
      <c r="N180" s="414"/>
      <c r="O180" s="333"/>
      <c r="P180" s="333"/>
      <c r="Q180" s="333"/>
      <c r="R180" s="333"/>
      <c r="S180" s="333"/>
      <c r="T180" s="333"/>
      <c r="U180" s="333"/>
      <c r="V180" s="333"/>
      <c r="W180" s="333"/>
      <c r="X180" s="333"/>
      <c r="Y180" s="333"/>
    </row>
    <row r="181" spans="10:25" s="155" customFormat="1">
      <c r="J181" s="368"/>
      <c r="K181" s="333"/>
      <c r="L181" s="333"/>
      <c r="M181" s="414"/>
      <c r="N181" s="414"/>
      <c r="O181" s="333"/>
      <c r="P181" s="333"/>
      <c r="Q181" s="333"/>
      <c r="R181" s="333"/>
      <c r="S181" s="333"/>
      <c r="T181" s="333"/>
      <c r="U181" s="333"/>
      <c r="V181" s="333"/>
      <c r="W181" s="333"/>
      <c r="X181" s="333"/>
      <c r="Y181" s="333"/>
    </row>
    <row r="182" spans="10:25" s="155" customFormat="1">
      <c r="J182" s="368"/>
      <c r="K182" s="333"/>
      <c r="L182" s="333"/>
      <c r="M182" s="414"/>
      <c r="N182" s="414"/>
      <c r="O182" s="333"/>
      <c r="P182" s="333"/>
      <c r="Q182" s="333"/>
      <c r="R182" s="333"/>
      <c r="S182" s="333"/>
      <c r="T182" s="333"/>
      <c r="U182" s="333"/>
      <c r="V182" s="333"/>
      <c r="W182" s="333"/>
      <c r="X182" s="333"/>
      <c r="Y182" s="333"/>
    </row>
    <row r="183" spans="10:25" s="155" customFormat="1">
      <c r="J183" s="368"/>
      <c r="K183" s="333"/>
      <c r="L183" s="333"/>
      <c r="M183" s="414"/>
      <c r="N183" s="414"/>
      <c r="O183" s="333"/>
      <c r="P183" s="333"/>
      <c r="Q183" s="333"/>
      <c r="R183" s="333"/>
      <c r="S183" s="333"/>
      <c r="T183" s="333"/>
      <c r="U183" s="333"/>
      <c r="V183" s="333"/>
      <c r="W183" s="333"/>
      <c r="X183" s="333"/>
      <c r="Y183" s="333"/>
    </row>
    <row r="184" spans="10:25" s="155" customFormat="1">
      <c r="J184" s="368"/>
      <c r="K184" s="333"/>
      <c r="L184" s="333"/>
      <c r="M184" s="414"/>
      <c r="N184" s="414"/>
      <c r="O184" s="333"/>
      <c r="P184" s="333"/>
      <c r="Q184" s="333"/>
      <c r="R184" s="333"/>
      <c r="S184" s="333"/>
      <c r="T184" s="333"/>
      <c r="U184" s="333"/>
      <c r="V184" s="333"/>
      <c r="W184" s="333"/>
      <c r="X184" s="333"/>
      <c r="Y184" s="333"/>
    </row>
    <row r="185" spans="10:25" s="155" customFormat="1">
      <c r="J185" s="368"/>
      <c r="K185" s="333"/>
      <c r="L185" s="333"/>
      <c r="M185" s="414"/>
      <c r="N185" s="414"/>
      <c r="O185" s="333"/>
      <c r="P185" s="333"/>
      <c r="Q185" s="333"/>
      <c r="R185" s="333"/>
      <c r="S185" s="333"/>
      <c r="T185" s="333"/>
      <c r="U185" s="333"/>
      <c r="V185" s="333"/>
      <c r="W185" s="333"/>
      <c r="X185" s="333"/>
      <c r="Y185" s="333"/>
    </row>
    <row r="186" spans="10:25" s="155" customFormat="1">
      <c r="J186" s="368"/>
      <c r="K186" s="333"/>
      <c r="L186" s="333"/>
      <c r="M186" s="414"/>
      <c r="N186" s="414"/>
      <c r="O186" s="333"/>
      <c r="P186" s="333"/>
      <c r="Q186" s="333"/>
      <c r="R186" s="333"/>
      <c r="S186" s="333"/>
      <c r="T186" s="333"/>
      <c r="U186" s="333"/>
      <c r="V186" s="333"/>
      <c r="W186" s="333"/>
      <c r="X186" s="333"/>
      <c r="Y186" s="333"/>
    </row>
    <row r="187" spans="10:25" s="155" customFormat="1">
      <c r="J187" s="368"/>
      <c r="K187" s="333"/>
      <c r="L187" s="333"/>
      <c r="M187" s="414"/>
      <c r="N187" s="414"/>
      <c r="O187" s="333"/>
      <c r="P187" s="333"/>
      <c r="Q187" s="333"/>
      <c r="R187" s="333"/>
      <c r="S187" s="333"/>
      <c r="T187" s="333"/>
      <c r="U187" s="333"/>
      <c r="V187" s="333"/>
      <c r="W187" s="333"/>
      <c r="X187" s="333"/>
      <c r="Y187" s="333"/>
    </row>
    <row r="188" spans="10:25" s="155" customFormat="1">
      <c r="J188" s="368"/>
      <c r="K188" s="333"/>
      <c r="L188" s="333"/>
      <c r="M188" s="414"/>
      <c r="N188" s="414"/>
      <c r="O188" s="333"/>
      <c r="P188" s="333"/>
      <c r="Q188" s="333"/>
      <c r="R188" s="333"/>
      <c r="S188" s="333"/>
      <c r="T188" s="333"/>
      <c r="U188" s="333"/>
      <c r="V188" s="333"/>
      <c r="W188" s="333"/>
      <c r="X188" s="333"/>
      <c r="Y188" s="333"/>
    </row>
    <row r="189" spans="10:25" s="155" customFormat="1">
      <c r="J189" s="368"/>
      <c r="K189" s="333"/>
      <c r="L189" s="333"/>
      <c r="M189" s="414"/>
      <c r="N189" s="414"/>
      <c r="O189" s="333"/>
      <c r="P189" s="333"/>
      <c r="Q189" s="333"/>
      <c r="R189" s="333"/>
      <c r="S189" s="333"/>
      <c r="T189" s="333"/>
      <c r="U189" s="333"/>
      <c r="V189" s="333"/>
      <c r="W189" s="333"/>
      <c r="X189" s="333"/>
      <c r="Y189" s="333"/>
    </row>
    <row r="190" spans="10:25" s="155" customFormat="1">
      <c r="J190" s="368"/>
      <c r="K190" s="333"/>
      <c r="L190" s="333"/>
      <c r="M190" s="414"/>
      <c r="N190" s="414"/>
      <c r="O190" s="333"/>
      <c r="P190" s="333"/>
      <c r="Q190" s="333"/>
      <c r="R190" s="333"/>
      <c r="S190" s="333"/>
      <c r="T190" s="333"/>
      <c r="U190" s="333"/>
      <c r="V190" s="333"/>
      <c r="W190" s="333"/>
      <c r="X190" s="333"/>
      <c r="Y190" s="333"/>
    </row>
    <row r="191" spans="10:25" s="155" customFormat="1">
      <c r="J191" s="368"/>
      <c r="K191" s="333"/>
      <c r="L191" s="333"/>
      <c r="M191" s="414"/>
      <c r="N191" s="414"/>
      <c r="O191" s="333"/>
      <c r="P191" s="333"/>
      <c r="Q191" s="333"/>
      <c r="R191" s="333"/>
      <c r="S191" s="333"/>
      <c r="T191" s="333"/>
      <c r="U191" s="333"/>
      <c r="V191" s="333"/>
      <c r="W191" s="333"/>
      <c r="X191" s="333"/>
      <c r="Y191" s="333"/>
    </row>
    <row r="192" spans="10:25" s="155" customFormat="1">
      <c r="J192" s="368"/>
      <c r="K192" s="333"/>
      <c r="L192" s="333"/>
      <c r="M192" s="414"/>
      <c r="N192" s="414"/>
      <c r="O192" s="333"/>
      <c r="P192" s="333"/>
      <c r="Q192" s="333"/>
      <c r="R192" s="333"/>
      <c r="S192" s="333"/>
      <c r="T192" s="333"/>
      <c r="U192" s="333"/>
      <c r="V192" s="333"/>
      <c r="W192" s="333"/>
      <c r="X192" s="333"/>
      <c r="Y192" s="333"/>
    </row>
    <row r="193" spans="10:25" s="155" customFormat="1">
      <c r="J193" s="368"/>
      <c r="K193" s="333"/>
      <c r="L193" s="333"/>
      <c r="M193" s="414"/>
      <c r="N193" s="414"/>
      <c r="O193" s="333"/>
      <c r="P193" s="333"/>
      <c r="Q193" s="333"/>
      <c r="R193" s="333"/>
      <c r="S193" s="333"/>
      <c r="T193" s="333"/>
      <c r="U193" s="333"/>
      <c r="V193" s="333"/>
      <c r="W193" s="333"/>
      <c r="X193" s="333"/>
      <c r="Y193" s="333"/>
    </row>
    <row r="194" spans="10:25" s="155" customFormat="1">
      <c r="J194" s="368"/>
      <c r="K194" s="333"/>
      <c r="L194" s="333"/>
      <c r="M194" s="414"/>
      <c r="N194" s="414"/>
      <c r="O194" s="333"/>
      <c r="P194" s="333"/>
      <c r="Q194" s="333"/>
      <c r="R194" s="333"/>
      <c r="S194" s="333"/>
      <c r="T194" s="333"/>
      <c r="U194" s="333"/>
      <c r="V194" s="333"/>
      <c r="W194" s="333"/>
      <c r="X194" s="333"/>
      <c r="Y194" s="333"/>
    </row>
    <row r="195" spans="10:25" s="155" customFormat="1">
      <c r="J195" s="368"/>
      <c r="K195" s="333"/>
      <c r="L195" s="333"/>
      <c r="M195" s="414"/>
      <c r="N195" s="414"/>
      <c r="O195" s="333"/>
      <c r="P195" s="333"/>
      <c r="Q195" s="333"/>
      <c r="R195" s="333"/>
      <c r="S195" s="333"/>
      <c r="T195" s="333"/>
      <c r="U195" s="333"/>
      <c r="V195" s="333"/>
      <c r="W195" s="333"/>
      <c r="X195" s="333"/>
      <c r="Y195" s="333"/>
    </row>
    <row r="196" spans="10:25" s="155" customFormat="1">
      <c r="J196" s="368"/>
      <c r="K196" s="333"/>
      <c r="L196" s="333"/>
      <c r="M196" s="414"/>
      <c r="N196" s="414"/>
      <c r="O196" s="333"/>
      <c r="P196" s="333"/>
      <c r="Q196" s="333"/>
      <c r="R196" s="333"/>
      <c r="S196" s="333"/>
      <c r="T196" s="333"/>
      <c r="U196" s="333"/>
      <c r="V196" s="333"/>
      <c r="W196" s="333"/>
      <c r="X196" s="333"/>
      <c r="Y196" s="333"/>
    </row>
    <row r="197" spans="10:25" s="155" customFormat="1">
      <c r="J197" s="368"/>
      <c r="K197" s="333"/>
      <c r="L197" s="333"/>
      <c r="M197" s="414"/>
      <c r="N197" s="414"/>
      <c r="O197" s="333"/>
      <c r="P197" s="333"/>
      <c r="Q197" s="333"/>
      <c r="R197" s="333"/>
      <c r="S197" s="333"/>
      <c r="T197" s="333"/>
      <c r="U197" s="333"/>
      <c r="V197" s="333"/>
      <c r="W197" s="333"/>
      <c r="X197" s="333"/>
      <c r="Y197" s="333"/>
    </row>
    <row r="198" spans="10:25" s="155" customFormat="1">
      <c r="J198" s="368"/>
      <c r="K198" s="333"/>
      <c r="L198" s="333"/>
      <c r="M198" s="414"/>
      <c r="N198" s="414"/>
      <c r="O198" s="333"/>
      <c r="P198" s="333"/>
      <c r="Q198" s="333"/>
      <c r="R198" s="333"/>
      <c r="S198" s="333"/>
      <c r="T198" s="333"/>
      <c r="U198" s="333"/>
      <c r="V198" s="333"/>
      <c r="W198" s="333"/>
      <c r="X198" s="333"/>
      <c r="Y198" s="333"/>
    </row>
    <row r="199" spans="10:25" s="155" customFormat="1">
      <c r="J199" s="368"/>
      <c r="K199" s="333"/>
      <c r="L199" s="333"/>
      <c r="M199" s="414"/>
      <c r="N199" s="414"/>
      <c r="O199" s="333"/>
      <c r="P199" s="333"/>
      <c r="Q199" s="333"/>
      <c r="R199" s="333"/>
      <c r="S199" s="333"/>
      <c r="T199" s="333"/>
      <c r="U199" s="333"/>
      <c r="V199" s="333"/>
      <c r="W199" s="333"/>
      <c r="X199" s="333"/>
      <c r="Y199" s="333"/>
    </row>
    <row r="200" spans="10:25" s="155" customFormat="1">
      <c r="J200" s="368"/>
      <c r="K200" s="333"/>
      <c r="L200" s="333"/>
      <c r="M200" s="414"/>
      <c r="N200" s="414"/>
      <c r="O200" s="333"/>
      <c r="P200" s="333"/>
      <c r="Q200" s="333"/>
      <c r="R200" s="333"/>
      <c r="S200" s="333"/>
      <c r="T200" s="333"/>
      <c r="U200" s="333"/>
      <c r="V200" s="333"/>
      <c r="W200" s="333"/>
      <c r="X200" s="333"/>
      <c r="Y200" s="333"/>
    </row>
    <row r="201" spans="10:25" s="155" customFormat="1">
      <c r="J201" s="368"/>
      <c r="K201" s="333"/>
      <c r="L201" s="333"/>
      <c r="M201" s="414"/>
      <c r="N201" s="414"/>
      <c r="O201" s="333"/>
      <c r="P201" s="333"/>
      <c r="Q201" s="333"/>
      <c r="R201" s="333"/>
      <c r="S201" s="333"/>
      <c r="T201" s="333"/>
      <c r="U201" s="333"/>
      <c r="V201" s="333"/>
      <c r="W201" s="333"/>
      <c r="X201" s="333"/>
      <c r="Y201" s="333"/>
    </row>
    <row r="202" spans="10:25" s="155" customFormat="1">
      <c r="J202" s="368"/>
      <c r="K202" s="333"/>
      <c r="L202" s="333"/>
      <c r="M202" s="414"/>
      <c r="N202" s="414"/>
      <c r="O202" s="333"/>
      <c r="P202" s="333"/>
      <c r="Q202" s="333"/>
      <c r="R202" s="333"/>
      <c r="S202" s="333"/>
      <c r="T202" s="333"/>
      <c r="U202" s="333"/>
      <c r="V202" s="333"/>
      <c r="W202" s="333"/>
      <c r="X202" s="333"/>
      <c r="Y202" s="333"/>
    </row>
    <row r="203" spans="10:25" s="155" customFormat="1">
      <c r="J203" s="368"/>
      <c r="K203" s="333"/>
      <c r="L203" s="333"/>
      <c r="M203" s="414"/>
      <c r="N203" s="414"/>
      <c r="O203" s="333"/>
      <c r="P203" s="333"/>
      <c r="Q203" s="333"/>
      <c r="R203" s="333"/>
      <c r="S203" s="333"/>
      <c r="T203" s="333"/>
      <c r="U203" s="333"/>
      <c r="V203" s="333"/>
      <c r="W203" s="333"/>
      <c r="X203" s="333"/>
      <c r="Y203" s="333"/>
    </row>
    <row r="204" spans="10:25" s="155" customFormat="1">
      <c r="J204" s="368"/>
      <c r="K204" s="333"/>
      <c r="L204" s="333"/>
      <c r="M204" s="414"/>
      <c r="N204" s="414"/>
      <c r="O204" s="333"/>
      <c r="P204" s="333"/>
      <c r="Q204" s="333"/>
      <c r="R204" s="333"/>
      <c r="S204" s="333"/>
      <c r="T204" s="333"/>
      <c r="U204" s="333"/>
      <c r="V204" s="333"/>
      <c r="W204" s="333"/>
      <c r="X204" s="333"/>
      <c r="Y204" s="333"/>
    </row>
    <row r="205" spans="10:25" s="155" customFormat="1">
      <c r="J205" s="368"/>
      <c r="K205" s="333"/>
      <c r="L205" s="333"/>
      <c r="M205" s="414"/>
      <c r="N205" s="414"/>
      <c r="O205" s="333"/>
      <c r="P205" s="333"/>
      <c r="Q205" s="333"/>
      <c r="R205" s="333"/>
      <c r="S205" s="333"/>
      <c r="T205" s="333"/>
      <c r="U205" s="333"/>
      <c r="V205" s="333"/>
      <c r="W205" s="333"/>
      <c r="X205" s="333"/>
      <c r="Y205" s="333"/>
    </row>
    <row r="206" spans="10:25" s="155" customFormat="1">
      <c r="J206" s="368"/>
      <c r="K206" s="333"/>
      <c r="L206" s="333"/>
      <c r="M206" s="414"/>
      <c r="N206" s="414"/>
      <c r="O206" s="333"/>
      <c r="P206" s="333"/>
      <c r="Q206" s="333"/>
      <c r="R206" s="333"/>
      <c r="S206" s="333"/>
      <c r="T206" s="333"/>
      <c r="U206" s="333"/>
      <c r="V206" s="333"/>
      <c r="W206" s="333"/>
      <c r="X206" s="333"/>
      <c r="Y206" s="333"/>
    </row>
    <row r="207" spans="10:25" s="155" customFormat="1">
      <c r="J207" s="368"/>
      <c r="K207" s="333"/>
      <c r="L207" s="333"/>
      <c r="M207" s="414"/>
      <c r="N207" s="414"/>
      <c r="O207" s="333"/>
      <c r="P207" s="333"/>
      <c r="Q207" s="333"/>
      <c r="R207" s="333"/>
      <c r="S207" s="333"/>
      <c r="T207" s="333"/>
      <c r="U207" s="333"/>
      <c r="V207" s="333"/>
      <c r="W207" s="333"/>
      <c r="X207" s="333"/>
      <c r="Y207" s="333"/>
    </row>
    <row r="208" spans="10:25" s="155" customFormat="1">
      <c r="J208" s="368"/>
      <c r="K208" s="333"/>
      <c r="L208" s="333"/>
      <c r="M208" s="414"/>
      <c r="N208" s="414"/>
      <c r="O208" s="333"/>
      <c r="P208" s="333"/>
      <c r="Q208" s="333"/>
      <c r="R208" s="333"/>
      <c r="S208" s="333"/>
      <c r="T208" s="333"/>
      <c r="U208" s="333"/>
      <c r="V208" s="333"/>
      <c r="W208" s="333"/>
      <c r="X208" s="333"/>
      <c r="Y208" s="333"/>
    </row>
    <row r="209" spans="10:25" s="155" customFormat="1">
      <c r="J209" s="368"/>
      <c r="K209" s="333"/>
      <c r="L209" s="333"/>
      <c r="M209" s="414"/>
      <c r="N209" s="414"/>
      <c r="O209" s="333"/>
      <c r="P209" s="333"/>
      <c r="Q209" s="333"/>
      <c r="R209" s="333"/>
      <c r="S209" s="333"/>
      <c r="T209" s="333"/>
      <c r="U209" s="333"/>
      <c r="V209" s="333"/>
      <c r="W209" s="333"/>
      <c r="X209" s="333"/>
      <c r="Y209" s="333"/>
    </row>
    <row r="210" spans="10:25" s="155" customFormat="1">
      <c r="J210" s="368"/>
      <c r="K210" s="333"/>
      <c r="L210" s="333"/>
      <c r="M210" s="414"/>
      <c r="N210" s="414"/>
      <c r="O210" s="333"/>
      <c r="P210" s="333"/>
      <c r="Q210" s="333"/>
      <c r="R210" s="333"/>
      <c r="S210" s="333"/>
      <c r="T210" s="333"/>
      <c r="U210" s="333"/>
      <c r="V210" s="333"/>
      <c r="W210" s="333"/>
      <c r="X210" s="333"/>
      <c r="Y210" s="333"/>
    </row>
    <row r="211" spans="10:25" s="155" customFormat="1">
      <c r="J211" s="368"/>
      <c r="K211" s="333"/>
      <c r="L211" s="333"/>
      <c r="M211" s="414"/>
      <c r="N211" s="414"/>
      <c r="O211" s="333"/>
      <c r="P211" s="333"/>
      <c r="Q211" s="333"/>
      <c r="R211" s="333"/>
      <c r="S211" s="333"/>
      <c r="T211" s="333"/>
      <c r="U211" s="333"/>
      <c r="V211" s="333"/>
      <c r="W211" s="333"/>
      <c r="X211" s="333"/>
      <c r="Y211" s="333"/>
    </row>
    <row r="212" spans="10:25" s="155" customFormat="1">
      <c r="J212" s="368"/>
      <c r="K212" s="333"/>
      <c r="L212" s="333"/>
      <c r="M212" s="414"/>
      <c r="N212" s="414"/>
      <c r="O212" s="333"/>
      <c r="P212" s="333"/>
      <c r="Q212" s="333"/>
      <c r="R212" s="333"/>
      <c r="S212" s="333"/>
      <c r="T212" s="333"/>
      <c r="U212" s="333"/>
      <c r="V212" s="333"/>
      <c r="W212" s="333"/>
      <c r="X212" s="333"/>
      <c r="Y212" s="333"/>
    </row>
    <row r="213" spans="10:25" s="155" customFormat="1">
      <c r="J213" s="368"/>
      <c r="K213" s="333"/>
      <c r="L213" s="333"/>
      <c r="M213" s="414"/>
      <c r="N213" s="414"/>
      <c r="O213" s="333"/>
      <c r="P213" s="333"/>
      <c r="Q213" s="333"/>
      <c r="R213" s="333"/>
      <c r="S213" s="333"/>
      <c r="T213" s="333"/>
      <c r="U213" s="333"/>
      <c r="V213" s="333"/>
      <c r="W213" s="333"/>
      <c r="X213" s="333"/>
      <c r="Y213" s="333"/>
    </row>
    <row r="214" spans="10:25" s="155" customFormat="1">
      <c r="J214" s="368"/>
      <c r="K214" s="333"/>
      <c r="L214" s="333"/>
      <c r="M214" s="414"/>
      <c r="N214" s="414"/>
      <c r="O214" s="333"/>
      <c r="P214" s="333"/>
      <c r="Q214" s="333"/>
      <c r="R214" s="333"/>
      <c r="S214" s="333"/>
      <c r="T214" s="333"/>
      <c r="U214" s="333"/>
      <c r="V214" s="333"/>
      <c r="W214" s="333"/>
      <c r="X214" s="333"/>
      <c r="Y214" s="333"/>
    </row>
    <row r="215" spans="10:25" s="155" customFormat="1">
      <c r="J215" s="368"/>
      <c r="K215" s="333"/>
      <c r="L215" s="333"/>
      <c r="M215" s="414"/>
      <c r="N215" s="414"/>
      <c r="O215" s="333"/>
      <c r="P215" s="333"/>
      <c r="Q215" s="333"/>
      <c r="R215" s="333"/>
      <c r="S215" s="333"/>
      <c r="T215" s="333"/>
      <c r="U215" s="333"/>
      <c r="V215" s="333"/>
      <c r="W215" s="333"/>
      <c r="X215" s="333"/>
      <c r="Y215" s="333"/>
    </row>
    <row r="216" spans="10:25" s="155" customFormat="1">
      <c r="J216" s="368"/>
      <c r="K216" s="333"/>
      <c r="L216" s="333"/>
      <c r="M216" s="414"/>
      <c r="N216" s="414"/>
      <c r="O216" s="333"/>
      <c r="P216" s="333"/>
      <c r="Q216" s="333"/>
      <c r="R216" s="333"/>
      <c r="S216" s="333"/>
      <c r="T216" s="333"/>
      <c r="U216" s="333"/>
      <c r="V216" s="333"/>
      <c r="W216" s="333"/>
      <c r="X216" s="333"/>
      <c r="Y216" s="333"/>
    </row>
    <row r="217" spans="10:25" s="155" customFormat="1">
      <c r="J217" s="368"/>
      <c r="K217" s="333"/>
      <c r="L217" s="333"/>
      <c r="M217" s="414"/>
      <c r="N217" s="414"/>
      <c r="O217" s="333"/>
      <c r="P217" s="333"/>
      <c r="Q217" s="333"/>
      <c r="R217" s="333"/>
      <c r="S217" s="333"/>
      <c r="T217" s="333"/>
      <c r="U217" s="333"/>
      <c r="V217" s="333"/>
      <c r="W217" s="333"/>
      <c r="X217" s="333"/>
      <c r="Y217" s="333"/>
    </row>
    <row r="218" spans="10:25" s="155" customFormat="1">
      <c r="J218" s="368"/>
      <c r="K218" s="333"/>
      <c r="L218" s="333"/>
      <c r="M218" s="414"/>
      <c r="N218" s="414"/>
      <c r="O218" s="333"/>
      <c r="P218" s="333"/>
      <c r="Q218" s="333"/>
      <c r="R218" s="333"/>
      <c r="S218" s="333"/>
      <c r="T218" s="333"/>
      <c r="U218" s="333"/>
      <c r="V218" s="333"/>
      <c r="W218" s="333"/>
      <c r="X218" s="333"/>
      <c r="Y218" s="333"/>
    </row>
    <row r="219" spans="10:25" s="155" customFormat="1">
      <c r="J219" s="368"/>
      <c r="K219" s="333"/>
      <c r="L219" s="333"/>
      <c r="M219" s="414"/>
      <c r="N219" s="414"/>
      <c r="O219" s="333"/>
      <c r="P219" s="333"/>
      <c r="Q219" s="333"/>
      <c r="R219" s="333"/>
      <c r="S219" s="333"/>
      <c r="T219" s="333"/>
      <c r="U219" s="333"/>
      <c r="V219" s="333"/>
      <c r="W219" s="333"/>
      <c r="X219" s="333"/>
      <c r="Y219" s="333"/>
    </row>
    <row r="220" spans="10:25" s="155" customFormat="1">
      <c r="J220" s="368"/>
      <c r="K220" s="333"/>
      <c r="L220" s="333"/>
      <c r="M220" s="414"/>
      <c r="N220" s="414"/>
      <c r="O220" s="333"/>
      <c r="P220" s="333"/>
      <c r="Q220" s="333"/>
      <c r="R220" s="333"/>
      <c r="S220" s="333"/>
      <c r="T220" s="333"/>
      <c r="U220" s="333"/>
      <c r="V220" s="333"/>
      <c r="W220" s="333"/>
      <c r="X220" s="333"/>
      <c r="Y220" s="333"/>
    </row>
    <row r="221" spans="10:25" s="155" customFormat="1">
      <c r="J221" s="368"/>
      <c r="K221" s="333"/>
      <c r="L221" s="333"/>
      <c r="M221" s="414"/>
      <c r="N221" s="414"/>
      <c r="O221" s="333"/>
      <c r="P221" s="333"/>
      <c r="Q221" s="333"/>
      <c r="R221" s="333"/>
      <c r="S221" s="333"/>
      <c r="T221" s="333"/>
      <c r="U221" s="333"/>
      <c r="V221" s="333"/>
      <c r="W221" s="333"/>
      <c r="X221" s="333"/>
      <c r="Y221" s="333"/>
    </row>
    <row r="222" spans="10:25" s="155" customFormat="1">
      <c r="J222" s="368"/>
      <c r="K222" s="333"/>
      <c r="L222" s="333"/>
      <c r="M222" s="414"/>
      <c r="N222" s="414"/>
      <c r="O222" s="333"/>
      <c r="P222" s="333"/>
      <c r="Q222" s="333"/>
      <c r="R222" s="333"/>
      <c r="S222" s="333"/>
      <c r="T222" s="333"/>
      <c r="U222" s="333"/>
      <c r="V222" s="333"/>
      <c r="W222" s="333"/>
      <c r="X222" s="333"/>
      <c r="Y222" s="333"/>
    </row>
    <row r="223" spans="10:25" s="155" customFormat="1">
      <c r="J223" s="368"/>
      <c r="K223" s="333"/>
      <c r="L223" s="333"/>
      <c r="M223" s="414"/>
      <c r="N223" s="414"/>
      <c r="O223" s="333"/>
      <c r="P223" s="333"/>
      <c r="Q223" s="333"/>
      <c r="R223" s="333"/>
      <c r="S223" s="333"/>
      <c r="T223" s="333"/>
      <c r="U223" s="333"/>
      <c r="V223" s="333"/>
      <c r="W223" s="333"/>
      <c r="X223" s="333"/>
      <c r="Y223" s="333"/>
    </row>
    <row r="224" spans="10:25" s="155" customFormat="1">
      <c r="J224" s="368"/>
      <c r="K224" s="333"/>
      <c r="L224" s="333"/>
      <c r="M224" s="414"/>
      <c r="N224" s="414"/>
      <c r="O224" s="333"/>
      <c r="P224" s="333"/>
      <c r="Q224" s="333"/>
      <c r="R224" s="333"/>
      <c r="S224" s="333"/>
      <c r="T224" s="333"/>
      <c r="U224" s="333"/>
      <c r="V224" s="333"/>
      <c r="W224" s="333"/>
      <c r="X224" s="333"/>
      <c r="Y224" s="333"/>
    </row>
    <row r="225" spans="10:25" s="155" customFormat="1">
      <c r="J225" s="368"/>
      <c r="K225" s="333"/>
      <c r="L225" s="333"/>
      <c r="M225" s="414"/>
      <c r="N225" s="414"/>
      <c r="O225" s="333"/>
      <c r="P225" s="333"/>
      <c r="Q225" s="333"/>
      <c r="R225" s="333"/>
      <c r="S225" s="333"/>
      <c r="T225" s="333"/>
      <c r="U225" s="333"/>
      <c r="V225" s="333"/>
      <c r="W225" s="333"/>
      <c r="X225" s="333"/>
      <c r="Y225" s="333"/>
    </row>
    <row r="226" spans="10:25" s="155" customFormat="1">
      <c r="J226" s="368"/>
      <c r="K226" s="333"/>
      <c r="L226" s="333"/>
      <c r="M226" s="414"/>
      <c r="N226" s="414"/>
      <c r="O226" s="333"/>
      <c r="P226" s="333"/>
      <c r="Q226" s="333"/>
      <c r="R226" s="333"/>
      <c r="S226" s="333"/>
      <c r="T226" s="333"/>
      <c r="U226" s="333"/>
      <c r="V226" s="333"/>
      <c r="W226" s="333"/>
      <c r="X226" s="333"/>
      <c r="Y226" s="333"/>
    </row>
    <row r="227" spans="10:25" s="155" customFormat="1">
      <c r="J227" s="368"/>
      <c r="K227" s="333"/>
      <c r="L227" s="333"/>
      <c r="M227" s="414"/>
      <c r="N227" s="414"/>
      <c r="O227" s="333"/>
      <c r="P227" s="333"/>
      <c r="Q227" s="333"/>
      <c r="R227" s="333"/>
      <c r="S227" s="333"/>
      <c r="T227" s="333"/>
      <c r="U227" s="333"/>
      <c r="V227" s="333"/>
      <c r="W227" s="333"/>
      <c r="X227" s="333"/>
      <c r="Y227" s="333"/>
    </row>
    <row r="228" spans="10:25" s="155" customFormat="1">
      <c r="J228" s="368"/>
      <c r="K228" s="333"/>
      <c r="L228" s="333"/>
      <c r="M228" s="414"/>
      <c r="N228" s="414"/>
      <c r="O228" s="333"/>
      <c r="P228" s="333"/>
      <c r="Q228" s="333"/>
      <c r="R228" s="333"/>
      <c r="S228" s="333"/>
      <c r="T228" s="333"/>
      <c r="U228" s="333"/>
      <c r="V228" s="333"/>
      <c r="W228" s="333"/>
      <c r="X228" s="333"/>
      <c r="Y228" s="333"/>
    </row>
    <row r="229" spans="10:25" s="155" customFormat="1">
      <c r="J229" s="368"/>
      <c r="K229" s="333"/>
      <c r="L229" s="333"/>
      <c r="M229" s="414"/>
      <c r="N229" s="414"/>
      <c r="O229" s="333"/>
      <c r="P229" s="333"/>
      <c r="Q229" s="333"/>
      <c r="R229" s="333"/>
      <c r="S229" s="333"/>
      <c r="T229" s="333"/>
      <c r="U229" s="333"/>
      <c r="V229" s="333"/>
      <c r="W229" s="333"/>
      <c r="X229" s="333"/>
      <c r="Y229" s="333"/>
    </row>
    <row r="230" spans="10:25" s="155" customFormat="1">
      <c r="J230" s="368"/>
      <c r="K230" s="333"/>
      <c r="L230" s="333"/>
      <c r="M230" s="414"/>
      <c r="N230" s="414"/>
      <c r="O230" s="333"/>
      <c r="P230" s="333"/>
      <c r="Q230" s="333"/>
      <c r="R230" s="333"/>
      <c r="S230" s="333"/>
      <c r="T230" s="333"/>
      <c r="U230" s="333"/>
      <c r="V230" s="333"/>
      <c r="W230" s="333"/>
      <c r="X230" s="333"/>
      <c r="Y230" s="333"/>
    </row>
    <row r="231" spans="10:25" s="155" customFormat="1">
      <c r="J231" s="368"/>
      <c r="K231" s="333"/>
      <c r="L231" s="333"/>
      <c r="M231" s="414"/>
      <c r="N231" s="414"/>
      <c r="O231" s="333"/>
      <c r="P231" s="333"/>
      <c r="Q231" s="333"/>
      <c r="R231" s="333"/>
      <c r="S231" s="333"/>
      <c r="T231" s="333"/>
      <c r="U231" s="333"/>
      <c r="V231" s="333"/>
      <c r="W231" s="333"/>
      <c r="X231" s="333"/>
      <c r="Y231" s="333"/>
    </row>
    <row r="232" spans="10:25" s="155" customFormat="1">
      <c r="J232" s="368"/>
      <c r="K232" s="333"/>
      <c r="L232" s="333"/>
      <c r="M232" s="414"/>
      <c r="N232" s="414"/>
      <c r="O232" s="333"/>
      <c r="P232" s="333"/>
      <c r="Q232" s="333"/>
      <c r="R232" s="333"/>
      <c r="S232" s="333"/>
      <c r="T232" s="333"/>
      <c r="U232" s="333"/>
      <c r="V232" s="333"/>
      <c r="W232" s="333"/>
      <c r="X232" s="333"/>
      <c r="Y232" s="333"/>
    </row>
    <row r="233" spans="10:25" s="155" customFormat="1">
      <c r="J233" s="368"/>
      <c r="K233" s="333"/>
      <c r="L233" s="333"/>
      <c r="M233" s="414"/>
      <c r="N233" s="414"/>
      <c r="O233" s="333"/>
      <c r="P233" s="333"/>
      <c r="Q233" s="333"/>
      <c r="R233" s="333"/>
      <c r="S233" s="333"/>
      <c r="T233" s="333"/>
      <c r="U233" s="333"/>
      <c r="V233" s="333"/>
      <c r="W233" s="333"/>
      <c r="X233" s="333"/>
      <c r="Y233" s="333"/>
    </row>
    <row r="234" spans="10:25" s="155" customFormat="1">
      <c r="J234" s="368"/>
      <c r="K234" s="333"/>
      <c r="L234" s="333"/>
      <c r="M234" s="414"/>
      <c r="N234" s="414"/>
      <c r="O234" s="333"/>
      <c r="P234" s="333"/>
      <c r="Q234" s="333"/>
      <c r="R234" s="333"/>
      <c r="S234" s="333"/>
      <c r="T234" s="333"/>
      <c r="U234" s="333"/>
      <c r="V234" s="333"/>
      <c r="W234" s="333"/>
      <c r="X234" s="333"/>
      <c r="Y234" s="333"/>
    </row>
    <row r="235" spans="10:25" s="155" customFormat="1">
      <c r="J235" s="368"/>
      <c r="K235" s="333"/>
      <c r="L235" s="333"/>
      <c r="M235" s="414"/>
      <c r="N235" s="414"/>
      <c r="O235" s="333"/>
      <c r="P235" s="333"/>
      <c r="Q235" s="333"/>
      <c r="R235" s="333"/>
      <c r="S235" s="333"/>
      <c r="T235" s="333"/>
      <c r="U235" s="333"/>
      <c r="V235" s="333"/>
      <c r="W235" s="333"/>
      <c r="X235" s="333"/>
      <c r="Y235" s="333"/>
    </row>
    <row r="236" spans="10:25" s="155" customFormat="1">
      <c r="J236" s="368"/>
      <c r="K236" s="333"/>
      <c r="L236" s="333"/>
      <c r="M236" s="414"/>
      <c r="N236" s="414"/>
      <c r="O236" s="333"/>
      <c r="P236" s="333"/>
      <c r="Q236" s="333"/>
      <c r="R236" s="333"/>
      <c r="S236" s="333"/>
      <c r="T236" s="333"/>
      <c r="U236" s="333"/>
      <c r="V236" s="333"/>
      <c r="W236" s="333"/>
      <c r="X236" s="333"/>
      <c r="Y236" s="333"/>
    </row>
    <row r="237" spans="10:25" s="155" customFormat="1">
      <c r="J237" s="368"/>
      <c r="K237" s="333"/>
      <c r="L237" s="333"/>
      <c r="M237" s="414"/>
      <c r="N237" s="414"/>
      <c r="O237" s="333"/>
      <c r="P237" s="333"/>
      <c r="Q237" s="333"/>
      <c r="R237" s="333"/>
      <c r="S237" s="333"/>
      <c r="T237" s="333"/>
      <c r="U237" s="333"/>
      <c r="V237" s="333"/>
      <c r="W237" s="333"/>
      <c r="X237" s="333"/>
      <c r="Y237" s="333"/>
    </row>
    <row r="238" spans="10:25" s="155" customFormat="1">
      <c r="J238" s="368"/>
      <c r="K238" s="333"/>
      <c r="L238" s="333"/>
      <c r="M238" s="414"/>
      <c r="N238" s="414"/>
      <c r="O238" s="333"/>
      <c r="P238" s="333"/>
      <c r="Q238" s="333"/>
      <c r="R238" s="333"/>
      <c r="S238" s="333"/>
      <c r="T238" s="333"/>
      <c r="U238" s="333"/>
      <c r="V238" s="333"/>
      <c r="W238" s="333"/>
      <c r="X238" s="333"/>
      <c r="Y238" s="333"/>
    </row>
    <row r="239" spans="10:25" s="155" customFormat="1">
      <c r="J239" s="368"/>
      <c r="K239" s="333"/>
      <c r="L239" s="333"/>
      <c r="M239" s="414"/>
      <c r="N239" s="414"/>
      <c r="O239" s="333"/>
      <c r="P239" s="333"/>
      <c r="Q239" s="333"/>
      <c r="R239" s="333"/>
      <c r="S239" s="333"/>
      <c r="T239" s="333"/>
      <c r="U239" s="333"/>
      <c r="V239" s="333"/>
      <c r="W239" s="333"/>
      <c r="X239" s="333"/>
      <c r="Y239" s="333"/>
    </row>
    <row r="240" spans="10:25" s="155" customFormat="1">
      <c r="J240" s="368"/>
      <c r="K240" s="333"/>
      <c r="L240" s="333"/>
      <c r="M240" s="414"/>
      <c r="N240" s="414"/>
      <c r="O240" s="333"/>
      <c r="P240" s="333"/>
      <c r="Q240" s="333"/>
      <c r="R240" s="333"/>
      <c r="S240" s="333"/>
      <c r="T240" s="333"/>
      <c r="U240" s="333"/>
      <c r="V240" s="333"/>
      <c r="W240" s="333"/>
      <c r="X240" s="333"/>
      <c r="Y240" s="333"/>
    </row>
    <row r="241" spans="10:25" s="155" customFormat="1">
      <c r="J241" s="368"/>
      <c r="K241" s="333"/>
      <c r="L241" s="333"/>
      <c r="M241" s="414"/>
      <c r="N241" s="414"/>
      <c r="O241" s="333"/>
      <c r="P241" s="333"/>
      <c r="Q241" s="333"/>
      <c r="R241" s="333"/>
      <c r="S241" s="333"/>
      <c r="T241" s="333"/>
      <c r="U241" s="333"/>
      <c r="V241" s="333"/>
      <c r="W241" s="333"/>
      <c r="X241" s="333"/>
      <c r="Y241" s="333"/>
    </row>
    <row r="242" spans="10:25" s="155" customFormat="1">
      <c r="J242" s="368"/>
      <c r="K242" s="333"/>
      <c r="L242" s="333"/>
      <c r="M242" s="414"/>
      <c r="N242" s="414"/>
      <c r="O242" s="333"/>
      <c r="P242" s="333"/>
      <c r="Q242" s="333"/>
      <c r="R242" s="333"/>
      <c r="S242" s="333"/>
      <c r="T242" s="333"/>
      <c r="U242" s="333"/>
      <c r="V242" s="333"/>
      <c r="W242" s="333"/>
      <c r="X242" s="333"/>
      <c r="Y242" s="333"/>
    </row>
    <row r="243" spans="10:25" s="155" customFormat="1">
      <c r="J243" s="368"/>
      <c r="K243" s="333"/>
      <c r="L243" s="333"/>
      <c r="M243" s="414"/>
      <c r="N243" s="414"/>
      <c r="O243" s="333"/>
      <c r="P243" s="333"/>
      <c r="Q243" s="333"/>
      <c r="R243" s="333"/>
      <c r="S243" s="333"/>
      <c r="T243" s="333"/>
      <c r="U243" s="333"/>
      <c r="V243" s="333"/>
      <c r="W243" s="333"/>
      <c r="X243" s="333"/>
      <c r="Y243" s="333"/>
    </row>
    <row r="244" spans="10:25" s="155" customFormat="1">
      <c r="J244" s="368"/>
      <c r="K244" s="333"/>
      <c r="L244" s="333"/>
      <c r="M244" s="414"/>
      <c r="N244" s="414"/>
      <c r="O244" s="333"/>
      <c r="P244" s="333"/>
      <c r="Q244" s="333"/>
      <c r="R244" s="333"/>
      <c r="S244" s="333"/>
      <c r="T244" s="333"/>
      <c r="U244" s="333"/>
      <c r="V244" s="333"/>
      <c r="W244" s="333"/>
      <c r="X244" s="333"/>
      <c r="Y244" s="333"/>
    </row>
    <row r="245" spans="10:25" s="155" customFormat="1">
      <c r="J245" s="368"/>
      <c r="K245" s="333"/>
      <c r="L245" s="333"/>
      <c r="M245" s="414"/>
      <c r="N245" s="414"/>
      <c r="O245" s="333"/>
      <c r="P245" s="333"/>
      <c r="Q245" s="333"/>
      <c r="R245" s="333"/>
      <c r="S245" s="333"/>
      <c r="T245" s="333"/>
      <c r="U245" s="333"/>
      <c r="V245" s="333"/>
      <c r="W245" s="333"/>
      <c r="X245" s="333"/>
      <c r="Y245" s="333"/>
    </row>
    <row r="246" spans="10:25" s="155" customFormat="1">
      <c r="J246" s="368"/>
      <c r="K246" s="333"/>
      <c r="L246" s="333"/>
      <c r="M246" s="414"/>
      <c r="N246" s="414"/>
      <c r="O246" s="333"/>
      <c r="P246" s="333"/>
      <c r="Q246" s="333"/>
      <c r="R246" s="333"/>
      <c r="S246" s="333"/>
      <c r="T246" s="333"/>
      <c r="U246" s="333"/>
      <c r="V246" s="333"/>
      <c r="W246" s="333"/>
      <c r="X246" s="333"/>
      <c r="Y246" s="333"/>
    </row>
    <row r="247" spans="10:25" s="155" customFormat="1">
      <c r="J247" s="368"/>
      <c r="K247" s="333"/>
      <c r="L247" s="333"/>
      <c r="M247" s="414"/>
      <c r="N247" s="414"/>
      <c r="O247" s="333"/>
      <c r="P247" s="333"/>
      <c r="Q247" s="333"/>
      <c r="R247" s="333"/>
      <c r="S247" s="333"/>
      <c r="T247" s="333"/>
      <c r="U247" s="333"/>
      <c r="V247" s="333"/>
      <c r="W247" s="333"/>
      <c r="X247" s="333"/>
      <c r="Y247" s="333"/>
    </row>
    <row r="248" spans="10:25" s="155" customFormat="1">
      <c r="J248" s="368"/>
      <c r="K248" s="333"/>
      <c r="L248" s="333"/>
      <c r="M248" s="414"/>
      <c r="N248" s="414"/>
      <c r="O248" s="333"/>
      <c r="P248" s="333"/>
      <c r="Q248" s="333"/>
      <c r="R248" s="333"/>
      <c r="S248" s="333"/>
      <c r="T248" s="333"/>
      <c r="U248" s="333"/>
      <c r="V248" s="333"/>
      <c r="W248" s="333"/>
      <c r="X248" s="333"/>
      <c r="Y248" s="333"/>
    </row>
    <row r="249" spans="10:25" s="155" customFormat="1">
      <c r="J249" s="368"/>
      <c r="K249" s="333"/>
      <c r="L249" s="333"/>
      <c r="M249" s="414"/>
      <c r="N249" s="414"/>
      <c r="O249" s="333"/>
      <c r="P249" s="333"/>
      <c r="Q249" s="333"/>
      <c r="R249" s="333"/>
      <c r="S249" s="333"/>
      <c r="T249" s="333"/>
      <c r="U249" s="333"/>
      <c r="V249" s="333"/>
      <c r="W249" s="333"/>
      <c r="X249" s="333"/>
      <c r="Y249" s="333"/>
    </row>
    <row r="250" spans="10:25" s="155" customFormat="1">
      <c r="J250" s="368"/>
      <c r="K250" s="333"/>
      <c r="L250" s="333"/>
      <c r="M250" s="414"/>
      <c r="N250" s="414"/>
      <c r="O250" s="333"/>
      <c r="P250" s="333"/>
      <c r="Q250" s="333"/>
      <c r="R250" s="333"/>
      <c r="S250" s="333"/>
      <c r="T250" s="333"/>
      <c r="U250" s="333"/>
      <c r="V250" s="333"/>
      <c r="W250" s="333"/>
      <c r="X250" s="333"/>
      <c r="Y250" s="333"/>
    </row>
    <row r="251" spans="10:25" s="155" customFormat="1">
      <c r="J251" s="368"/>
      <c r="K251" s="333"/>
      <c r="L251" s="333"/>
      <c r="M251" s="414"/>
      <c r="N251" s="414"/>
      <c r="O251" s="333"/>
      <c r="P251" s="333"/>
      <c r="Q251" s="333"/>
      <c r="R251" s="333"/>
      <c r="S251" s="333"/>
      <c r="T251" s="333"/>
      <c r="U251" s="333"/>
      <c r="V251" s="333"/>
      <c r="W251" s="333"/>
      <c r="X251" s="333"/>
      <c r="Y251" s="333"/>
    </row>
    <row r="252" spans="10:25" s="155" customFormat="1">
      <c r="J252" s="368"/>
      <c r="K252" s="333"/>
      <c r="L252" s="333"/>
      <c r="M252" s="414"/>
      <c r="N252" s="414"/>
      <c r="O252" s="333"/>
      <c r="P252" s="333"/>
      <c r="Q252" s="333"/>
      <c r="R252" s="333"/>
      <c r="S252" s="333"/>
      <c r="T252" s="333"/>
      <c r="U252" s="333"/>
      <c r="V252" s="333"/>
      <c r="W252" s="333"/>
      <c r="X252" s="333"/>
      <c r="Y252" s="333"/>
    </row>
    <row r="253" spans="10:25" s="155" customFormat="1">
      <c r="J253" s="368"/>
      <c r="K253" s="333"/>
      <c r="L253" s="333"/>
      <c r="M253" s="414"/>
      <c r="N253" s="414"/>
      <c r="O253" s="333"/>
      <c r="P253" s="333"/>
      <c r="Q253" s="333"/>
      <c r="R253" s="333"/>
      <c r="S253" s="333"/>
      <c r="T253" s="333"/>
      <c r="U253" s="333"/>
      <c r="V253" s="333"/>
      <c r="W253" s="333"/>
      <c r="X253" s="333"/>
      <c r="Y253" s="333"/>
    </row>
    <row r="254" spans="10:25" s="155" customFormat="1">
      <c r="J254" s="368"/>
      <c r="K254" s="333"/>
      <c r="L254" s="333"/>
      <c r="M254" s="414"/>
      <c r="N254" s="414"/>
      <c r="O254" s="333"/>
      <c r="P254" s="333"/>
      <c r="Q254" s="333"/>
      <c r="R254" s="333"/>
      <c r="S254" s="333"/>
      <c r="T254" s="333"/>
      <c r="U254" s="333"/>
      <c r="V254" s="333"/>
      <c r="W254" s="333"/>
      <c r="X254" s="333"/>
      <c r="Y254" s="333"/>
    </row>
    <row r="255" spans="10:25" s="155" customFormat="1">
      <c r="J255" s="368"/>
      <c r="K255" s="333"/>
      <c r="L255" s="333"/>
      <c r="M255" s="414"/>
      <c r="N255" s="414"/>
      <c r="O255" s="333"/>
      <c r="P255" s="333"/>
      <c r="Q255" s="333"/>
      <c r="R255" s="333"/>
      <c r="S255" s="333"/>
      <c r="T255" s="333"/>
      <c r="U255" s="333"/>
      <c r="V255" s="333"/>
      <c r="W255" s="333"/>
      <c r="X255" s="333"/>
      <c r="Y255" s="333"/>
    </row>
    <row r="256" spans="10:25" s="155" customFormat="1">
      <c r="J256" s="368"/>
      <c r="K256" s="333"/>
      <c r="L256" s="333"/>
      <c r="M256" s="414"/>
      <c r="N256" s="414"/>
      <c r="O256" s="333"/>
      <c r="P256" s="333"/>
      <c r="Q256" s="333"/>
      <c r="R256" s="333"/>
      <c r="S256" s="333"/>
      <c r="T256" s="333"/>
      <c r="U256" s="333"/>
      <c r="V256" s="333"/>
      <c r="W256" s="333"/>
      <c r="X256" s="333"/>
      <c r="Y256" s="333"/>
    </row>
    <row r="257" spans="10:25" s="155" customFormat="1">
      <c r="J257" s="368"/>
      <c r="K257" s="333"/>
      <c r="L257" s="333"/>
      <c r="M257" s="414"/>
      <c r="N257" s="414"/>
      <c r="O257" s="333"/>
      <c r="P257" s="333"/>
      <c r="Q257" s="333"/>
      <c r="R257" s="333"/>
      <c r="S257" s="333"/>
      <c r="T257" s="333"/>
      <c r="U257" s="333"/>
      <c r="V257" s="333"/>
      <c r="W257" s="333"/>
      <c r="X257" s="333"/>
      <c r="Y257" s="333"/>
    </row>
    <row r="258" spans="10:25" s="155" customFormat="1">
      <c r="J258" s="368"/>
      <c r="K258" s="333"/>
      <c r="L258" s="333"/>
      <c r="M258" s="414"/>
      <c r="N258" s="414"/>
      <c r="O258" s="333"/>
      <c r="P258" s="333"/>
      <c r="Q258" s="333"/>
      <c r="R258" s="333"/>
      <c r="S258" s="333"/>
      <c r="T258" s="333"/>
      <c r="U258" s="333"/>
      <c r="V258" s="333"/>
      <c r="W258" s="333"/>
      <c r="X258" s="333"/>
      <c r="Y258" s="333"/>
    </row>
    <row r="259" spans="10:25" s="155" customFormat="1">
      <c r="J259" s="368"/>
      <c r="K259" s="333"/>
      <c r="L259" s="333"/>
      <c r="M259" s="414"/>
      <c r="N259" s="414"/>
      <c r="O259" s="333"/>
      <c r="P259" s="333"/>
      <c r="Q259" s="333"/>
      <c r="R259" s="333"/>
      <c r="S259" s="333"/>
      <c r="T259" s="333"/>
      <c r="U259" s="333"/>
      <c r="V259" s="333"/>
      <c r="W259" s="333"/>
      <c r="X259" s="333"/>
      <c r="Y259" s="333"/>
    </row>
    <row r="260" spans="10:25" s="155" customFormat="1">
      <c r="J260" s="368"/>
      <c r="K260" s="333"/>
      <c r="L260" s="333"/>
      <c r="M260" s="414"/>
      <c r="N260" s="414"/>
      <c r="O260" s="333"/>
      <c r="P260" s="333"/>
      <c r="Q260" s="333"/>
      <c r="R260" s="333"/>
      <c r="S260" s="333"/>
      <c r="T260" s="333"/>
      <c r="U260" s="333"/>
      <c r="V260" s="333"/>
      <c r="W260" s="333"/>
      <c r="X260" s="333"/>
      <c r="Y260" s="333"/>
    </row>
    <row r="261" spans="10:25" s="155" customFormat="1">
      <c r="J261" s="368"/>
      <c r="K261" s="333"/>
      <c r="L261" s="333"/>
      <c r="M261" s="414"/>
      <c r="N261" s="414"/>
      <c r="O261" s="333"/>
      <c r="P261" s="333"/>
      <c r="Q261" s="333"/>
      <c r="R261" s="333"/>
      <c r="S261" s="333"/>
      <c r="T261" s="333"/>
      <c r="U261" s="333"/>
      <c r="V261" s="333"/>
      <c r="W261" s="333"/>
      <c r="X261" s="333"/>
      <c r="Y261" s="333"/>
    </row>
    <row r="262" spans="10:25" s="155" customFormat="1">
      <c r="J262" s="368"/>
      <c r="K262" s="333"/>
      <c r="L262" s="333"/>
      <c r="M262" s="414"/>
      <c r="N262" s="414"/>
      <c r="O262" s="333"/>
      <c r="P262" s="333"/>
      <c r="Q262" s="333"/>
      <c r="R262" s="333"/>
      <c r="S262" s="333"/>
      <c r="T262" s="333"/>
      <c r="U262" s="333"/>
      <c r="V262" s="333"/>
      <c r="W262" s="333"/>
      <c r="X262" s="333"/>
      <c r="Y262" s="333"/>
    </row>
    <row r="263" spans="10:25" s="155" customFormat="1">
      <c r="J263" s="368"/>
      <c r="K263" s="333"/>
      <c r="L263" s="333"/>
      <c r="M263" s="414"/>
      <c r="N263" s="414"/>
      <c r="O263" s="333"/>
      <c r="P263" s="333"/>
      <c r="Q263" s="333"/>
      <c r="R263" s="333"/>
      <c r="S263" s="333"/>
      <c r="T263" s="333"/>
      <c r="U263" s="333"/>
      <c r="V263" s="333"/>
      <c r="W263" s="333"/>
      <c r="X263" s="333"/>
      <c r="Y263" s="333"/>
    </row>
    <row r="264" spans="10:25" s="155" customFormat="1">
      <c r="J264" s="368"/>
      <c r="K264" s="333"/>
      <c r="L264" s="333"/>
      <c r="M264" s="414"/>
      <c r="N264" s="414"/>
      <c r="O264" s="333"/>
      <c r="P264" s="333"/>
      <c r="Q264" s="333"/>
      <c r="R264" s="333"/>
      <c r="S264" s="333"/>
      <c r="T264" s="333"/>
      <c r="U264" s="333"/>
      <c r="V264" s="333"/>
      <c r="W264" s="333"/>
      <c r="X264" s="333"/>
      <c r="Y264" s="333"/>
    </row>
    <row r="265" spans="10:25" s="155" customFormat="1">
      <c r="J265" s="368"/>
      <c r="K265" s="333"/>
      <c r="L265" s="333"/>
      <c r="M265" s="414"/>
      <c r="N265" s="414"/>
      <c r="O265" s="333"/>
      <c r="P265" s="333"/>
      <c r="Q265" s="333"/>
      <c r="R265" s="333"/>
      <c r="S265" s="333"/>
      <c r="T265" s="333"/>
      <c r="U265" s="333"/>
      <c r="V265" s="333"/>
      <c r="W265" s="333"/>
      <c r="X265" s="333"/>
      <c r="Y265" s="333"/>
    </row>
    <row r="266" spans="10:25" s="155" customFormat="1">
      <c r="J266" s="368"/>
      <c r="K266" s="333"/>
      <c r="L266" s="333"/>
      <c r="M266" s="414"/>
      <c r="N266" s="414"/>
      <c r="O266" s="333"/>
      <c r="P266" s="333"/>
      <c r="Q266" s="333"/>
      <c r="R266" s="333"/>
      <c r="S266" s="333"/>
      <c r="T266" s="333"/>
      <c r="U266" s="333"/>
      <c r="V266" s="333"/>
      <c r="W266" s="333"/>
      <c r="X266" s="333"/>
      <c r="Y266" s="333"/>
    </row>
    <row r="267" spans="10:25" s="155" customFormat="1">
      <c r="J267" s="368"/>
      <c r="K267" s="333"/>
      <c r="L267" s="333"/>
      <c r="M267" s="414"/>
      <c r="N267" s="414"/>
      <c r="O267" s="333"/>
      <c r="P267" s="333"/>
      <c r="Q267" s="333"/>
      <c r="R267" s="333"/>
      <c r="S267" s="333"/>
      <c r="T267" s="333"/>
      <c r="U267" s="333"/>
      <c r="V267" s="333"/>
      <c r="W267" s="333"/>
      <c r="X267" s="333"/>
      <c r="Y267" s="333"/>
    </row>
    <row r="268" spans="10:25" s="155" customFormat="1">
      <c r="J268" s="368"/>
      <c r="K268" s="333"/>
      <c r="L268" s="333"/>
      <c r="M268" s="414"/>
      <c r="N268" s="414"/>
      <c r="O268" s="333"/>
      <c r="P268" s="333"/>
      <c r="Q268" s="333"/>
      <c r="R268" s="333"/>
      <c r="S268" s="333"/>
      <c r="T268" s="333"/>
      <c r="U268" s="333"/>
      <c r="V268" s="333"/>
      <c r="W268" s="333"/>
      <c r="X268" s="333"/>
      <c r="Y268" s="333"/>
    </row>
    <row r="269" spans="10:25" s="155" customFormat="1">
      <c r="J269" s="368"/>
      <c r="K269" s="333"/>
      <c r="L269" s="333"/>
      <c r="M269" s="414"/>
      <c r="N269" s="414"/>
      <c r="O269" s="333"/>
      <c r="P269" s="333"/>
      <c r="Q269" s="333"/>
      <c r="R269" s="333"/>
      <c r="S269" s="333"/>
      <c r="T269" s="333"/>
      <c r="U269" s="333"/>
      <c r="V269" s="333"/>
      <c r="W269" s="333"/>
      <c r="X269" s="333"/>
      <c r="Y269" s="333"/>
    </row>
    <row r="270" spans="10:25" s="155" customFormat="1">
      <c r="J270" s="368"/>
      <c r="K270" s="333"/>
      <c r="L270" s="333"/>
      <c r="M270" s="414"/>
      <c r="N270" s="414"/>
      <c r="O270" s="333"/>
      <c r="P270" s="333"/>
      <c r="Q270" s="333"/>
      <c r="R270" s="333"/>
      <c r="S270" s="333"/>
      <c r="T270" s="333"/>
      <c r="U270" s="333"/>
      <c r="V270" s="333"/>
      <c r="W270" s="333"/>
      <c r="X270" s="333"/>
      <c r="Y270" s="333"/>
    </row>
    <row r="271" spans="10:25" s="155" customFormat="1">
      <c r="J271" s="368"/>
      <c r="K271" s="333"/>
      <c r="L271" s="333"/>
      <c r="M271" s="414"/>
      <c r="N271" s="414"/>
      <c r="O271" s="333"/>
      <c r="P271" s="333"/>
      <c r="Q271" s="333"/>
      <c r="R271" s="333"/>
      <c r="S271" s="333"/>
      <c r="T271" s="333"/>
      <c r="U271" s="333"/>
      <c r="V271" s="333"/>
      <c r="W271" s="333"/>
      <c r="X271" s="333"/>
      <c r="Y271" s="333"/>
    </row>
    <row r="272" spans="10:25" s="155" customFormat="1">
      <c r="J272" s="368"/>
      <c r="K272" s="333"/>
      <c r="L272" s="333"/>
      <c r="M272" s="414"/>
      <c r="N272" s="414"/>
      <c r="O272" s="333"/>
      <c r="P272" s="333"/>
      <c r="Q272" s="333"/>
      <c r="R272" s="333"/>
      <c r="S272" s="333"/>
      <c r="T272" s="333"/>
      <c r="U272" s="333"/>
      <c r="V272" s="333"/>
      <c r="W272" s="333"/>
      <c r="X272" s="333"/>
      <c r="Y272" s="333"/>
    </row>
    <row r="273" spans="10:25" s="155" customFormat="1">
      <c r="J273" s="368"/>
      <c r="K273" s="333"/>
      <c r="L273" s="333"/>
      <c r="M273" s="414"/>
      <c r="N273" s="414"/>
      <c r="O273" s="333"/>
      <c r="P273" s="333"/>
      <c r="Q273" s="333"/>
      <c r="R273" s="333"/>
      <c r="S273" s="333"/>
      <c r="T273" s="333"/>
      <c r="U273" s="333"/>
      <c r="V273" s="333"/>
      <c r="W273" s="333"/>
      <c r="X273" s="333"/>
      <c r="Y273" s="333"/>
    </row>
    <row r="274" spans="10:25" s="155" customFormat="1">
      <c r="J274" s="368"/>
      <c r="K274" s="333"/>
      <c r="L274" s="333"/>
      <c r="M274" s="414"/>
      <c r="N274" s="414"/>
      <c r="O274" s="333"/>
      <c r="P274" s="333"/>
      <c r="Q274" s="333"/>
      <c r="R274" s="333"/>
      <c r="S274" s="333"/>
      <c r="T274" s="333"/>
      <c r="U274" s="333"/>
      <c r="V274" s="333"/>
      <c r="W274" s="333"/>
      <c r="X274" s="333"/>
      <c r="Y274" s="333"/>
    </row>
    <row r="275" spans="10:25" s="155" customFormat="1">
      <c r="J275" s="368"/>
      <c r="K275" s="333"/>
      <c r="L275" s="333"/>
      <c r="M275" s="414"/>
      <c r="N275" s="414"/>
      <c r="O275" s="333"/>
      <c r="P275" s="333"/>
      <c r="Q275" s="333"/>
      <c r="R275" s="333"/>
      <c r="S275" s="333"/>
      <c r="T275" s="333"/>
      <c r="U275" s="333"/>
      <c r="V275" s="333"/>
      <c r="W275" s="333"/>
      <c r="X275" s="333"/>
      <c r="Y275" s="333"/>
    </row>
    <row r="276" spans="10:25" s="155" customFormat="1">
      <c r="J276" s="368"/>
      <c r="K276" s="333"/>
      <c r="L276" s="333"/>
      <c r="M276" s="414"/>
      <c r="N276" s="414"/>
      <c r="O276" s="333"/>
      <c r="P276" s="333"/>
      <c r="Q276" s="333"/>
      <c r="R276" s="333"/>
      <c r="S276" s="333"/>
      <c r="T276" s="333"/>
      <c r="U276" s="333"/>
      <c r="V276" s="333"/>
      <c r="W276" s="333"/>
      <c r="X276" s="333"/>
      <c r="Y276" s="333"/>
    </row>
    <row r="277" spans="10:25" s="155" customFormat="1">
      <c r="J277" s="368"/>
      <c r="K277" s="333"/>
      <c r="L277" s="333"/>
      <c r="M277" s="414"/>
      <c r="N277" s="414"/>
      <c r="O277" s="333"/>
      <c r="P277" s="333"/>
      <c r="Q277" s="333"/>
      <c r="R277" s="333"/>
      <c r="S277" s="333"/>
      <c r="T277" s="333"/>
      <c r="U277" s="333"/>
      <c r="V277" s="333"/>
      <c r="W277" s="333"/>
      <c r="X277" s="333"/>
      <c r="Y277" s="333"/>
    </row>
    <row r="278" spans="10:25" s="155" customFormat="1">
      <c r="J278" s="368"/>
      <c r="K278" s="333"/>
      <c r="L278" s="333"/>
      <c r="M278" s="414"/>
      <c r="N278" s="414"/>
      <c r="O278" s="333"/>
      <c r="P278" s="333"/>
      <c r="Q278" s="333"/>
      <c r="R278" s="333"/>
      <c r="S278" s="333"/>
      <c r="T278" s="333"/>
      <c r="U278" s="333"/>
      <c r="V278" s="333"/>
      <c r="W278" s="333"/>
      <c r="X278" s="333"/>
      <c r="Y278" s="333"/>
    </row>
    <row r="279" spans="10:25" s="155" customFormat="1">
      <c r="J279" s="368"/>
      <c r="K279" s="333"/>
      <c r="L279" s="333"/>
      <c r="M279" s="414"/>
      <c r="N279" s="414"/>
      <c r="O279" s="333"/>
      <c r="P279" s="333"/>
      <c r="Q279" s="333"/>
      <c r="R279" s="333"/>
      <c r="S279" s="333"/>
      <c r="T279" s="333"/>
      <c r="U279" s="333"/>
      <c r="V279" s="333"/>
      <c r="W279" s="333"/>
      <c r="X279" s="333"/>
      <c r="Y279" s="333"/>
    </row>
    <row r="280" spans="10:25" s="155" customFormat="1">
      <c r="J280" s="368"/>
      <c r="K280" s="333"/>
      <c r="L280" s="333"/>
      <c r="M280" s="414"/>
      <c r="N280" s="414"/>
      <c r="O280" s="333"/>
      <c r="P280" s="333"/>
      <c r="Q280" s="333"/>
      <c r="R280" s="333"/>
      <c r="S280" s="333"/>
      <c r="T280" s="333"/>
      <c r="U280" s="333"/>
      <c r="V280" s="333"/>
      <c r="W280" s="333"/>
      <c r="X280" s="333"/>
      <c r="Y280" s="333"/>
    </row>
    <row r="281" spans="10:25" s="155" customFormat="1">
      <c r="J281" s="368"/>
      <c r="K281" s="333"/>
      <c r="L281" s="333"/>
      <c r="M281" s="414"/>
      <c r="N281" s="414"/>
      <c r="O281" s="333"/>
      <c r="P281" s="333"/>
      <c r="Q281" s="333"/>
      <c r="R281" s="333"/>
      <c r="S281" s="333"/>
      <c r="T281" s="333"/>
      <c r="U281" s="333"/>
      <c r="V281" s="333"/>
      <c r="W281" s="333"/>
      <c r="X281" s="333"/>
      <c r="Y281" s="333"/>
    </row>
    <row r="282" spans="10:25" s="155" customFormat="1">
      <c r="J282" s="368"/>
      <c r="K282" s="333"/>
      <c r="L282" s="333"/>
      <c r="M282" s="414"/>
      <c r="N282" s="414"/>
      <c r="O282" s="333"/>
      <c r="P282" s="333"/>
      <c r="Q282" s="333"/>
      <c r="R282" s="333"/>
      <c r="S282" s="333"/>
      <c r="T282" s="333"/>
      <c r="U282" s="333"/>
      <c r="V282" s="333"/>
      <c r="W282" s="333"/>
      <c r="X282" s="333"/>
      <c r="Y282" s="333"/>
    </row>
    <row r="283" spans="10:25" s="155" customFormat="1">
      <c r="J283" s="368"/>
      <c r="K283" s="333"/>
      <c r="L283" s="333"/>
      <c r="M283" s="414"/>
      <c r="N283" s="414"/>
      <c r="O283" s="333"/>
      <c r="P283" s="333"/>
      <c r="Q283" s="333"/>
      <c r="R283" s="333"/>
      <c r="S283" s="333"/>
      <c r="T283" s="333"/>
      <c r="U283" s="333"/>
      <c r="V283" s="333"/>
      <c r="W283" s="333"/>
      <c r="X283" s="333"/>
      <c r="Y283" s="333"/>
    </row>
    <row r="284" spans="10:25" s="155" customFormat="1">
      <c r="J284" s="368"/>
      <c r="K284" s="333"/>
      <c r="L284" s="333"/>
      <c r="M284" s="414"/>
      <c r="N284" s="414"/>
      <c r="O284" s="333"/>
      <c r="P284" s="333"/>
      <c r="Q284" s="333"/>
      <c r="R284" s="333"/>
      <c r="S284" s="333"/>
      <c r="T284" s="333"/>
      <c r="U284" s="333"/>
      <c r="V284" s="333"/>
      <c r="W284" s="333"/>
      <c r="X284" s="333"/>
      <c r="Y284" s="333"/>
    </row>
    <row r="285" spans="10:25" s="155" customFormat="1">
      <c r="J285" s="368"/>
      <c r="K285" s="333"/>
      <c r="L285" s="333"/>
      <c r="M285" s="414"/>
      <c r="N285" s="414"/>
      <c r="O285" s="333"/>
      <c r="P285" s="333"/>
      <c r="Q285" s="333"/>
      <c r="R285" s="333"/>
      <c r="S285" s="333"/>
      <c r="T285" s="333"/>
      <c r="U285" s="333"/>
      <c r="V285" s="333"/>
      <c r="W285" s="333"/>
      <c r="X285" s="333"/>
      <c r="Y285" s="333"/>
    </row>
    <row r="286" spans="10:25" s="155" customFormat="1">
      <c r="J286" s="368"/>
      <c r="K286" s="333"/>
      <c r="L286" s="333"/>
      <c r="M286" s="414"/>
      <c r="N286" s="414"/>
      <c r="O286" s="333"/>
      <c r="P286" s="333"/>
      <c r="Q286" s="333"/>
      <c r="R286" s="333"/>
      <c r="S286" s="333"/>
      <c r="T286" s="333"/>
      <c r="U286" s="333"/>
      <c r="V286" s="333"/>
      <c r="W286" s="333"/>
      <c r="X286" s="333"/>
      <c r="Y286" s="333"/>
    </row>
    <row r="287" spans="10:25" s="155" customFormat="1">
      <c r="J287" s="368"/>
      <c r="K287" s="333"/>
      <c r="L287" s="333"/>
      <c r="M287" s="414"/>
      <c r="N287" s="414"/>
      <c r="O287" s="333"/>
      <c r="P287" s="333"/>
      <c r="Q287" s="333"/>
      <c r="R287" s="333"/>
      <c r="S287" s="333"/>
      <c r="T287" s="333"/>
      <c r="U287" s="333"/>
      <c r="V287" s="333"/>
      <c r="W287" s="333"/>
      <c r="X287" s="333"/>
      <c r="Y287" s="333"/>
    </row>
    <row r="288" spans="10:25" s="155" customFormat="1">
      <c r="J288" s="368"/>
      <c r="K288" s="333"/>
      <c r="L288" s="333"/>
      <c r="M288" s="414"/>
      <c r="N288" s="414"/>
      <c r="O288" s="333"/>
      <c r="P288" s="333"/>
      <c r="Q288" s="333"/>
      <c r="R288" s="333"/>
      <c r="S288" s="333"/>
      <c r="T288" s="333"/>
      <c r="U288" s="333"/>
      <c r="V288" s="333"/>
      <c r="W288" s="333"/>
      <c r="X288" s="333"/>
      <c r="Y288" s="333"/>
    </row>
    <row r="289" spans="10:25" s="155" customFormat="1">
      <c r="J289" s="368"/>
      <c r="K289" s="333"/>
      <c r="L289" s="333"/>
      <c r="M289" s="414"/>
      <c r="N289" s="414"/>
      <c r="O289" s="333"/>
      <c r="P289" s="333"/>
      <c r="Q289" s="333"/>
      <c r="R289" s="333"/>
      <c r="S289" s="333"/>
      <c r="T289" s="333"/>
      <c r="U289" s="333"/>
      <c r="V289" s="333"/>
      <c r="W289" s="333"/>
      <c r="X289" s="333"/>
      <c r="Y289" s="333"/>
    </row>
    <row r="290" spans="10:25" s="155" customFormat="1">
      <c r="J290" s="368"/>
      <c r="K290" s="333"/>
      <c r="L290" s="333"/>
      <c r="M290" s="414"/>
      <c r="N290" s="414"/>
      <c r="O290" s="333"/>
      <c r="P290" s="333"/>
      <c r="Q290" s="333"/>
      <c r="R290" s="333"/>
      <c r="S290" s="333"/>
      <c r="T290" s="333"/>
      <c r="U290" s="333"/>
      <c r="V290" s="333"/>
      <c r="W290" s="333"/>
      <c r="X290" s="333"/>
      <c r="Y290" s="333"/>
    </row>
    <row r="291" spans="10:25" s="155" customFormat="1">
      <c r="J291" s="368"/>
      <c r="K291" s="333"/>
      <c r="L291" s="333"/>
      <c r="M291" s="414"/>
      <c r="N291" s="414"/>
      <c r="O291" s="333"/>
      <c r="P291" s="333"/>
      <c r="Q291" s="333"/>
      <c r="R291" s="333"/>
      <c r="S291" s="333"/>
      <c r="T291" s="333"/>
      <c r="U291" s="333"/>
      <c r="V291" s="333"/>
      <c r="W291" s="333"/>
      <c r="X291" s="333"/>
      <c r="Y291" s="333"/>
    </row>
    <row r="292" spans="10:25" s="155" customFormat="1">
      <c r="J292" s="368"/>
      <c r="K292" s="333"/>
      <c r="L292" s="333"/>
      <c r="M292" s="414"/>
      <c r="N292" s="414"/>
      <c r="O292" s="333"/>
      <c r="P292" s="333"/>
      <c r="Q292" s="333"/>
      <c r="R292" s="333"/>
      <c r="S292" s="333"/>
      <c r="T292" s="333"/>
      <c r="U292" s="333"/>
      <c r="V292" s="333"/>
      <c r="W292" s="333"/>
      <c r="X292" s="333"/>
      <c r="Y292" s="333"/>
    </row>
    <row r="293" spans="10:25" s="155" customFormat="1">
      <c r="J293" s="368"/>
      <c r="K293" s="333"/>
      <c r="L293" s="333"/>
      <c r="M293" s="414"/>
      <c r="N293" s="414"/>
      <c r="O293" s="333"/>
      <c r="P293" s="333"/>
      <c r="Q293" s="333"/>
      <c r="R293" s="333"/>
      <c r="S293" s="333"/>
      <c r="T293" s="333"/>
      <c r="U293" s="333"/>
      <c r="V293" s="333"/>
      <c r="W293" s="333"/>
      <c r="X293" s="333"/>
      <c r="Y293" s="333"/>
    </row>
    <row r="294" spans="10:25" s="155" customFormat="1">
      <c r="J294" s="368"/>
      <c r="K294" s="333"/>
      <c r="L294" s="333"/>
      <c r="M294" s="414"/>
      <c r="N294" s="414"/>
      <c r="O294" s="333"/>
      <c r="P294" s="333"/>
      <c r="Q294" s="333"/>
      <c r="R294" s="333"/>
      <c r="S294" s="333"/>
      <c r="T294" s="333"/>
      <c r="U294" s="333"/>
      <c r="V294" s="333"/>
      <c r="W294" s="333"/>
      <c r="X294" s="333"/>
      <c r="Y294" s="333"/>
    </row>
    <row r="295" spans="10:25" s="155" customFormat="1">
      <c r="J295" s="368"/>
      <c r="K295" s="333"/>
      <c r="L295" s="333"/>
      <c r="M295" s="414"/>
      <c r="N295" s="414"/>
      <c r="O295" s="333"/>
      <c r="P295" s="333"/>
      <c r="Q295" s="333"/>
      <c r="R295" s="333"/>
      <c r="S295" s="333"/>
      <c r="T295" s="333"/>
      <c r="U295" s="333"/>
      <c r="V295" s="333"/>
      <c r="W295" s="333"/>
      <c r="X295" s="333"/>
      <c r="Y295" s="333"/>
    </row>
    <row r="296" spans="10:25" s="155" customFormat="1">
      <c r="J296" s="368"/>
      <c r="K296" s="333"/>
      <c r="L296" s="333"/>
      <c r="M296" s="414"/>
      <c r="N296" s="414"/>
      <c r="O296" s="333"/>
      <c r="P296" s="333"/>
      <c r="Q296" s="333"/>
      <c r="R296" s="333"/>
      <c r="S296" s="333"/>
      <c r="T296" s="333"/>
      <c r="U296" s="333"/>
      <c r="V296" s="333"/>
      <c r="W296" s="333"/>
      <c r="X296" s="333"/>
      <c r="Y296" s="333"/>
    </row>
    <row r="297" spans="10:25" s="155" customFormat="1">
      <c r="J297" s="368"/>
      <c r="K297" s="333"/>
      <c r="L297" s="333"/>
      <c r="M297" s="414"/>
      <c r="N297" s="414"/>
      <c r="O297" s="333"/>
      <c r="P297" s="333"/>
      <c r="Q297" s="333"/>
      <c r="R297" s="333"/>
      <c r="S297" s="333"/>
      <c r="T297" s="333"/>
      <c r="U297" s="333"/>
      <c r="V297" s="333"/>
      <c r="W297" s="333"/>
      <c r="X297" s="333"/>
      <c r="Y297" s="333"/>
    </row>
    <row r="298" spans="10:25" s="155" customFormat="1">
      <c r="J298" s="368"/>
      <c r="K298" s="333"/>
      <c r="L298" s="333"/>
      <c r="M298" s="414"/>
      <c r="N298" s="414"/>
      <c r="O298" s="333"/>
      <c r="P298" s="333"/>
      <c r="Q298" s="333"/>
      <c r="R298" s="333"/>
      <c r="S298" s="333"/>
      <c r="T298" s="333"/>
      <c r="U298" s="333"/>
      <c r="V298" s="333"/>
      <c r="W298" s="333"/>
      <c r="X298" s="333"/>
      <c r="Y298" s="333"/>
    </row>
    <row r="299" spans="10:25" s="155" customFormat="1">
      <c r="J299" s="368"/>
      <c r="K299" s="333"/>
      <c r="L299" s="333"/>
      <c r="M299" s="414"/>
      <c r="N299" s="414"/>
      <c r="O299" s="333"/>
      <c r="P299" s="333"/>
      <c r="Q299" s="333"/>
      <c r="R299" s="333"/>
      <c r="S299" s="333"/>
      <c r="T299" s="333"/>
      <c r="U299" s="333"/>
      <c r="V299" s="333"/>
      <c r="W299" s="333"/>
      <c r="X299" s="333"/>
      <c r="Y299" s="333"/>
    </row>
    <row r="300" spans="10:25" s="155" customFormat="1">
      <c r="J300" s="368"/>
      <c r="K300" s="333"/>
      <c r="L300" s="333"/>
      <c r="M300" s="414"/>
      <c r="N300" s="414"/>
      <c r="O300" s="333"/>
      <c r="P300" s="333"/>
      <c r="Q300" s="333"/>
      <c r="R300" s="333"/>
      <c r="S300" s="333"/>
      <c r="T300" s="333"/>
      <c r="U300" s="333"/>
      <c r="V300" s="333"/>
      <c r="W300" s="333"/>
      <c r="X300" s="333"/>
      <c r="Y300" s="333"/>
    </row>
    <row r="301" spans="10:25" s="155" customFormat="1">
      <c r="J301" s="368"/>
      <c r="K301" s="333"/>
      <c r="L301" s="333"/>
      <c r="M301" s="414"/>
      <c r="N301" s="414"/>
      <c r="O301" s="333"/>
      <c r="P301" s="333"/>
      <c r="Q301" s="333"/>
      <c r="R301" s="333"/>
      <c r="S301" s="333"/>
      <c r="T301" s="333"/>
      <c r="U301" s="333"/>
      <c r="V301" s="333"/>
      <c r="W301" s="333"/>
      <c r="X301" s="333"/>
      <c r="Y301" s="333"/>
    </row>
    <row r="302" spans="10:25" s="155" customFormat="1">
      <c r="J302" s="368"/>
      <c r="K302" s="333"/>
      <c r="L302" s="333"/>
      <c r="M302" s="414"/>
      <c r="N302" s="414"/>
      <c r="O302" s="333"/>
      <c r="P302" s="333"/>
      <c r="Q302" s="333"/>
      <c r="R302" s="333"/>
      <c r="S302" s="333"/>
      <c r="T302" s="333"/>
      <c r="U302" s="333"/>
      <c r="V302" s="333"/>
      <c r="W302" s="333"/>
      <c r="X302" s="333"/>
      <c r="Y302" s="333"/>
    </row>
    <row r="303" spans="10:25" s="155" customFormat="1">
      <c r="J303" s="368"/>
      <c r="K303" s="333"/>
      <c r="L303" s="333"/>
      <c r="M303" s="414"/>
      <c r="N303" s="414"/>
      <c r="O303" s="333"/>
      <c r="P303" s="333"/>
      <c r="Q303" s="333"/>
      <c r="R303" s="333"/>
      <c r="S303" s="333"/>
      <c r="T303" s="333"/>
      <c r="U303" s="333"/>
      <c r="V303" s="333"/>
      <c r="W303" s="333"/>
      <c r="X303" s="333"/>
      <c r="Y303" s="333"/>
    </row>
    <row r="304" spans="10:25" s="155" customFormat="1">
      <c r="J304" s="368"/>
      <c r="K304" s="333"/>
      <c r="L304" s="333"/>
      <c r="M304" s="414"/>
      <c r="N304" s="414"/>
      <c r="O304" s="333"/>
      <c r="P304" s="333"/>
      <c r="Q304" s="333"/>
      <c r="R304" s="333"/>
      <c r="S304" s="333"/>
      <c r="T304" s="333"/>
      <c r="U304" s="333"/>
      <c r="V304" s="333"/>
      <c r="W304" s="333"/>
      <c r="X304" s="333"/>
      <c r="Y304" s="333"/>
    </row>
    <row r="305" spans="10:25" s="155" customFormat="1">
      <c r="J305" s="368"/>
      <c r="K305" s="333"/>
      <c r="L305" s="333"/>
      <c r="M305" s="414"/>
      <c r="N305" s="414"/>
      <c r="O305" s="333"/>
      <c r="P305" s="333"/>
      <c r="Q305" s="333"/>
      <c r="R305" s="333"/>
      <c r="S305" s="333"/>
      <c r="T305" s="333"/>
      <c r="U305" s="333"/>
      <c r="V305" s="333"/>
      <c r="W305" s="333"/>
      <c r="X305" s="333"/>
      <c r="Y305" s="333"/>
    </row>
    <row r="306" spans="10:25" s="155" customFormat="1">
      <c r="J306" s="368"/>
      <c r="K306" s="333"/>
      <c r="L306" s="333"/>
      <c r="M306" s="414"/>
      <c r="N306" s="414"/>
      <c r="O306" s="333"/>
      <c r="P306" s="333"/>
      <c r="Q306" s="333"/>
      <c r="R306" s="333"/>
      <c r="S306" s="333"/>
      <c r="T306" s="333"/>
      <c r="U306" s="333"/>
      <c r="V306" s="333"/>
      <c r="W306" s="333"/>
      <c r="X306" s="333"/>
      <c r="Y306" s="333"/>
    </row>
    <row r="307" spans="10:25" s="155" customFormat="1">
      <c r="J307" s="368"/>
      <c r="K307" s="333"/>
      <c r="L307" s="333"/>
      <c r="M307" s="414"/>
      <c r="N307" s="414"/>
      <c r="O307" s="333"/>
      <c r="P307" s="333"/>
      <c r="Q307" s="333"/>
      <c r="R307" s="333"/>
      <c r="S307" s="333"/>
      <c r="T307" s="333"/>
      <c r="U307" s="333"/>
      <c r="V307" s="333"/>
      <c r="W307" s="333"/>
      <c r="X307" s="333"/>
      <c r="Y307" s="333"/>
    </row>
    <row r="308" spans="10:25" s="155" customFormat="1">
      <c r="J308" s="368"/>
      <c r="K308" s="333"/>
      <c r="L308" s="333"/>
      <c r="M308" s="414"/>
      <c r="N308" s="414"/>
      <c r="O308" s="333"/>
      <c r="P308" s="333"/>
      <c r="Q308" s="333"/>
      <c r="R308" s="333"/>
      <c r="S308" s="333"/>
      <c r="T308" s="333"/>
      <c r="U308" s="333"/>
      <c r="V308" s="333"/>
      <c r="W308" s="333"/>
      <c r="X308" s="333"/>
      <c r="Y308" s="333"/>
    </row>
    <row r="309" spans="10:25" s="155" customFormat="1">
      <c r="J309" s="368"/>
      <c r="K309" s="333"/>
      <c r="L309" s="333"/>
      <c r="M309" s="414"/>
      <c r="N309" s="414"/>
      <c r="O309" s="333"/>
      <c r="P309" s="333"/>
      <c r="Q309" s="333"/>
      <c r="R309" s="333"/>
      <c r="S309" s="333"/>
      <c r="T309" s="333"/>
      <c r="U309" s="333"/>
      <c r="V309" s="333"/>
      <c r="W309" s="333"/>
      <c r="X309" s="333"/>
      <c r="Y309" s="333"/>
    </row>
    <row r="310" spans="10:25" s="155" customFormat="1">
      <c r="J310" s="368"/>
      <c r="K310" s="333"/>
      <c r="L310" s="333"/>
      <c r="M310" s="414"/>
      <c r="N310" s="414"/>
      <c r="O310" s="333"/>
      <c r="P310" s="333"/>
      <c r="Q310" s="333"/>
      <c r="R310" s="333"/>
      <c r="S310" s="333"/>
      <c r="T310" s="333"/>
      <c r="U310" s="333"/>
      <c r="V310" s="333"/>
      <c r="W310" s="333"/>
      <c r="X310" s="333"/>
      <c r="Y310" s="333"/>
    </row>
    <row r="311" spans="10:25" s="155" customFormat="1">
      <c r="J311" s="368"/>
      <c r="K311" s="333"/>
      <c r="L311" s="333"/>
      <c r="M311" s="414"/>
      <c r="N311" s="414"/>
      <c r="O311" s="333"/>
      <c r="P311" s="333"/>
      <c r="Q311" s="333"/>
      <c r="R311" s="333"/>
      <c r="S311" s="333"/>
      <c r="T311" s="333"/>
      <c r="U311" s="333"/>
      <c r="V311" s="333"/>
      <c r="W311" s="333"/>
      <c r="X311" s="333"/>
      <c r="Y311" s="333"/>
    </row>
    <row r="312" spans="10:25" s="155" customFormat="1">
      <c r="J312" s="368"/>
      <c r="K312" s="333"/>
      <c r="L312" s="333"/>
      <c r="M312" s="414"/>
      <c r="N312" s="414"/>
      <c r="O312" s="333"/>
      <c r="P312" s="333"/>
      <c r="Q312" s="333"/>
      <c r="R312" s="333"/>
      <c r="S312" s="333"/>
      <c r="T312" s="333"/>
      <c r="U312" s="333"/>
      <c r="V312" s="333"/>
      <c r="W312" s="333"/>
      <c r="X312" s="333"/>
      <c r="Y312" s="333"/>
    </row>
    <row r="313" spans="10:25" s="155" customFormat="1">
      <c r="J313" s="368"/>
      <c r="K313" s="333"/>
      <c r="L313" s="333"/>
      <c r="M313" s="414"/>
      <c r="N313" s="414"/>
      <c r="O313" s="333"/>
      <c r="P313" s="333"/>
      <c r="Q313" s="333"/>
      <c r="R313" s="333"/>
      <c r="S313" s="333"/>
      <c r="T313" s="333"/>
      <c r="U313" s="333"/>
      <c r="V313" s="333"/>
      <c r="W313" s="333"/>
      <c r="X313" s="333"/>
      <c r="Y313" s="333"/>
    </row>
    <row r="314" spans="10:25" s="155" customFormat="1">
      <c r="J314" s="368"/>
      <c r="K314" s="333"/>
      <c r="L314" s="333"/>
      <c r="M314" s="414"/>
      <c r="N314" s="414"/>
      <c r="O314" s="333"/>
      <c r="P314" s="333"/>
      <c r="Q314" s="333"/>
      <c r="R314" s="333"/>
      <c r="S314" s="333"/>
      <c r="T314" s="333"/>
      <c r="U314" s="333"/>
      <c r="V314" s="333"/>
      <c r="W314" s="333"/>
      <c r="X314" s="333"/>
      <c r="Y314" s="333"/>
    </row>
    <row r="315" spans="10:25" s="155" customFormat="1">
      <c r="J315" s="368"/>
      <c r="K315" s="333"/>
      <c r="L315" s="333"/>
      <c r="M315" s="414"/>
      <c r="N315" s="414"/>
      <c r="O315" s="333"/>
      <c r="P315" s="333"/>
      <c r="Q315" s="333"/>
      <c r="R315" s="333"/>
      <c r="S315" s="333"/>
      <c r="T315" s="333"/>
      <c r="U315" s="333"/>
      <c r="V315" s="333"/>
      <c r="W315" s="333"/>
      <c r="X315" s="333"/>
      <c r="Y315" s="333"/>
    </row>
    <row r="316" spans="10:25" s="155" customFormat="1">
      <c r="J316" s="368"/>
      <c r="K316" s="333"/>
      <c r="L316" s="333"/>
      <c r="M316" s="414"/>
      <c r="N316" s="414"/>
      <c r="O316" s="333"/>
      <c r="P316" s="333"/>
      <c r="Q316" s="333"/>
      <c r="R316" s="333"/>
      <c r="S316" s="333"/>
      <c r="T316" s="333"/>
      <c r="U316" s="333"/>
      <c r="V316" s="333"/>
      <c r="W316" s="333"/>
      <c r="X316" s="333"/>
      <c r="Y316" s="333"/>
    </row>
    <row r="317" spans="10:25" s="155" customFormat="1">
      <c r="J317" s="368"/>
      <c r="K317" s="333"/>
      <c r="L317" s="333"/>
      <c r="M317" s="414"/>
      <c r="N317" s="414"/>
      <c r="O317" s="333"/>
      <c r="P317" s="333"/>
      <c r="Q317" s="333"/>
      <c r="R317" s="333"/>
      <c r="S317" s="333"/>
      <c r="T317" s="333"/>
      <c r="U317" s="333"/>
      <c r="V317" s="333"/>
      <c r="W317" s="333"/>
      <c r="X317" s="333"/>
      <c r="Y317" s="333"/>
    </row>
    <row r="318" spans="10:25" s="155" customFormat="1">
      <c r="J318" s="368"/>
      <c r="K318" s="333"/>
      <c r="L318" s="333"/>
      <c r="M318" s="414"/>
      <c r="N318" s="414"/>
      <c r="O318" s="333"/>
      <c r="P318" s="333"/>
      <c r="Q318" s="333"/>
      <c r="R318" s="333"/>
      <c r="S318" s="333"/>
      <c r="T318" s="333"/>
      <c r="U318" s="333"/>
      <c r="V318" s="333"/>
      <c r="W318" s="333"/>
      <c r="X318" s="333"/>
      <c r="Y318" s="333"/>
    </row>
    <row r="319" spans="10:25" s="155" customFormat="1">
      <c r="J319" s="368"/>
      <c r="K319" s="333"/>
      <c r="L319" s="333"/>
      <c r="M319" s="414"/>
      <c r="N319" s="414"/>
      <c r="O319" s="333"/>
      <c r="P319" s="333"/>
      <c r="Q319" s="333"/>
      <c r="R319" s="333"/>
      <c r="S319" s="333"/>
      <c r="T319" s="333"/>
      <c r="U319" s="333"/>
      <c r="V319" s="333"/>
      <c r="W319" s="333"/>
      <c r="X319" s="333"/>
      <c r="Y319" s="333"/>
    </row>
    <row r="320" spans="10:25" s="155" customFormat="1">
      <c r="J320" s="368"/>
      <c r="K320" s="333"/>
      <c r="L320" s="333"/>
      <c r="M320" s="414"/>
      <c r="N320" s="414"/>
      <c r="O320" s="333"/>
      <c r="P320" s="333"/>
      <c r="Q320" s="333"/>
      <c r="R320" s="333"/>
      <c r="S320" s="333"/>
      <c r="T320" s="333"/>
      <c r="U320" s="333"/>
      <c r="V320" s="333"/>
      <c r="W320" s="333"/>
      <c r="X320" s="333"/>
      <c r="Y320" s="333"/>
    </row>
    <row r="321" spans="10:25" s="155" customFormat="1">
      <c r="J321" s="368"/>
      <c r="K321" s="333"/>
      <c r="L321" s="333"/>
      <c r="M321" s="414"/>
      <c r="N321" s="414"/>
      <c r="O321" s="333"/>
      <c r="P321" s="333"/>
      <c r="Q321" s="333"/>
      <c r="R321" s="333"/>
      <c r="S321" s="333"/>
      <c r="T321" s="333"/>
      <c r="U321" s="333"/>
      <c r="V321" s="333"/>
      <c r="W321" s="333"/>
      <c r="X321" s="333"/>
      <c r="Y321" s="333"/>
    </row>
    <row r="322" spans="10:25" s="155" customFormat="1">
      <c r="J322" s="368"/>
      <c r="K322" s="333"/>
      <c r="L322" s="333"/>
      <c r="M322" s="414"/>
      <c r="N322" s="414"/>
      <c r="O322" s="333"/>
      <c r="P322" s="333"/>
      <c r="Q322" s="333"/>
      <c r="R322" s="333"/>
      <c r="S322" s="333"/>
      <c r="T322" s="333"/>
      <c r="U322" s="333"/>
      <c r="V322" s="333"/>
      <c r="W322" s="333"/>
      <c r="X322" s="333"/>
      <c r="Y322" s="333"/>
    </row>
    <row r="323" spans="10:25" s="155" customFormat="1">
      <c r="J323" s="368"/>
      <c r="K323" s="333"/>
      <c r="L323" s="333"/>
      <c r="M323" s="414"/>
      <c r="N323" s="414"/>
      <c r="O323" s="333"/>
      <c r="P323" s="333"/>
      <c r="Q323" s="333"/>
      <c r="R323" s="333"/>
      <c r="S323" s="333"/>
      <c r="T323" s="333"/>
      <c r="U323" s="333"/>
      <c r="V323" s="333"/>
      <c r="W323" s="333"/>
      <c r="X323" s="333"/>
      <c r="Y323" s="333"/>
    </row>
    <row r="324" spans="10:25" s="155" customFormat="1">
      <c r="J324" s="368"/>
      <c r="K324" s="333"/>
      <c r="L324" s="333"/>
      <c r="M324" s="414"/>
      <c r="N324" s="414"/>
      <c r="O324" s="333"/>
      <c r="P324" s="333"/>
      <c r="Q324" s="333"/>
      <c r="R324" s="333"/>
      <c r="S324" s="333"/>
      <c r="T324" s="333"/>
      <c r="U324" s="333"/>
      <c r="V324" s="333"/>
      <c r="W324" s="333"/>
      <c r="X324" s="333"/>
      <c r="Y324" s="333"/>
    </row>
    <row r="325" spans="10:25" s="155" customFormat="1">
      <c r="J325" s="368"/>
      <c r="K325" s="333"/>
      <c r="L325" s="333"/>
      <c r="M325" s="414"/>
      <c r="N325" s="414"/>
      <c r="O325" s="333"/>
      <c r="P325" s="333"/>
      <c r="Q325" s="333"/>
      <c r="R325" s="333"/>
      <c r="S325" s="333"/>
      <c r="T325" s="333"/>
      <c r="U325" s="333"/>
      <c r="V325" s="333"/>
      <c r="W325" s="333"/>
      <c r="X325" s="333"/>
      <c r="Y325" s="333"/>
    </row>
    <row r="326" spans="10:25" s="155" customFormat="1">
      <c r="J326" s="368"/>
      <c r="K326" s="333"/>
      <c r="L326" s="333"/>
      <c r="M326" s="414"/>
      <c r="N326" s="414"/>
      <c r="O326" s="333"/>
      <c r="P326" s="333"/>
      <c r="Q326" s="333"/>
      <c r="R326" s="333"/>
      <c r="S326" s="333"/>
      <c r="T326" s="333"/>
      <c r="U326" s="333"/>
      <c r="V326" s="333"/>
      <c r="W326" s="333"/>
      <c r="X326" s="333"/>
      <c r="Y326" s="333"/>
    </row>
    <row r="327" spans="10:25" s="155" customFormat="1">
      <c r="J327" s="368"/>
      <c r="K327" s="333"/>
      <c r="L327" s="333"/>
      <c r="M327" s="414"/>
      <c r="N327" s="414"/>
      <c r="O327" s="333"/>
      <c r="P327" s="333"/>
      <c r="Q327" s="333"/>
      <c r="R327" s="333"/>
      <c r="S327" s="333"/>
      <c r="T327" s="333"/>
      <c r="U327" s="333"/>
      <c r="V327" s="333"/>
      <c r="W327" s="333"/>
      <c r="X327" s="333"/>
      <c r="Y327" s="333"/>
    </row>
    <row r="328" spans="10:25" s="155" customFormat="1">
      <c r="J328" s="368"/>
      <c r="K328" s="333"/>
      <c r="L328" s="333"/>
      <c r="M328" s="414"/>
      <c r="N328" s="414"/>
      <c r="O328" s="333"/>
      <c r="P328" s="333"/>
      <c r="Q328" s="333"/>
      <c r="R328" s="333"/>
      <c r="S328" s="333"/>
      <c r="T328" s="333"/>
      <c r="U328" s="333"/>
      <c r="V328" s="333"/>
      <c r="W328" s="333"/>
      <c r="X328" s="333"/>
      <c r="Y328" s="333"/>
    </row>
    <row r="329" spans="10:25" s="155" customFormat="1">
      <c r="J329" s="368"/>
      <c r="K329" s="333"/>
      <c r="L329" s="333"/>
      <c r="M329" s="414"/>
      <c r="N329" s="414"/>
      <c r="O329" s="333"/>
      <c r="P329" s="333"/>
      <c r="Q329" s="333"/>
      <c r="R329" s="333"/>
      <c r="S329" s="333"/>
      <c r="T329" s="333"/>
      <c r="U329" s="333"/>
      <c r="V329" s="333"/>
      <c r="W329" s="333"/>
      <c r="X329" s="333"/>
      <c r="Y329" s="333"/>
    </row>
    <row r="330" spans="10:25" s="155" customFormat="1">
      <c r="J330" s="368"/>
      <c r="K330" s="333"/>
      <c r="L330" s="333"/>
      <c r="M330" s="414"/>
      <c r="N330" s="414"/>
      <c r="O330" s="333"/>
      <c r="P330" s="333"/>
      <c r="Q330" s="333"/>
      <c r="R330" s="333"/>
      <c r="S330" s="333"/>
      <c r="T330" s="333"/>
      <c r="U330" s="333"/>
      <c r="V330" s="333"/>
      <c r="W330" s="333"/>
      <c r="X330" s="333"/>
      <c r="Y330" s="333"/>
    </row>
    <row r="331" spans="10:25" s="155" customFormat="1">
      <c r="J331" s="368"/>
      <c r="K331" s="333"/>
      <c r="L331" s="333"/>
      <c r="M331" s="414"/>
      <c r="N331" s="414"/>
      <c r="O331" s="333"/>
      <c r="P331" s="333"/>
      <c r="Q331" s="333"/>
      <c r="R331" s="333"/>
      <c r="S331" s="333"/>
      <c r="T331" s="333"/>
      <c r="U331" s="333"/>
      <c r="V331" s="333"/>
      <c r="W331" s="333"/>
      <c r="X331" s="333"/>
      <c r="Y331" s="333"/>
    </row>
    <row r="332" spans="10:25" s="155" customFormat="1">
      <c r="J332" s="368"/>
      <c r="K332" s="333"/>
      <c r="L332" s="333"/>
      <c r="M332" s="414"/>
      <c r="N332" s="414"/>
      <c r="O332" s="333"/>
      <c r="P332" s="333"/>
      <c r="Q332" s="333"/>
      <c r="R332" s="333"/>
      <c r="S332" s="333"/>
      <c r="T332" s="333"/>
      <c r="U332" s="333"/>
      <c r="V332" s="333"/>
      <c r="W332" s="333"/>
      <c r="X332" s="333"/>
      <c r="Y332" s="333"/>
    </row>
    <row r="333" spans="10:25" s="155" customFormat="1">
      <c r="J333" s="368"/>
      <c r="K333" s="333"/>
      <c r="L333" s="333"/>
      <c r="M333" s="414"/>
      <c r="N333" s="414"/>
      <c r="O333" s="333"/>
      <c r="P333" s="333"/>
      <c r="Q333" s="333"/>
      <c r="R333" s="333"/>
      <c r="S333" s="333"/>
      <c r="T333" s="333"/>
      <c r="U333" s="333"/>
      <c r="V333" s="333"/>
      <c r="W333" s="333"/>
      <c r="X333" s="333"/>
      <c r="Y333" s="333"/>
    </row>
    <row r="334" spans="10:25" s="155" customFormat="1">
      <c r="J334" s="368"/>
      <c r="K334" s="333"/>
      <c r="L334" s="333"/>
      <c r="M334" s="414"/>
      <c r="N334" s="414"/>
      <c r="O334" s="333"/>
      <c r="P334" s="333"/>
      <c r="Q334" s="333"/>
      <c r="R334" s="333"/>
      <c r="S334" s="333"/>
      <c r="T334" s="333"/>
      <c r="U334" s="333"/>
      <c r="V334" s="333"/>
      <c r="W334" s="333"/>
      <c r="X334" s="333"/>
      <c r="Y334" s="333"/>
    </row>
    <row r="335" spans="10:25" s="155" customFormat="1">
      <c r="J335" s="368"/>
      <c r="K335" s="333"/>
      <c r="L335" s="333"/>
      <c r="M335" s="414"/>
      <c r="N335" s="414"/>
      <c r="O335" s="333"/>
      <c r="P335" s="333"/>
      <c r="Q335" s="333"/>
      <c r="R335" s="333"/>
      <c r="S335" s="333"/>
      <c r="T335" s="333"/>
      <c r="U335" s="333"/>
      <c r="V335" s="333"/>
      <c r="W335" s="333"/>
      <c r="X335" s="333"/>
      <c r="Y335" s="333"/>
    </row>
    <row r="336" spans="10:25" s="155" customFormat="1">
      <c r="J336" s="368"/>
      <c r="K336" s="333"/>
      <c r="L336" s="333"/>
      <c r="M336" s="414"/>
      <c r="N336" s="414"/>
      <c r="O336" s="333"/>
      <c r="P336" s="333"/>
      <c r="Q336" s="333"/>
      <c r="R336" s="333"/>
      <c r="S336" s="333"/>
      <c r="T336" s="333"/>
      <c r="U336" s="333"/>
      <c r="V336" s="333"/>
      <c r="W336" s="333"/>
      <c r="X336" s="333"/>
      <c r="Y336" s="333"/>
    </row>
    <row r="337" spans="10:25" s="155" customFormat="1">
      <c r="J337" s="368"/>
      <c r="K337" s="333"/>
      <c r="L337" s="333"/>
      <c r="M337" s="414"/>
      <c r="N337" s="414"/>
      <c r="O337" s="333"/>
      <c r="P337" s="333"/>
      <c r="Q337" s="333"/>
      <c r="R337" s="333"/>
      <c r="S337" s="333"/>
      <c r="T337" s="333"/>
      <c r="U337" s="333"/>
      <c r="V337" s="333"/>
      <c r="W337" s="333"/>
      <c r="X337" s="333"/>
      <c r="Y337" s="333"/>
    </row>
    <row r="338" spans="10:25" s="155" customFormat="1">
      <c r="J338" s="368"/>
      <c r="K338" s="333"/>
      <c r="L338" s="333"/>
      <c r="M338" s="414"/>
      <c r="N338" s="414"/>
      <c r="O338" s="333"/>
      <c r="P338" s="333"/>
      <c r="Q338" s="333"/>
      <c r="R338" s="333"/>
      <c r="S338" s="333"/>
      <c r="T338" s="333"/>
      <c r="U338" s="333"/>
      <c r="V338" s="333"/>
      <c r="W338" s="333"/>
      <c r="X338" s="333"/>
      <c r="Y338" s="333"/>
    </row>
    <row r="339" spans="10:25" s="155" customFormat="1">
      <c r="J339" s="368"/>
      <c r="K339" s="333"/>
      <c r="L339" s="333"/>
      <c r="M339" s="414"/>
      <c r="N339" s="414"/>
      <c r="O339" s="333"/>
      <c r="P339" s="333"/>
      <c r="Q339" s="333"/>
      <c r="R339" s="333"/>
      <c r="S339" s="333"/>
      <c r="T339" s="333"/>
      <c r="U339" s="333"/>
      <c r="V339" s="333"/>
      <c r="W339" s="333"/>
      <c r="X339" s="333"/>
      <c r="Y339" s="333"/>
    </row>
    <row r="340" spans="10:25" s="155" customFormat="1">
      <c r="J340" s="368"/>
      <c r="K340" s="333"/>
      <c r="L340" s="333"/>
      <c r="M340" s="414"/>
      <c r="N340" s="414"/>
      <c r="O340" s="333"/>
      <c r="P340" s="333"/>
      <c r="Q340" s="333"/>
      <c r="R340" s="333"/>
      <c r="S340" s="333"/>
      <c r="T340" s="333"/>
      <c r="U340" s="333"/>
      <c r="V340" s="333"/>
      <c r="W340" s="333"/>
      <c r="X340" s="333"/>
      <c r="Y340" s="333"/>
    </row>
    <row r="341" spans="10:25" s="155" customFormat="1">
      <c r="J341" s="368"/>
      <c r="K341" s="333"/>
      <c r="L341" s="333"/>
      <c r="M341" s="414"/>
      <c r="N341" s="414"/>
      <c r="O341" s="333"/>
      <c r="P341" s="333"/>
      <c r="Q341" s="333"/>
      <c r="R341" s="333"/>
      <c r="S341" s="333"/>
      <c r="T341" s="333"/>
      <c r="U341" s="333"/>
      <c r="V341" s="333"/>
      <c r="W341" s="333"/>
      <c r="X341" s="333"/>
      <c r="Y341" s="333"/>
    </row>
    <row r="342" spans="10:25" s="155" customFormat="1">
      <c r="J342" s="368"/>
      <c r="K342" s="333"/>
      <c r="L342" s="333"/>
      <c r="M342" s="414"/>
      <c r="N342" s="414"/>
      <c r="O342" s="333"/>
      <c r="P342" s="333"/>
      <c r="Q342" s="333"/>
      <c r="R342" s="333"/>
      <c r="S342" s="333"/>
      <c r="T342" s="333"/>
      <c r="U342" s="333"/>
      <c r="V342" s="333"/>
      <c r="W342" s="333"/>
      <c r="X342" s="333"/>
      <c r="Y342" s="333"/>
    </row>
    <row r="343" spans="10:25" s="155" customFormat="1">
      <c r="J343" s="368"/>
      <c r="K343" s="333"/>
      <c r="L343" s="333"/>
      <c r="M343" s="414"/>
      <c r="N343" s="414"/>
      <c r="O343" s="333"/>
      <c r="P343" s="333"/>
      <c r="Q343" s="333"/>
      <c r="R343" s="333"/>
      <c r="S343" s="333"/>
      <c r="T343" s="333"/>
      <c r="U343" s="333"/>
      <c r="V343" s="333"/>
      <c r="W343" s="333"/>
      <c r="X343" s="333"/>
      <c r="Y343" s="333"/>
    </row>
    <row r="344" spans="10:25" s="155" customFormat="1">
      <c r="J344" s="368"/>
      <c r="K344" s="333"/>
      <c r="L344" s="333"/>
      <c r="M344" s="414"/>
      <c r="N344" s="414"/>
      <c r="O344" s="333"/>
      <c r="P344" s="333"/>
      <c r="Q344" s="333"/>
      <c r="R344" s="333"/>
      <c r="S344" s="333"/>
      <c r="T344" s="333"/>
      <c r="U344" s="333"/>
      <c r="V344" s="333"/>
      <c r="W344" s="333"/>
      <c r="X344" s="333"/>
      <c r="Y344" s="333"/>
    </row>
    <row r="345" spans="10:25" s="155" customFormat="1">
      <c r="J345" s="368"/>
      <c r="K345" s="333"/>
      <c r="L345" s="333"/>
      <c r="M345" s="414"/>
      <c r="N345" s="414"/>
      <c r="O345" s="333"/>
      <c r="P345" s="333"/>
      <c r="Q345" s="333"/>
      <c r="R345" s="333"/>
      <c r="S345" s="333"/>
      <c r="T345" s="333"/>
      <c r="U345" s="333"/>
      <c r="V345" s="333"/>
      <c r="W345" s="333"/>
      <c r="X345" s="333"/>
      <c r="Y345" s="333"/>
    </row>
    <row r="346" spans="10:25" s="155" customFormat="1">
      <c r="J346" s="368"/>
      <c r="K346" s="333"/>
      <c r="L346" s="333"/>
      <c r="M346" s="414"/>
      <c r="N346" s="414"/>
      <c r="O346" s="333"/>
      <c r="P346" s="333"/>
      <c r="Q346" s="333"/>
      <c r="R346" s="333"/>
      <c r="S346" s="333"/>
      <c r="T346" s="333"/>
      <c r="U346" s="333"/>
      <c r="V346" s="333"/>
      <c r="W346" s="333"/>
      <c r="X346" s="333"/>
      <c r="Y346" s="333"/>
    </row>
    <row r="347" spans="10:25" s="155" customFormat="1">
      <c r="J347" s="368"/>
      <c r="K347" s="333"/>
      <c r="L347" s="333"/>
      <c r="M347" s="414"/>
      <c r="N347" s="414"/>
      <c r="O347" s="333"/>
      <c r="P347" s="333"/>
      <c r="Q347" s="333"/>
      <c r="R347" s="333"/>
      <c r="S347" s="333"/>
      <c r="T347" s="333"/>
      <c r="U347" s="333"/>
      <c r="V347" s="333"/>
      <c r="W347" s="333"/>
      <c r="X347" s="333"/>
      <c r="Y347" s="333"/>
    </row>
    <row r="348" spans="10:25" s="155" customFormat="1">
      <c r="J348" s="368"/>
      <c r="K348" s="333"/>
      <c r="L348" s="333"/>
      <c r="M348" s="414"/>
      <c r="N348" s="414"/>
      <c r="O348" s="333"/>
      <c r="P348" s="333"/>
      <c r="Q348" s="333"/>
      <c r="R348" s="333"/>
      <c r="S348" s="333"/>
      <c r="T348" s="333"/>
      <c r="U348" s="333"/>
      <c r="V348" s="333"/>
      <c r="W348" s="333"/>
      <c r="X348" s="333"/>
      <c r="Y348" s="333"/>
    </row>
    <row r="349" spans="10:25" s="155" customFormat="1">
      <c r="J349" s="368"/>
      <c r="K349" s="333"/>
      <c r="L349" s="333"/>
      <c r="M349" s="414"/>
      <c r="N349" s="414"/>
      <c r="O349" s="333"/>
      <c r="P349" s="333"/>
      <c r="Q349" s="333"/>
      <c r="R349" s="333"/>
      <c r="S349" s="333"/>
      <c r="T349" s="333"/>
      <c r="U349" s="333"/>
      <c r="V349" s="333"/>
      <c r="W349" s="333"/>
      <c r="X349" s="333"/>
      <c r="Y349" s="333"/>
    </row>
    <row r="350" spans="10:25" s="155" customFormat="1">
      <c r="J350" s="368"/>
      <c r="K350" s="333"/>
      <c r="L350" s="333"/>
      <c r="M350" s="414"/>
      <c r="N350" s="414"/>
      <c r="O350" s="333"/>
      <c r="P350" s="333"/>
      <c r="Q350" s="333"/>
      <c r="R350" s="333"/>
      <c r="S350" s="333"/>
      <c r="T350" s="333"/>
      <c r="U350" s="333"/>
      <c r="V350" s="333"/>
      <c r="W350" s="333"/>
      <c r="X350" s="333"/>
      <c r="Y350" s="333"/>
    </row>
    <row r="351" spans="10:25" s="155" customFormat="1">
      <c r="J351" s="368"/>
      <c r="K351" s="333"/>
      <c r="L351" s="333"/>
      <c r="M351" s="414"/>
      <c r="N351" s="414"/>
      <c r="O351" s="333"/>
      <c r="P351" s="333"/>
      <c r="Q351" s="333"/>
      <c r="R351" s="333"/>
      <c r="S351" s="333"/>
      <c r="T351" s="333"/>
      <c r="U351" s="333"/>
      <c r="V351" s="333"/>
      <c r="W351" s="333"/>
      <c r="X351" s="333"/>
      <c r="Y351" s="333"/>
    </row>
    <row r="352" spans="10:25" s="155" customFormat="1">
      <c r="J352" s="368"/>
      <c r="K352" s="333"/>
      <c r="L352" s="333"/>
      <c r="M352" s="414"/>
      <c r="N352" s="414"/>
      <c r="O352" s="333"/>
      <c r="P352" s="333"/>
      <c r="Q352" s="333"/>
      <c r="R352" s="333"/>
      <c r="S352" s="333"/>
      <c r="T352" s="333"/>
      <c r="U352" s="333"/>
      <c r="V352" s="333"/>
      <c r="W352" s="333"/>
      <c r="X352" s="333"/>
      <c r="Y352" s="333"/>
    </row>
    <row r="353" spans="10:25" s="155" customFormat="1">
      <c r="J353" s="368"/>
      <c r="K353" s="333"/>
      <c r="L353" s="333"/>
      <c r="M353" s="414"/>
      <c r="N353" s="414"/>
      <c r="O353" s="333"/>
      <c r="P353" s="333"/>
      <c r="Q353" s="333"/>
      <c r="R353" s="333"/>
      <c r="S353" s="333"/>
      <c r="T353" s="333"/>
      <c r="U353" s="333"/>
      <c r="V353" s="333"/>
      <c r="W353" s="333"/>
      <c r="X353" s="333"/>
      <c r="Y353" s="333"/>
    </row>
    <row r="354" spans="10:25" s="155" customFormat="1">
      <c r="J354" s="368"/>
      <c r="K354" s="333"/>
      <c r="L354" s="333"/>
      <c r="M354" s="414"/>
      <c r="N354" s="414"/>
      <c r="O354" s="333"/>
      <c r="P354" s="333"/>
      <c r="Q354" s="333"/>
      <c r="R354" s="333"/>
      <c r="S354" s="333"/>
      <c r="T354" s="333"/>
      <c r="U354" s="333"/>
      <c r="V354" s="333"/>
      <c r="W354" s="333"/>
      <c r="X354" s="333"/>
      <c r="Y354" s="333"/>
    </row>
    <row r="355" spans="10:25" s="155" customFormat="1">
      <c r="J355" s="368"/>
      <c r="K355" s="333"/>
      <c r="L355" s="333"/>
      <c r="M355" s="414"/>
      <c r="N355" s="414"/>
      <c r="O355" s="333"/>
      <c r="P355" s="333"/>
      <c r="Q355" s="333"/>
      <c r="R355" s="333"/>
      <c r="S355" s="333"/>
      <c r="T355" s="333"/>
      <c r="U355" s="333"/>
      <c r="V355" s="333"/>
      <c r="W355" s="333"/>
      <c r="X355" s="333"/>
      <c r="Y355" s="333"/>
    </row>
    <row r="356" spans="10:25" s="155" customFormat="1">
      <c r="J356" s="368"/>
      <c r="K356" s="333"/>
      <c r="L356" s="333"/>
      <c r="M356" s="414"/>
      <c r="N356" s="414"/>
      <c r="O356" s="333"/>
      <c r="P356" s="333"/>
      <c r="Q356" s="333"/>
      <c r="R356" s="333"/>
      <c r="S356" s="333"/>
      <c r="T356" s="333"/>
      <c r="U356" s="333"/>
      <c r="V356" s="333"/>
      <c r="W356" s="333"/>
      <c r="X356" s="333"/>
      <c r="Y356" s="333"/>
    </row>
    <row r="357" spans="10:25" s="155" customFormat="1">
      <c r="J357" s="368"/>
      <c r="K357" s="333"/>
      <c r="L357" s="333"/>
      <c r="M357" s="414"/>
      <c r="N357" s="414"/>
      <c r="O357" s="333"/>
      <c r="P357" s="333"/>
      <c r="Q357" s="333"/>
      <c r="R357" s="333"/>
      <c r="S357" s="333"/>
      <c r="T357" s="333"/>
      <c r="U357" s="333"/>
      <c r="V357" s="333"/>
      <c r="W357" s="333"/>
      <c r="X357" s="333"/>
      <c r="Y357" s="333"/>
    </row>
    <row r="358" spans="10:25" s="155" customFormat="1">
      <c r="J358" s="368"/>
      <c r="K358" s="333"/>
      <c r="L358" s="333"/>
      <c r="M358" s="414"/>
      <c r="N358" s="414"/>
      <c r="O358" s="333"/>
      <c r="P358" s="333"/>
      <c r="Q358" s="333"/>
      <c r="R358" s="333"/>
      <c r="S358" s="333"/>
      <c r="T358" s="333"/>
      <c r="U358" s="333"/>
      <c r="V358" s="333"/>
      <c r="W358" s="333"/>
      <c r="X358" s="333"/>
      <c r="Y358" s="333"/>
    </row>
    <row r="359" spans="10:25" s="155" customFormat="1">
      <c r="J359" s="368"/>
      <c r="K359" s="333"/>
      <c r="L359" s="333"/>
      <c r="M359" s="414"/>
      <c r="N359" s="414"/>
      <c r="O359" s="333"/>
      <c r="P359" s="333"/>
      <c r="Q359" s="333"/>
      <c r="R359" s="333"/>
      <c r="S359" s="333"/>
      <c r="T359" s="333"/>
      <c r="U359" s="333"/>
      <c r="V359" s="333"/>
      <c r="W359" s="333"/>
      <c r="X359" s="333"/>
      <c r="Y359" s="333"/>
    </row>
    <row r="360" spans="10:25" s="155" customFormat="1">
      <c r="J360" s="368"/>
      <c r="K360" s="333"/>
      <c r="L360" s="333"/>
      <c r="M360" s="414"/>
      <c r="N360" s="414"/>
      <c r="O360" s="333"/>
      <c r="P360" s="333"/>
      <c r="Q360" s="333"/>
      <c r="R360" s="333"/>
      <c r="S360" s="333"/>
      <c r="T360" s="333"/>
      <c r="U360" s="333"/>
      <c r="V360" s="333"/>
      <c r="W360" s="333"/>
      <c r="X360" s="333"/>
      <c r="Y360" s="333"/>
    </row>
    <row r="361" spans="10:25" s="155" customFormat="1">
      <c r="J361" s="368"/>
      <c r="K361" s="333"/>
      <c r="L361" s="333"/>
      <c r="M361" s="414"/>
      <c r="N361" s="414"/>
      <c r="O361" s="333"/>
      <c r="P361" s="333"/>
      <c r="Q361" s="333"/>
      <c r="R361" s="333"/>
      <c r="S361" s="333"/>
      <c r="T361" s="333"/>
      <c r="U361" s="333"/>
      <c r="V361" s="333"/>
      <c r="W361" s="333"/>
      <c r="X361" s="333"/>
      <c r="Y361" s="333"/>
    </row>
    <row r="362" spans="10:25" s="155" customFormat="1">
      <c r="J362" s="368"/>
      <c r="K362" s="333"/>
      <c r="L362" s="333"/>
      <c r="M362" s="414"/>
      <c r="N362" s="414"/>
      <c r="O362" s="333"/>
      <c r="P362" s="333"/>
      <c r="Q362" s="333"/>
      <c r="R362" s="333"/>
      <c r="S362" s="333"/>
      <c r="T362" s="333"/>
      <c r="U362" s="333"/>
      <c r="V362" s="333"/>
      <c r="W362" s="333"/>
      <c r="X362" s="333"/>
      <c r="Y362" s="333"/>
    </row>
    <row r="363" spans="10:25" s="155" customFormat="1">
      <c r="J363" s="368"/>
      <c r="K363" s="333"/>
      <c r="L363" s="333"/>
      <c r="M363" s="414"/>
      <c r="N363" s="414"/>
      <c r="O363" s="333"/>
      <c r="P363" s="333"/>
      <c r="Q363" s="333"/>
      <c r="R363" s="333"/>
      <c r="S363" s="333"/>
      <c r="T363" s="333"/>
      <c r="U363" s="333"/>
      <c r="V363" s="333"/>
      <c r="W363" s="333"/>
      <c r="X363" s="333"/>
      <c r="Y363" s="333"/>
    </row>
    <row r="364" spans="10:25" s="155" customFormat="1">
      <c r="J364" s="368"/>
      <c r="K364" s="333"/>
      <c r="L364" s="333"/>
      <c r="M364" s="414"/>
      <c r="N364" s="414"/>
      <c r="O364" s="333"/>
      <c r="P364" s="333"/>
      <c r="Q364" s="333"/>
      <c r="R364" s="333"/>
      <c r="S364" s="333"/>
      <c r="T364" s="333"/>
      <c r="U364" s="333"/>
      <c r="V364" s="333"/>
      <c r="W364" s="333"/>
      <c r="X364" s="333"/>
      <c r="Y364" s="333"/>
    </row>
    <row r="365" spans="10:25" s="155" customFormat="1">
      <c r="J365" s="368"/>
      <c r="K365" s="333"/>
      <c r="L365" s="333"/>
      <c r="M365" s="414"/>
      <c r="N365" s="414"/>
      <c r="O365" s="333"/>
      <c r="P365" s="333"/>
      <c r="Q365" s="333"/>
      <c r="R365" s="333"/>
      <c r="S365" s="333"/>
      <c r="T365" s="333"/>
      <c r="U365" s="333"/>
      <c r="V365" s="333"/>
      <c r="W365" s="333"/>
      <c r="X365" s="333"/>
      <c r="Y365" s="333"/>
    </row>
    <row r="366" spans="10:25" s="155" customFormat="1">
      <c r="J366" s="368"/>
      <c r="K366" s="333"/>
      <c r="L366" s="333"/>
      <c r="M366" s="414"/>
      <c r="N366" s="414"/>
      <c r="O366" s="333"/>
      <c r="P366" s="333"/>
      <c r="Q366" s="333"/>
      <c r="R366" s="333"/>
      <c r="S366" s="333"/>
      <c r="T366" s="333"/>
      <c r="U366" s="333"/>
      <c r="V366" s="333"/>
      <c r="W366" s="333"/>
      <c r="X366" s="333"/>
      <c r="Y366" s="333"/>
    </row>
    <row r="367" spans="10:25" s="155" customFormat="1">
      <c r="J367" s="368"/>
      <c r="K367" s="333"/>
      <c r="L367" s="333"/>
      <c r="M367" s="414"/>
      <c r="N367" s="414"/>
      <c r="O367" s="333"/>
      <c r="P367" s="333"/>
      <c r="Q367" s="333"/>
      <c r="R367" s="333"/>
      <c r="S367" s="333"/>
      <c r="T367" s="333"/>
      <c r="U367" s="333"/>
      <c r="V367" s="333"/>
      <c r="W367" s="333"/>
      <c r="X367" s="333"/>
      <c r="Y367" s="333"/>
    </row>
    <row r="368" spans="10:25" s="155" customFormat="1">
      <c r="J368" s="368"/>
      <c r="K368" s="333"/>
      <c r="L368" s="333"/>
      <c r="M368" s="414"/>
      <c r="N368" s="414"/>
      <c r="O368" s="333"/>
      <c r="P368" s="333"/>
      <c r="Q368" s="333"/>
      <c r="R368" s="333"/>
      <c r="S368" s="333"/>
      <c r="T368" s="333"/>
      <c r="U368" s="333"/>
      <c r="V368" s="333"/>
      <c r="W368" s="333"/>
      <c r="X368" s="333"/>
      <c r="Y368" s="333"/>
    </row>
    <row r="369" spans="10:25" s="155" customFormat="1">
      <c r="J369" s="368"/>
      <c r="K369" s="333"/>
      <c r="L369" s="333"/>
      <c r="M369" s="414"/>
      <c r="N369" s="414"/>
      <c r="O369" s="333"/>
      <c r="P369" s="333"/>
      <c r="Q369" s="333"/>
      <c r="R369" s="333"/>
      <c r="S369" s="333"/>
      <c r="T369" s="333"/>
      <c r="U369" s="333"/>
      <c r="V369" s="333"/>
      <c r="W369" s="333"/>
      <c r="X369" s="333"/>
      <c r="Y369" s="333"/>
    </row>
    <row r="370" spans="10:25" s="155" customFormat="1">
      <c r="J370" s="368"/>
      <c r="K370" s="333"/>
      <c r="L370" s="333"/>
      <c r="M370" s="414"/>
      <c r="N370" s="414"/>
      <c r="O370" s="333"/>
      <c r="P370" s="333"/>
      <c r="Q370" s="333"/>
      <c r="R370" s="333"/>
      <c r="S370" s="333"/>
      <c r="T370" s="333"/>
      <c r="U370" s="333"/>
      <c r="V370" s="333"/>
      <c r="W370" s="333"/>
      <c r="X370" s="333"/>
      <c r="Y370" s="333"/>
    </row>
    <row r="371" spans="10:25" s="155" customFormat="1">
      <c r="J371" s="368"/>
      <c r="K371" s="333"/>
      <c r="L371" s="333"/>
      <c r="M371" s="414"/>
      <c r="N371" s="414"/>
      <c r="O371" s="333"/>
      <c r="P371" s="333"/>
      <c r="Q371" s="333"/>
      <c r="R371" s="333"/>
      <c r="S371" s="333"/>
      <c r="T371" s="333"/>
      <c r="U371" s="333"/>
      <c r="V371" s="333"/>
      <c r="W371" s="333"/>
      <c r="X371" s="333"/>
      <c r="Y371" s="333"/>
    </row>
    <row r="372" spans="10:25" s="155" customFormat="1">
      <c r="J372" s="368"/>
      <c r="K372" s="333"/>
      <c r="L372" s="333"/>
      <c r="M372" s="414"/>
      <c r="N372" s="414"/>
      <c r="O372" s="333"/>
      <c r="P372" s="333"/>
      <c r="Q372" s="333"/>
      <c r="R372" s="333"/>
      <c r="S372" s="333"/>
      <c r="T372" s="333"/>
      <c r="U372" s="333"/>
      <c r="V372" s="333"/>
      <c r="W372" s="333"/>
      <c r="X372" s="333"/>
      <c r="Y372" s="333"/>
    </row>
    <row r="373" spans="10:25" s="155" customFormat="1">
      <c r="J373" s="368"/>
      <c r="K373" s="333"/>
      <c r="L373" s="333"/>
      <c r="M373" s="414"/>
      <c r="N373" s="414"/>
      <c r="O373" s="333"/>
      <c r="P373" s="333"/>
      <c r="Q373" s="333"/>
      <c r="R373" s="333"/>
      <c r="S373" s="333"/>
      <c r="T373" s="333"/>
      <c r="U373" s="333"/>
      <c r="V373" s="333"/>
      <c r="W373" s="333"/>
      <c r="X373" s="333"/>
      <c r="Y373" s="333"/>
    </row>
    <row r="374" spans="10:25" s="155" customFormat="1">
      <c r="J374" s="368"/>
      <c r="K374" s="333"/>
      <c r="L374" s="333"/>
      <c r="M374" s="414"/>
      <c r="N374" s="414"/>
      <c r="O374" s="333"/>
      <c r="P374" s="333"/>
      <c r="Q374" s="333"/>
      <c r="R374" s="333"/>
      <c r="S374" s="333"/>
      <c r="T374" s="333"/>
      <c r="U374" s="333"/>
      <c r="V374" s="333"/>
      <c r="W374" s="333"/>
      <c r="X374" s="333"/>
      <c r="Y374" s="333"/>
    </row>
    <row r="375" spans="10:25" s="155" customFormat="1">
      <c r="J375" s="368"/>
      <c r="K375" s="333"/>
      <c r="L375" s="333"/>
      <c r="M375" s="414"/>
      <c r="N375" s="414"/>
      <c r="O375" s="333"/>
      <c r="P375" s="333"/>
      <c r="Q375" s="333"/>
      <c r="R375" s="333"/>
      <c r="S375" s="333"/>
      <c r="T375" s="333"/>
      <c r="U375" s="333"/>
      <c r="V375" s="333"/>
      <c r="W375" s="333"/>
      <c r="X375" s="333"/>
      <c r="Y375" s="333"/>
    </row>
    <row r="376" spans="10:25" s="155" customFormat="1">
      <c r="J376" s="368"/>
      <c r="K376" s="333"/>
      <c r="L376" s="333"/>
      <c r="M376" s="414"/>
      <c r="N376" s="414"/>
      <c r="O376" s="333"/>
      <c r="P376" s="333"/>
      <c r="Q376" s="333"/>
      <c r="R376" s="333"/>
      <c r="S376" s="333"/>
      <c r="T376" s="333"/>
      <c r="U376" s="333"/>
      <c r="V376" s="333"/>
      <c r="W376" s="333"/>
      <c r="X376" s="333"/>
      <c r="Y376" s="333"/>
    </row>
    <row r="377" spans="10:25" s="155" customFormat="1">
      <c r="J377" s="368"/>
      <c r="K377" s="333"/>
      <c r="L377" s="333"/>
      <c r="M377" s="414"/>
      <c r="N377" s="414"/>
      <c r="O377" s="333"/>
      <c r="P377" s="333"/>
      <c r="Q377" s="333"/>
      <c r="R377" s="333"/>
      <c r="S377" s="333"/>
      <c r="T377" s="333"/>
      <c r="U377" s="333"/>
      <c r="V377" s="333"/>
      <c r="W377" s="333"/>
      <c r="X377" s="333"/>
      <c r="Y377" s="333"/>
    </row>
    <row r="378" spans="10:25" s="155" customFormat="1">
      <c r="J378" s="368"/>
      <c r="K378" s="333"/>
      <c r="L378" s="333"/>
      <c r="M378" s="414"/>
      <c r="N378" s="414"/>
      <c r="O378" s="333"/>
      <c r="P378" s="333"/>
      <c r="Q378" s="333"/>
      <c r="R378" s="333"/>
      <c r="S378" s="333"/>
      <c r="T378" s="333"/>
      <c r="U378" s="333"/>
      <c r="V378" s="333"/>
      <c r="W378" s="333"/>
      <c r="X378" s="333"/>
      <c r="Y378" s="333"/>
    </row>
    <row r="379" spans="10:25" s="155" customFormat="1">
      <c r="J379" s="368"/>
      <c r="K379" s="333"/>
      <c r="L379" s="333"/>
      <c r="M379" s="414"/>
      <c r="N379" s="414"/>
      <c r="O379" s="333"/>
      <c r="P379" s="333"/>
      <c r="Q379" s="333"/>
      <c r="R379" s="333"/>
      <c r="S379" s="333"/>
      <c r="T379" s="333"/>
      <c r="U379" s="333"/>
      <c r="V379" s="333"/>
      <c r="W379" s="333"/>
      <c r="X379" s="333"/>
      <c r="Y379" s="333"/>
    </row>
    <row r="380" spans="10:25" s="155" customFormat="1">
      <c r="J380" s="368"/>
      <c r="K380" s="333"/>
      <c r="L380" s="333"/>
      <c r="M380" s="414"/>
      <c r="N380" s="414"/>
      <c r="O380" s="333"/>
      <c r="P380" s="333"/>
      <c r="Q380" s="333"/>
      <c r="R380" s="333"/>
      <c r="S380" s="333"/>
      <c r="T380" s="333"/>
      <c r="U380" s="333"/>
      <c r="V380" s="333"/>
      <c r="W380" s="333"/>
      <c r="X380" s="333"/>
      <c r="Y380" s="333"/>
    </row>
    <row r="381" spans="10:25" s="155" customFormat="1">
      <c r="J381" s="368"/>
      <c r="K381" s="333"/>
      <c r="L381" s="333"/>
      <c r="M381" s="414"/>
      <c r="N381" s="414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3"/>
    </row>
    <row r="382" spans="10:25" s="155" customFormat="1">
      <c r="J382" s="368"/>
      <c r="K382" s="333"/>
      <c r="L382" s="333"/>
      <c r="M382" s="414"/>
      <c r="N382" s="414"/>
      <c r="O382" s="333"/>
      <c r="P382" s="333"/>
      <c r="Q382" s="333"/>
      <c r="R382" s="333"/>
      <c r="S382" s="333"/>
      <c r="T382" s="333"/>
      <c r="U382" s="333"/>
      <c r="V382" s="333"/>
      <c r="W382" s="333"/>
      <c r="X382" s="333"/>
      <c r="Y382" s="333"/>
    </row>
    <row r="383" spans="10:25" s="155" customFormat="1">
      <c r="J383" s="368"/>
      <c r="K383" s="333"/>
      <c r="L383" s="333"/>
      <c r="M383" s="414"/>
      <c r="N383" s="414"/>
      <c r="O383" s="333"/>
      <c r="P383" s="333"/>
      <c r="Q383" s="333"/>
      <c r="R383" s="333"/>
      <c r="S383" s="333"/>
      <c r="T383" s="333"/>
      <c r="U383" s="333"/>
      <c r="V383" s="333"/>
      <c r="W383" s="333"/>
      <c r="X383" s="333"/>
      <c r="Y383" s="333"/>
    </row>
    <row r="384" spans="10:25" s="155" customFormat="1">
      <c r="J384" s="368"/>
      <c r="K384" s="333"/>
      <c r="L384" s="333"/>
      <c r="M384" s="414"/>
      <c r="N384" s="414"/>
      <c r="O384" s="333"/>
      <c r="P384" s="333"/>
      <c r="Q384" s="333"/>
      <c r="R384" s="333"/>
      <c r="S384" s="333"/>
      <c r="T384" s="333"/>
      <c r="U384" s="333"/>
      <c r="V384" s="333"/>
      <c r="W384" s="333"/>
      <c r="X384" s="333"/>
      <c r="Y384" s="333"/>
    </row>
    <row r="385" spans="10:25" s="155" customFormat="1">
      <c r="J385" s="368"/>
      <c r="K385" s="333"/>
      <c r="L385" s="333"/>
      <c r="M385" s="414"/>
      <c r="N385" s="414"/>
      <c r="O385" s="333"/>
      <c r="P385" s="333"/>
      <c r="Q385" s="333"/>
      <c r="R385" s="333"/>
      <c r="S385" s="333"/>
      <c r="T385" s="333"/>
      <c r="U385" s="333"/>
      <c r="V385" s="333"/>
      <c r="W385" s="333"/>
      <c r="X385" s="333"/>
      <c r="Y385" s="333"/>
    </row>
    <row r="386" spans="10:25" s="155" customFormat="1">
      <c r="J386" s="368"/>
      <c r="K386" s="333"/>
      <c r="L386" s="333"/>
      <c r="M386" s="414"/>
      <c r="N386" s="414"/>
      <c r="O386" s="333"/>
      <c r="P386" s="333"/>
      <c r="Q386" s="333"/>
      <c r="R386" s="333"/>
      <c r="S386" s="333"/>
      <c r="T386" s="333"/>
      <c r="U386" s="333"/>
      <c r="V386" s="333"/>
      <c r="W386" s="333"/>
      <c r="X386" s="333"/>
      <c r="Y386" s="333"/>
    </row>
    <row r="387" spans="10:25" s="155" customFormat="1">
      <c r="J387" s="368"/>
      <c r="K387" s="333"/>
      <c r="L387" s="333"/>
      <c r="M387" s="414"/>
      <c r="N387" s="414"/>
      <c r="O387" s="333"/>
      <c r="P387" s="333"/>
      <c r="Q387" s="333"/>
      <c r="R387" s="333"/>
      <c r="S387" s="333"/>
      <c r="T387" s="333"/>
      <c r="U387" s="333"/>
      <c r="V387" s="333"/>
      <c r="W387" s="333"/>
      <c r="X387" s="333"/>
      <c r="Y387" s="333"/>
    </row>
    <row r="388" spans="10:25" s="155" customFormat="1">
      <c r="J388" s="368"/>
      <c r="K388" s="333"/>
      <c r="L388" s="333"/>
      <c r="M388" s="414"/>
      <c r="N388" s="414"/>
      <c r="O388" s="333"/>
      <c r="P388" s="333"/>
      <c r="Q388" s="333"/>
      <c r="R388" s="333"/>
      <c r="S388" s="333"/>
      <c r="T388" s="333"/>
      <c r="U388" s="333"/>
      <c r="V388" s="333"/>
      <c r="W388" s="333"/>
      <c r="X388" s="333"/>
      <c r="Y388" s="333"/>
    </row>
    <row r="389" spans="10:25" s="155" customFormat="1">
      <c r="J389" s="368"/>
      <c r="K389" s="333"/>
      <c r="L389" s="333"/>
      <c r="M389" s="414"/>
      <c r="N389" s="414"/>
      <c r="O389" s="333"/>
      <c r="P389" s="333"/>
      <c r="Q389" s="333"/>
      <c r="R389" s="333"/>
      <c r="S389" s="333"/>
      <c r="T389" s="333"/>
      <c r="U389" s="333"/>
      <c r="V389" s="333"/>
      <c r="W389" s="333"/>
      <c r="X389" s="333"/>
      <c r="Y389" s="333"/>
    </row>
    <row r="390" spans="10:25" s="155" customFormat="1">
      <c r="J390" s="368"/>
      <c r="K390" s="333"/>
      <c r="L390" s="333"/>
      <c r="M390" s="414"/>
      <c r="N390" s="414"/>
      <c r="O390" s="333"/>
      <c r="P390" s="333"/>
      <c r="Q390" s="333"/>
      <c r="R390" s="333"/>
      <c r="S390" s="333"/>
      <c r="T390" s="333"/>
      <c r="U390" s="333"/>
      <c r="V390" s="333"/>
      <c r="W390" s="333"/>
      <c r="X390" s="333"/>
      <c r="Y390" s="333"/>
    </row>
    <row r="391" spans="10:25" s="155" customFormat="1">
      <c r="J391" s="368"/>
      <c r="K391" s="333"/>
      <c r="L391" s="333"/>
      <c r="M391" s="414"/>
      <c r="N391" s="414"/>
      <c r="O391" s="333"/>
      <c r="P391" s="333"/>
      <c r="Q391" s="333"/>
      <c r="R391" s="333"/>
      <c r="S391" s="333"/>
      <c r="T391" s="333"/>
      <c r="U391" s="333"/>
      <c r="V391" s="333"/>
      <c r="W391" s="333"/>
      <c r="X391" s="333"/>
      <c r="Y391" s="333"/>
    </row>
    <row r="392" spans="10:25" s="155" customFormat="1">
      <c r="J392" s="368"/>
      <c r="K392" s="333"/>
      <c r="L392" s="333"/>
      <c r="M392" s="414"/>
      <c r="N392" s="414"/>
      <c r="O392" s="333"/>
      <c r="P392" s="333"/>
      <c r="Q392" s="333"/>
      <c r="R392" s="333"/>
      <c r="S392" s="333"/>
      <c r="T392" s="333"/>
      <c r="U392" s="333"/>
      <c r="V392" s="333"/>
      <c r="W392" s="333"/>
      <c r="X392" s="333"/>
      <c r="Y392" s="333"/>
    </row>
    <row r="393" spans="10:25" s="155" customFormat="1">
      <c r="J393" s="368"/>
      <c r="K393" s="333"/>
      <c r="L393" s="333"/>
      <c r="M393" s="414"/>
      <c r="N393" s="414"/>
      <c r="O393" s="333"/>
      <c r="P393" s="333"/>
      <c r="Q393" s="333"/>
      <c r="R393" s="333"/>
      <c r="S393" s="333"/>
      <c r="T393" s="333"/>
      <c r="U393" s="333"/>
      <c r="V393" s="333"/>
      <c r="W393" s="333"/>
      <c r="X393" s="333"/>
      <c r="Y393" s="333"/>
    </row>
    <row r="394" spans="10:25" s="155" customFormat="1">
      <c r="J394" s="368"/>
      <c r="K394" s="333"/>
      <c r="L394" s="333"/>
      <c r="M394" s="414"/>
      <c r="N394" s="414"/>
      <c r="O394" s="333"/>
      <c r="P394" s="333"/>
      <c r="Q394" s="333"/>
      <c r="R394" s="333"/>
      <c r="S394" s="333"/>
      <c r="T394" s="333"/>
      <c r="U394" s="333"/>
      <c r="V394" s="333"/>
      <c r="W394" s="333"/>
      <c r="X394" s="333"/>
      <c r="Y394" s="333"/>
    </row>
    <row r="395" spans="10:25" s="155" customFormat="1">
      <c r="J395" s="368"/>
      <c r="K395" s="333"/>
      <c r="L395" s="333"/>
      <c r="M395" s="414"/>
      <c r="N395" s="414"/>
      <c r="O395" s="333"/>
      <c r="P395" s="333"/>
      <c r="Q395" s="333"/>
      <c r="R395" s="333"/>
      <c r="S395" s="333"/>
      <c r="T395" s="333"/>
      <c r="U395" s="333"/>
      <c r="V395" s="333"/>
      <c r="W395" s="333"/>
      <c r="X395" s="333"/>
      <c r="Y395" s="333"/>
    </row>
    <row r="396" spans="10:25" s="155" customFormat="1">
      <c r="J396" s="368"/>
      <c r="K396" s="333"/>
      <c r="L396" s="333"/>
      <c r="M396" s="414"/>
      <c r="N396" s="414"/>
      <c r="O396" s="333"/>
      <c r="P396" s="333"/>
      <c r="Q396" s="333"/>
      <c r="R396" s="333"/>
      <c r="S396" s="333"/>
      <c r="T396" s="333"/>
      <c r="U396" s="333"/>
      <c r="V396" s="333"/>
      <c r="W396" s="333"/>
      <c r="X396" s="333"/>
      <c r="Y396" s="333"/>
    </row>
    <row r="397" spans="10:25" s="155" customFormat="1">
      <c r="J397" s="368"/>
      <c r="K397" s="333"/>
      <c r="L397" s="333"/>
      <c r="M397" s="414"/>
      <c r="N397" s="414"/>
      <c r="O397" s="333"/>
      <c r="P397" s="333"/>
      <c r="Q397" s="333"/>
      <c r="R397" s="333"/>
      <c r="S397" s="333"/>
      <c r="T397" s="333"/>
      <c r="U397" s="333"/>
      <c r="V397" s="333"/>
      <c r="W397" s="333"/>
      <c r="X397" s="333"/>
      <c r="Y397" s="333"/>
    </row>
    <row r="398" spans="10:25" s="155" customFormat="1">
      <c r="J398" s="368"/>
      <c r="K398" s="333"/>
      <c r="L398" s="333"/>
      <c r="M398" s="414"/>
      <c r="N398" s="414"/>
      <c r="O398" s="333"/>
      <c r="P398" s="333"/>
      <c r="Q398" s="333"/>
      <c r="R398" s="333"/>
      <c r="S398" s="333"/>
      <c r="T398" s="333"/>
      <c r="U398" s="333"/>
      <c r="V398" s="333"/>
      <c r="W398" s="333"/>
      <c r="X398" s="333"/>
      <c r="Y398" s="333"/>
    </row>
    <row r="399" spans="10:25" s="155" customFormat="1">
      <c r="J399" s="368"/>
      <c r="K399" s="333"/>
      <c r="L399" s="333"/>
      <c r="M399" s="414"/>
      <c r="N399" s="414"/>
      <c r="O399" s="333"/>
      <c r="P399" s="333"/>
      <c r="Q399" s="333"/>
      <c r="R399" s="333"/>
      <c r="S399" s="333"/>
      <c r="T399" s="333"/>
      <c r="U399" s="333"/>
      <c r="V399" s="333"/>
      <c r="W399" s="333"/>
      <c r="X399" s="333"/>
      <c r="Y399" s="333"/>
    </row>
    <row r="400" spans="10:25" s="155" customFormat="1">
      <c r="J400" s="368"/>
      <c r="K400" s="333"/>
      <c r="L400" s="333"/>
      <c r="M400" s="414"/>
      <c r="N400" s="414"/>
      <c r="O400" s="333"/>
      <c r="P400" s="333"/>
      <c r="Q400" s="333"/>
      <c r="R400" s="333"/>
      <c r="S400" s="333"/>
      <c r="T400" s="333"/>
      <c r="U400" s="333"/>
      <c r="V400" s="333"/>
      <c r="W400" s="333"/>
      <c r="X400" s="333"/>
      <c r="Y400" s="333"/>
    </row>
    <row r="401" spans="10:25" s="155" customFormat="1">
      <c r="J401" s="368"/>
      <c r="K401" s="333"/>
      <c r="L401" s="333"/>
      <c r="M401" s="414"/>
      <c r="N401" s="414"/>
      <c r="O401" s="333"/>
      <c r="P401" s="333"/>
      <c r="Q401" s="333"/>
      <c r="R401" s="333"/>
      <c r="S401" s="333"/>
      <c r="T401" s="333"/>
      <c r="U401" s="333"/>
      <c r="V401" s="333"/>
      <c r="W401" s="333"/>
      <c r="X401" s="333"/>
      <c r="Y401" s="333"/>
    </row>
    <row r="402" spans="10:25" s="155" customFormat="1">
      <c r="J402" s="368"/>
      <c r="K402" s="333"/>
      <c r="L402" s="333"/>
      <c r="M402" s="414"/>
      <c r="N402" s="414"/>
      <c r="O402" s="333"/>
      <c r="P402" s="333"/>
      <c r="Q402" s="333"/>
      <c r="R402" s="333"/>
      <c r="S402" s="333"/>
      <c r="T402" s="333"/>
      <c r="U402" s="333"/>
      <c r="V402" s="333"/>
      <c r="W402" s="333"/>
      <c r="X402" s="333"/>
      <c r="Y402" s="333"/>
    </row>
    <row r="403" spans="10:25" s="155" customFormat="1">
      <c r="J403" s="368"/>
      <c r="K403" s="333"/>
      <c r="L403" s="333"/>
      <c r="M403" s="414"/>
      <c r="N403" s="414"/>
      <c r="O403" s="333"/>
      <c r="P403" s="333"/>
      <c r="Q403" s="333"/>
      <c r="R403" s="333"/>
      <c r="S403" s="333"/>
      <c r="T403" s="333"/>
      <c r="U403" s="333"/>
      <c r="V403" s="333"/>
      <c r="W403" s="333"/>
      <c r="X403" s="333"/>
      <c r="Y403" s="333"/>
    </row>
    <row r="404" spans="10:25" s="155" customFormat="1">
      <c r="J404" s="368"/>
      <c r="K404" s="333"/>
      <c r="L404" s="333"/>
      <c r="M404" s="414"/>
      <c r="N404" s="414"/>
      <c r="O404" s="333"/>
      <c r="P404" s="333"/>
      <c r="Q404" s="333"/>
      <c r="R404" s="333"/>
      <c r="S404" s="333"/>
      <c r="T404" s="333"/>
      <c r="U404" s="333"/>
      <c r="V404" s="333"/>
      <c r="W404" s="333"/>
      <c r="X404" s="333"/>
      <c r="Y404" s="333"/>
    </row>
    <row r="405" spans="10:25" s="155" customFormat="1">
      <c r="J405" s="368"/>
      <c r="K405" s="333"/>
      <c r="L405" s="333"/>
      <c r="M405" s="414"/>
      <c r="N405" s="414"/>
      <c r="O405" s="333"/>
      <c r="P405" s="333"/>
      <c r="Q405" s="333"/>
      <c r="R405" s="333"/>
      <c r="S405" s="333"/>
      <c r="T405" s="333"/>
      <c r="U405" s="333"/>
      <c r="V405" s="333"/>
      <c r="W405" s="333"/>
      <c r="X405" s="333"/>
      <c r="Y405" s="333"/>
    </row>
    <row r="406" spans="10:25" s="155" customFormat="1">
      <c r="J406" s="368"/>
      <c r="K406" s="333"/>
      <c r="L406" s="333"/>
      <c r="M406" s="414"/>
      <c r="N406" s="414"/>
      <c r="O406" s="333"/>
      <c r="P406" s="333"/>
      <c r="Q406" s="333"/>
      <c r="R406" s="333"/>
      <c r="S406" s="333"/>
      <c r="T406" s="333"/>
      <c r="U406" s="333"/>
      <c r="V406" s="333"/>
      <c r="W406" s="333"/>
      <c r="X406" s="333"/>
      <c r="Y406" s="333"/>
    </row>
    <row r="407" spans="10:25" s="155" customFormat="1">
      <c r="J407" s="368"/>
      <c r="K407" s="333"/>
      <c r="L407" s="333"/>
      <c r="M407" s="414"/>
      <c r="N407" s="414"/>
      <c r="O407" s="333"/>
      <c r="P407" s="333"/>
      <c r="Q407" s="333"/>
      <c r="R407" s="333"/>
      <c r="S407" s="333"/>
      <c r="T407" s="333"/>
      <c r="U407" s="333"/>
      <c r="V407" s="333"/>
      <c r="W407" s="333"/>
      <c r="X407" s="333"/>
      <c r="Y407" s="333"/>
    </row>
    <row r="408" spans="10:25" s="155" customFormat="1">
      <c r="J408" s="368"/>
      <c r="K408" s="333"/>
      <c r="L408" s="333"/>
      <c r="M408" s="414"/>
      <c r="N408" s="414"/>
      <c r="O408" s="333"/>
      <c r="P408" s="333"/>
      <c r="Q408" s="333"/>
      <c r="R408" s="333"/>
      <c r="S408" s="333"/>
      <c r="T408" s="333"/>
      <c r="U408" s="333"/>
      <c r="V408" s="333"/>
      <c r="W408" s="333"/>
      <c r="X408" s="333"/>
      <c r="Y408" s="333"/>
    </row>
    <row r="409" spans="10:25" s="155" customFormat="1">
      <c r="J409" s="368"/>
      <c r="K409" s="333"/>
      <c r="L409" s="333"/>
      <c r="M409" s="414"/>
      <c r="N409" s="414"/>
      <c r="O409" s="333"/>
      <c r="P409" s="333"/>
      <c r="Q409" s="333"/>
      <c r="R409" s="333"/>
      <c r="S409" s="333"/>
      <c r="T409" s="333"/>
      <c r="U409" s="333"/>
      <c r="V409" s="333"/>
      <c r="W409" s="333"/>
      <c r="X409" s="333"/>
      <c r="Y409" s="333"/>
    </row>
    <row r="410" spans="10:25" s="155" customFormat="1">
      <c r="J410" s="368"/>
      <c r="K410" s="333"/>
      <c r="L410" s="333"/>
      <c r="M410" s="414"/>
      <c r="N410" s="414"/>
      <c r="O410" s="333"/>
      <c r="P410" s="333"/>
      <c r="Q410" s="333"/>
      <c r="R410" s="333"/>
      <c r="S410" s="333"/>
      <c r="T410" s="333"/>
      <c r="U410" s="333"/>
      <c r="V410" s="333"/>
      <c r="W410" s="333"/>
      <c r="X410" s="333"/>
      <c r="Y410" s="333"/>
    </row>
    <row r="411" spans="10:25" s="155" customFormat="1">
      <c r="J411" s="368"/>
      <c r="K411" s="333"/>
      <c r="L411" s="333"/>
      <c r="M411" s="414"/>
      <c r="N411" s="414"/>
      <c r="O411" s="333"/>
      <c r="P411" s="333"/>
      <c r="Q411" s="333"/>
      <c r="R411" s="333"/>
      <c r="S411" s="333"/>
      <c r="T411" s="333"/>
      <c r="U411" s="333"/>
      <c r="V411" s="333"/>
      <c r="W411" s="333"/>
      <c r="X411" s="333"/>
      <c r="Y411" s="333"/>
    </row>
    <row r="412" spans="10:25" s="155" customFormat="1">
      <c r="J412" s="368"/>
      <c r="K412" s="333"/>
      <c r="L412" s="333"/>
      <c r="M412" s="414"/>
      <c r="N412" s="414"/>
      <c r="O412" s="333"/>
      <c r="P412" s="333"/>
      <c r="Q412" s="333"/>
      <c r="R412" s="333"/>
      <c r="S412" s="333"/>
      <c r="T412" s="333"/>
      <c r="U412" s="333"/>
      <c r="V412" s="333"/>
      <c r="W412" s="333"/>
      <c r="X412" s="333"/>
      <c r="Y412" s="333"/>
    </row>
    <row r="413" spans="10:25" s="155" customFormat="1">
      <c r="J413" s="368"/>
      <c r="K413" s="333"/>
      <c r="L413" s="333"/>
      <c r="M413" s="414"/>
      <c r="N413" s="414"/>
      <c r="O413" s="333"/>
      <c r="P413" s="333"/>
      <c r="Q413" s="333"/>
      <c r="R413" s="333"/>
      <c r="S413" s="333"/>
      <c r="T413" s="333"/>
      <c r="U413" s="333"/>
      <c r="V413" s="333"/>
      <c r="W413" s="333"/>
      <c r="X413" s="333"/>
      <c r="Y413" s="333"/>
    </row>
    <row r="414" spans="10:25" s="155" customFormat="1">
      <c r="J414" s="368"/>
      <c r="K414" s="333"/>
      <c r="L414" s="333"/>
      <c r="M414" s="414"/>
      <c r="N414" s="414"/>
      <c r="O414" s="333"/>
      <c r="P414" s="333"/>
      <c r="Q414" s="333"/>
      <c r="R414" s="333"/>
      <c r="S414" s="333"/>
      <c r="T414" s="333"/>
      <c r="U414" s="333"/>
      <c r="V414" s="333"/>
      <c r="W414" s="333"/>
      <c r="X414" s="333"/>
      <c r="Y414" s="333"/>
    </row>
    <row r="415" spans="10:25" s="155" customFormat="1">
      <c r="J415" s="368"/>
      <c r="K415" s="333"/>
      <c r="L415" s="333"/>
      <c r="M415" s="414"/>
      <c r="N415" s="414"/>
      <c r="O415" s="333"/>
      <c r="P415" s="333"/>
      <c r="Q415" s="333"/>
      <c r="R415" s="333"/>
      <c r="S415" s="333"/>
      <c r="T415" s="333"/>
      <c r="U415" s="333"/>
      <c r="V415" s="333"/>
      <c r="W415" s="333"/>
      <c r="X415" s="333"/>
      <c r="Y415" s="333"/>
    </row>
    <row r="416" spans="10:25" s="155" customFormat="1">
      <c r="J416" s="368"/>
      <c r="K416" s="333"/>
      <c r="L416" s="333"/>
      <c r="M416" s="414"/>
      <c r="N416" s="414"/>
      <c r="O416" s="333"/>
      <c r="P416" s="333"/>
      <c r="Q416" s="333"/>
      <c r="R416" s="333"/>
      <c r="S416" s="333"/>
      <c r="T416" s="333"/>
      <c r="U416" s="333"/>
      <c r="V416" s="333"/>
      <c r="W416" s="333"/>
      <c r="X416" s="333"/>
      <c r="Y416" s="333"/>
    </row>
    <row r="417" spans="10:25" s="155" customFormat="1">
      <c r="J417" s="368"/>
      <c r="K417" s="333"/>
      <c r="L417" s="333"/>
      <c r="M417" s="414"/>
      <c r="N417" s="414"/>
      <c r="O417" s="333"/>
      <c r="P417" s="333"/>
      <c r="Q417" s="333"/>
      <c r="R417" s="333"/>
      <c r="S417" s="333"/>
      <c r="T417" s="333"/>
      <c r="U417" s="333"/>
      <c r="V417" s="333"/>
      <c r="W417" s="333"/>
      <c r="X417" s="333"/>
      <c r="Y417" s="333"/>
    </row>
    <row r="418" spans="10:25" s="155" customFormat="1">
      <c r="J418" s="368"/>
      <c r="K418" s="333"/>
      <c r="L418" s="333"/>
      <c r="M418" s="414"/>
      <c r="N418" s="414"/>
      <c r="O418" s="333"/>
      <c r="P418" s="333"/>
      <c r="Q418" s="333"/>
      <c r="R418" s="333"/>
      <c r="S418" s="333"/>
      <c r="T418" s="333"/>
      <c r="U418" s="333"/>
      <c r="V418" s="333"/>
      <c r="W418" s="333"/>
      <c r="X418" s="333"/>
      <c r="Y418" s="333"/>
    </row>
    <row r="419" spans="10:25" s="155" customFormat="1">
      <c r="J419" s="368"/>
      <c r="K419" s="333"/>
      <c r="L419" s="333"/>
      <c r="M419" s="414"/>
      <c r="N419" s="414"/>
      <c r="O419" s="333"/>
      <c r="P419" s="333"/>
      <c r="Q419" s="333"/>
      <c r="R419" s="333"/>
      <c r="S419" s="333"/>
      <c r="T419" s="333"/>
      <c r="U419" s="333"/>
      <c r="V419" s="333"/>
      <c r="W419" s="333"/>
      <c r="X419" s="333"/>
      <c r="Y419" s="333"/>
    </row>
    <row r="420" spans="10:25" s="155" customFormat="1">
      <c r="J420" s="368"/>
      <c r="K420" s="333"/>
      <c r="L420" s="333"/>
      <c r="M420" s="414"/>
      <c r="N420" s="414"/>
      <c r="O420" s="333"/>
      <c r="P420" s="333"/>
      <c r="Q420" s="333"/>
      <c r="R420" s="333"/>
      <c r="S420" s="333"/>
      <c r="T420" s="333"/>
      <c r="U420" s="333"/>
      <c r="V420" s="333"/>
      <c r="W420" s="333"/>
      <c r="X420" s="333"/>
      <c r="Y420" s="333"/>
    </row>
    <row r="421" spans="10:25" s="155" customFormat="1">
      <c r="J421" s="368"/>
      <c r="K421" s="333"/>
      <c r="L421" s="333"/>
      <c r="M421" s="414"/>
      <c r="N421" s="414"/>
      <c r="O421" s="333"/>
      <c r="P421" s="333"/>
      <c r="Q421" s="333"/>
      <c r="R421" s="333"/>
      <c r="S421" s="333"/>
      <c r="T421" s="333"/>
      <c r="U421" s="333"/>
      <c r="V421" s="333"/>
      <c r="W421" s="333"/>
      <c r="X421" s="333"/>
      <c r="Y421" s="333"/>
    </row>
    <row r="422" spans="10:25" s="155" customFormat="1">
      <c r="J422" s="368"/>
      <c r="K422" s="333"/>
      <c r="L422" s="333"/>
      <c r="M422" s="414"/>
      <c r="N422" s="414"/>
      <c r="O422" s="333"/>
      <c r="P422" s="333"/>
      <c r="Q422" s="333"/>
      <c r="R422" s="333"/>
      <c r="S422" s="333"/>
      <c r="T422" s="333"/>
      <c r="U422" s="333"/>
      <c r="V422" s="333"/>
      <c r="W422" s="333"/>
      <c r="X422" s="333"/>
      <c r="Y422" s="333"/>
    </row>
    <row r="423" spans="10:25" s="155" customFormat="1">
      <c r="J423" s="368"/>
      <c r="K423" s="333"/>
      <c r="L423" s="333"/>
      <c r="M423" s="414"/>
      <c r="N423" s="414"/>
      <c r="O423" s="333"/>
      <c r="P423" s="333"/>
      <c r="Q423" s="333"/>
      <c r="R423" s="333"/>
      <c r="S423" s="333"/>
      <c r="T423" s="333"/>
      <c r="U423" s="333"/>
      <c r="V423" s="333"/>
      <c r="W423" s="333"/>
      <c r="X423" s="333"/>
      <c r="Y423" s="333"/>
    </row>
    <row r="424" spans="10:25" s="155" customFormat="1">
      <c r="J424" s="368"/>
      <c r="K424" s="333"/>
      <c r="L424" s="333"/>
      <c r="M424" s="414"/>
      <c r="N424" s="414"/>
      <c r="O424" s="333"/>
      <c r="P424" s="333"/>
      <c r="Q424" s="333"/>
      <c r="R424" s="333"/>
      <c r="S424" s="333"/>
      <c r="T424" s="333"/>
      <c r="U424" s="333"/>
      <c r="V424" s="333"/>
      <c r="W424" s="333"/>
      <c r="X424" s="333"/>
      <c r="Y424" s="333"/>
    </row>
    <row r="425" spans="10:25" s="155" customFormat="1">
      <c r="J425" s="368"/>
      <c r="K425" s="333"/>
      <c r="L425" s="333"/>
      <c r="M425" s="414"/>
      <c r="N425" s="414"/>
      <c r="O425" s="333"/>
      <c r="P425" s="333"/>
      <c r="Q425" s="333"/>
      <c r="R425" s="333"/>
      <c r="S425" s="333"/>
      <c r="T425" s="333"/>
      <c r="U425" s="333"/>
      <c r="V425" s="333"/>
      <c r="W425" s="333"/>
      <c r="X425" s="333"/>
      <c r="Y425" s="333"/>
    </row>
    <row r="426" spans="10:25" s="155" customFormat="1">
      <c r="J426" s="368"/>
      <c r="K426" s="333"/>
      <c r="L426" s="333"/>
      <c r="M426" s="414"/>
      <c r="N426" s="414"/>
      <c r="O426" s="333"/>
      <c r="P426" s="333"/>
      <c r="Q426" s="333"/>
      <c r="R426" s="333"/>
      <c r="S426" s="333"/>
      <c r="T426" s="333"/>
      <c r="U426" s="333"/>
      <c r="V426" s="333"/>
      <c r="W426" s="333"/>
      <c r="X426" s="333"/>
      <c r="Y426" s="333"/>
    </row>
    <row r="427" spans="10:25" s="155" customFormat="1">
      <c r="J427" s="368"/>
      <c r="K427" s="333"/>
      <c r="L427" s="333"/>
      <c r="M427" s="414"/>
      <c r="N427" s="414"/>
      <c r="O427" s="333"/>
      <c r="P427" s="333"/>
      <c r="Q427" s="333"/>
      <c r="R427" s="333"/>
      <c r="S427" s="333"/>
      <c r="T427" s="333"/>
      <c r="U427" s="333"/>
      <c r="V427" s="333"/>
      <c r="W427" s="333"/>
      <c r="X427" s="333"/>
      <c r="Y427" s="333"/>
    </row>
    <row r="428" spans="10:25" s="155" customFormat="1">
      <c r="J428" s="368"/>
      <c r="K428" s="333"/>
      <c r="L428" s="333"/>
      <c r="M428" s="414"/>
      <c r="N428" s="414"/>
      <c r="O428" s="333"/>
      <c r="P428" s="333"/>
      <c r="Q428" s="333"/>
      <c r="R428" s="333"/>
      <c r="S428" s="333"/>
      <c r="T428" s="333"/>
      <c r="U428" s="333"/>
      <c r="V428" s="333"/>
      <c r="W428" s="333"/>
      <c r="X428" s="333"/>
      <c r="Y428" s="333"/>
    </row>
    <row r="429" spans="10:25" s="155" customFormat="1">
      <c r="J429" s="368"/>
      <c r="K429" s="333"/>
      <c r="L429" s="333"/>
      <c r="M429" s="414"/>
      <c r="N429" s="414"/>
      <c r="O429" s="333"/>
      <c r="P429" s="333"/>
      <c r="Q429" s="333"/>
      <c r="R429" s="333"/>
      <c r="S429" s="333"/>
      <c r="T429" s="333"/>
      <c r="U429" s="333"/>
      <c r="V429" s="333"/>
      <c r="W429" s="333"/>
      <c r="X429" s="333"/>
      <c r="Y429" s="333"/>
    </row>
    <row r="430" spans="10:25" s="155" customFormat="1">
      <c r="J430" s="368"/>
      <c r="K430" s="333"/>
      <c r="L430" s="333"/>
      <c r="M430" s="414"/>
      <c r="N430" s="414"/>
      <c r="O430" s="333"/>
      <c r="P430" s="333"/>
      <c r="Q430" s="333"/>
      <c r="R430" s="333"/>
      <c r="S430" s="333"/>
      <c r="T430" s="333"/>
      <c r="U430" s="333"/>
      <c r="V430" s="333"/>
      <c r="W430" s="333"/>
      <c r="X430" s="333"/>
      <c r="Y430" s="333"/>
    </row>
    <row r="431" spans="10:25" s="155" customFormat="1">
      <c r="J431" s="368"/>
      <c r="K431" s="333"/>
      <c r="L431" s="333"/>
      <c r="M431" s="414"/>
      <c r="N431" s="414"/>
      <c r="O431" s="333"/>
      <c r="P431" s="333"/>
      <c r="Q431" s="333"/>
      <c r="R431" s="333"/>
      <c r="S431" s="333"/>
      <c r="T431" s="333"/>
      <c r="U431" s="333"/>
      <c r="V431" s="333"/>
      <c r="W431" s="333"/>
      <c r="X431" s="333"/>
      <c r="Y431" s="333"/>
    </row>
    <row r="432" spans="10:25" s="155" customFormat="1">
      <c r="J432" s="368"/>
      <c r="K432" s="333"/>
      <c r="L432" s="333"/>
      <c r="M432" s="414"/>
      <c r="N432" s="414"/>
      <c r="O432" s="333"/>
      <c r="P432" s="333"/>
      <c r="Q432" s="333"/>
      <c r="R432" s="333"/>
      <c r="S432" s="333"/>
      <c r="T432" s="333"/>
      <c r="U432" s="333"/>
      <c r="V432" s="333"/>
      <c r="W432" s="333"/>
      <c r="X432" s="333"/>
      <c r="Y432" s="333"/>
    </row>
    <row r="433" spans="10:25" s="155" customFormat="1">
      <c r="J433" s="368"/>
      <c r="K433" s="333"/>
      <c r="L433" s="333"/>
      <c r="M433" s="414"/>
      <c r="N433" s="414"/>
      <c r="O433" s="333"/>
      <c r="P433" s="333"/>
      <c r="Q433" s="333"/>
      <c r="R433" s="333"/>
      <c r="S433" s="333"/>
      <c r="T433" s="333"/>
      <c r="U433" s="333"/>
      <c r="V433" s="333"/>
      <c r="W433" s="333"/>
      <c r="X433" s="333"/>
      <c r="Y433" s="333"/>
    </row>
    <row r="434" spans="10:25" s="155" customFormat="1">
      <c r="J434" s="368"/>
      <c r="K434" s="333"/>
      <c r="L434" s="333"/>
      <c r="M434" s="414"/>
      <c r="N434" s="414"/>
      <c r="O434" s="333"/>
      <c r="P434" s="333"/>
      <c r="Q434" s="333"/>
      <c r="R434" s="333"/>
      <c r="S434" s="333"/>
      <c r="T434" s="333"/>
      <c r="U434" s="333"/>
      <c r="V434" s="333"/>
      <c r="W434" s="333"/>
      <c r="X434" s="333"/>
      <c r="Y434" s="333"/>
    </row>
    <row r="435" spans="10:25" s="155" customFormat="1">
      <c r="J435" s="368"/>
      <c r="K435" s="333"/>
      <c r="L435" s="333"/>
      <c r="M435" s="414"/>
      <c r="N435" s="414"/>
      <c r="O435" s="333"/>
      <c r="P435" s="333"/>
      <c r="Q435" s="333"/>
      <c r="R435" s="333"/>
      <c r="S435" s="333"/>
      <c r="T435" s="333"/>
      <c r="U435" s="333"/>
      <c r="V435" s="333"/>
      <c r="W435" s="333"/>
      <c r="X435" s="333"/>
      <c r="Y435" s="333"/>
    </row>
    <row r="436" spans="10:25" s="155" customFormat="1">
      <c r="J436" s="368"/>
      <c r="K436" s="333"/>
      <c r="L436" s="333"/>
      <c r="M436" s="414"/>
      <c r="N436" s="414"/>
      <c r="O436" s="333"/>
      <c r="P436" s="333"/>
      <c r="Q436" s="333"/>
      <c r="R436" s="333"/>
      <c r="S436" s="333"/>
      <c r="T436" s="333"/>
      <c r="U436" s="333"/>
      <c r="V436" s="333"/>
      <c r="W436" s="333"/>
      <c r="X436" s="333"/>
      <c r="Y436" s="333"/>
    </row>
    <row r="437" spans="10:25" s="155" customFormat="1">
      <c r="J437" s="368"/>
      <c r="K437" s="333"/>
      <c r="L437" s="333"/>
      <c r="M437" s="414"/>
      <c r="N437" s="414"/>
      <c r="O437" s="333"/>
      <c r="P437" s="333"/>
      <c r="Q437" s="333"/>
      <c r="R437" s="333"/>
      <c r="S437" s="333"/>
      <c r="T437" s="333"/>
      <c r="U437" s="333"/>
      <c r="V437" s="333"/>
      <c r="W437" s="333"/>
      <c r="X437" s="333"/>
      <c r="Y437" s="333"/>
    </row>
    <row r="438" spans="10:25" s="155" customFormat="1">
      <c r="J438" s="368"/>
      <c r="K438" s="333"/>
      <c r="L438" s="333"/>
      <c r="M438" s="414"/>
      <c r="N438" s="414"/>
      <c r="O438" s="333"/>
      <c r="P438" s="333"/>
      <c r="Q438" s="333"/>
      <c r="R438" s="333"/>
      <c r="S438" s="333"/>
      <c r="T438" s="333"/>
      <c r="U438" s="333"/>
      <c r="V438" s="333"/>
      <c r="W438" s="333"/>
      <c r="X438" s="333"/>
      <c r="Y438" s="333"/>
    </row>
    <row r="439" spans="10:25" s="155" customFormat="1">
      <c r="J439" s="368"/>
      <c r="K439" s="333"/>
      <c r="L439" s="333"/>
      <c r="M439" s="414"/>
      <c r="N439" s="414"/>
      <c r="O439" s="333"/>
      <c r="P439" s="333"/>
      <c r="Q439" s="333"/>
      <c r="R439" s="333"/>
      <c r="S439" s="333"/>
      <c r="T439" s="333"/>
      <c r="U439" s="333"/>
      <c r="V439" s="333"/>
      <c r="W439" s="333"/>
      <c r="X439" s="333"/>
      <c r="Y439" s="333"/>
    </row>
    <row r="440" spans="10:25" s="155" customFormat="1">
      <c r="J440" s="368"/>
      <c r="K440" s="333"/>
      <c r="L440" s="333"/>
      <c r="M440" s="414"/>
      <c r="N440" s="414"/>
      <c r="O440" s="333"/>
      <c r="P440" s="333"/>
      <c r="Q440" s="333"/>
      <c r="R440" s="333"/>
      <c r="S440" s="333"/>
      <c r="T440" s="333"/>
      <c r="U440" s="333"/>
      <c r="V440" s="333"/>
      <c r="W440" s="333"/>
      <c r="X440" s="333"/>
      <c r="Y440" s="333"/>
    </row>
    <row r="441" spans="10:25" s="155" customFormat="1">
      <c r="J441" s="368"/>
      <c r="K441" s="333"/>
      <c r="L441" s="333"/>
      <c r="M441" s="414"/>
      <c r="N441" s="414"/>
      <c r="O441" s="333"/>
      <c r="P441" s="333"/>
      <c r="Q441" s="333"/>
      <c r="R441" s="333"/>
      <c r="S441" s="333"/>
      <c r="T441" s="333"/>
      <c r="U441" s="333"/>
      <c r="V441" s="333"/>
      <c r="W441" s="333"/>
      <c r="X441" s="333"/>
      <c r="Y441" s="333"/>
    </row>
    <row r="442" spans="10:25" s="155" customFormat="1">
      <c r="J442" s="368"/>
      <c r="K442" s="333"/>
      <c r="L442" s="333"/>
      <c r="M442" s="414"/>
      <c r="N442" s="414"/>
      <c r="O442" s="333"/>
      <c r="P442" s="333"/>
      <c r="Q442" s="333"/>
      <c r="R442" s="333"/>
      <c r="S442" s="333"/>
      <c r="T442" s="333"/>
      <c r="U442" s="333"/>
      <c r="V442" s="333"/>
      <c r="W442" s="333"/>
      <c r="X442" s="333"/>
      <c r="Y442" s="333"/>
    </row>
    <row r="443" spans="10:25" s="155" customFormat="1">
      <c r="J443" s="368"/>
      <c r="K443" s="333"/>
      <c r="L443" s="333"/>
      <c r="M443" s="414"/>
      <c r="N443" s="414"/>
      <c r="O443" s="333"/>
      <c r="P443" s="333"/>
      <c r="Q443" s="333"/>
      <c r="R443" s="333"/>
      <c r="S443" s="333"/>
      <c r="T443" s="333"/>
      <c r="U443" s="333"/>
      <c r="V443" s="333"/>
      <c r="W443" s="333"/>
      <c r="X443" s="333"/>
      <c r="Y443" s="333"/>
    </row>
    <row r="444" spans="10:25" s="155" customFormat="1">
      <c r="J444" s="368"/>
      <c r="K444" s="333"/>
      <c r="L444" s="333"/>
      <c r="M444" s="414"/>
      <c r="N444" s="414"/>
      <c r="O444" s="333"/>
      <c r="P444" s="333"/>
      <c r="Q444" s="333"/>
      <c r="R444" s="333"/>
      <c r="S444" s="333"/>
      <c r="T444" s="333"/>
      <c r="U444" s="333"/>
      <c r="V444" s="333"/>
      <c r="W444" s="333"/>
      <c r="X444" s="333"/>
      <c r="Y444" s="333"/>
    </row>
    <row r="445" spans="10:25" s="155" customFormat="1">
      <c r="J445" s="368"/>
      <c r="K445" s="333"/>
      <c r="L445" s="333"/>
      <c r="M445" s="414"/>
      <c r="N445" s="414"/>
      <c r="O445" s="333"/>
      <c r="P445" s="333"/>
      <c r="Q445" s="333"/>
      <c r="R445" s="333"/>
      <c r="S445" s="333"/>
      <c r="T445" s="333"/>
      <c r="U445" s="333"/>
      <c r="V445" s="333"/>
      <c r="W445" s="333"/>
      <c r="X445" s="333"/>
      <c r="Y445" s="333"/>
    </row>
    <row r="446" spans="10:25" s="155" customFormat="1">
      <c r="J446" s="368"/>
      <c r="K446" s="333"/>
      <c r="L446" s="333"/>
      <c r="M446" s="414"/>
      <c r="N446" s="414"/>
      <c r="O446" s="333"/>
      <c r="P446" s="333"/>
      <c r="Q446" s="333"/>
      <c r="R446" s="333"/>
      <c r="S446" s="333"/>
      <c r="T446" s="333"/>
      <c r="U446" s="333"/>
      <c r="V446" s="333"/>
      <c r="W446" s="333"/>
      <c r="X446" s="333"/>
      <c r="Y446" s="333"/>
    </row>
    <row r="447" spans="10:25" s="155" customFormat="1">
      <c r="J447" s="368"/>
      <c r="K447" s="333"/>
      <c r="L447" s="333"/>
      <c r="M447" s="414"/>
      <c r="N447" s="414"/>
      <c r="O447" s="333"/>
      <c r="P447" s="333"/>
      <c r="Q447" s="333"/>
      <c r="R447" s="333"/>
      <c r="S447" s="333"/>
      <c r="T447" s="333"/>
      <c r="U447" s="333"/>
      <c r="V447" s="333"/>
      <c r="W447" s="333"/>
      <c r="X447" s="333"/>
      <c r="Y447" s="333"/>
    </row>
    <row r="448" spans="10:25" s="155" customFormat="1">
      <c r="J448" s="368"/>
      <c r="K448" s="333"/>
      <c r="L448" s="333"/>
      <c r="M448" s="414"/>
      <c r="N448" s="414"/>
      <c r="O448" s="333"/>
      <c r="P448" s="333"/>
      <c r="Q448" s="333"/>
      <c r="R448" s="333"/>
      <c r="S448" s="333"/>
      <c r="T448" s="333"/>
      <c r="U448" s="333"/>
      <c r="V448" s="333"/>
      <c r="W448" s="333"/>
      <c r="X448" s="333"/>
      <c r="Y448" s="333"/>
    </row>
    <row r="449" spans="10:25" s="155" customFormat="1">
      <c r="J449" s="368"/>
      <c r="K449" s="333"/>
      <c r="L449" s="333"/>
      <c r="M449" s="414"/>
      <c r="N449" s="414"/>
      <c r="O449" s="333"/>
      <c r="P449" s="333"/>
      <c r="Q449" s="333"/>
      <c r="R449" s="333"/>
      <c r="S449" s="333"/>
      <c r="T449" s="333"/>
      <c r="U449" s="333"/>
      <c r="V449" s="333"/>
      <c r="W449" s="333"/>
      <c r="X449" s="333"/>
      <c r="Y449" s="333"/>
    </row>
    <row r="450" spans="10:25" s="155" customFormat="1">
      <c r="J450" s="368"/>
      <c r="K450" s="333"/>
      <c r="L450" s="333"/>
      <c r="M450" s="414"/>
      <c r="N450" s="414"/>
      <c r="O450" s="333"/>
      <c r="P450" s="333"/>
      <c r="Q450" s="333"/>
      <c r="R450" s="333"/>
      <c r="S450" s="333"/>
      <c r="T450" s="333"/>
      <c r="U450" s="333"/>
      <c r="V450" s="333"/>
      <c r="W450" s="333"/>
      <c r="X450" s="333"/>
      <c r="Y450" s="333"/>
    </row>
    <row r="451" spans="10:25" s="155" customFormat="1">
      <c r="J451" s="368"/>
      <c r="K451" s="333"/>
      <c r="L451" s="333"/>
      <c r="M451" s="414"/>
      <c r="N451" s="414"/>
      <c r="O451" s="333"/>
      <c r="P451" s="333"/>
      <c r="Q451" s="333"/>
      <c r="R451" s="333"/>
      <c r="S451" s="333"/>
      <c r="T451" s="333"/>
      <c r="U451" s="333"/>
      <c r="V451" s="333"/>
      <c r="W451" s="333"/>
      <c r="X451" s="333"/>
      <c r="Y451" s="333"/>
    </row>
    <row r="452" spans="10:25" s="155" customFormat="1">
      <c r="J452" s="368"/>
      <c r="K452" s="333"/>
      <c r="L452" s="333"/>
      <c r="M452" s="414"/>
      <c r="N452" s="414"/>
      <c r="O452" s="333"/>
      <c r="P452" s="333"/>
      <c r="Q452" s="333"/>
      <c r="R452" s="333"/>
      <c r="S452" s="333"/>
      <c r="T452" s="333"/>
      <c r="U452" s="333"/>
      <c r="V452" s="333"/>
      <c r="W452" s="333"/>
      <c r="X452" s="333"/>
      <c r="Y452" s="333"/>
    </row>
    <row r="453" spans="10:25" s="155" customFormat="1">
      <c r="J453" s="368"/>
      <c r="K453" s="333"/>
      <c r="L453" s="333"/>
      <c r="M453" s="414"/>
      <c r="N453" s="414"/>
      <c r="O453" s="333"/>
      <c r="P453" s="333"/>
      <c r="Q453" s="333"/>
      <c r="R453" s="333"/>
      <c r="S453" s="333"/>
      <c r="T453" s="333"/>
      <c r="U453" s="333"/>
      <c r="V453" s="333"/>
      <c r="W453" s="333"/>
      <c r="X453" s="333"/>
      <c r="Y453" s="333"/>
    </row>
    <row r="454" spans="10:25" s="155" customFormat="1">
      <c r="J454" s="368"/>
      <c r="K454" s="333"/>
      <c r="L454" s="333"/>
      <c r="M454" s="414"/>
      <c r="N454" s="414"/>
      <c r="O454" s="333"/>
      <c r="P454" s="333"/>
      <c r="Q454" s="333"/>
      <c r="R454" s="333"/>
      <c r="S454" s="333"/>
      <c r="T454" s="333"/>
      <c r="U454" s="333"/>
      <c r="V454" s="333"/>
      <c r="W454" s="333"/>
      <c r="X454" s="333"/>
      <c r="Y454" s="333"/>
    </row>
    <row r="455" spans="10:25" s="155" customFormat="1">
      <c r="J455" s="368"/>
      <c r="K455" s="333"/>
      <c r="L455" s="333"/>
      <c r="M455" s="414"/>
      <c r="N455" s="414"/>
      <c r="O455" s="333"/>
      <c r="P455" s="333"/>
      <c r="Q455" s="333"/>
      <c r="R455" s="333"/>
      <c r="S455" s="333"/>
      <c r="T455" s="333"/>
      <c r="U455" s="333"/>
      <c r="V455" s="333"/>
      <c r="W455" s="333"/>
      <c r="X455" s="333"/>
      <c r="Y455" s="333"/>
    </row>
    <row r="456" spans="10:25" s="155" customFormat="1">
      <c r="J456" s="368"/>
      <c r="K456" s="333"/>
      <c r="L456" s="333"/>
      <c r="M456" s="414"/>
      <c r="N456" s="414"/>
      <c r="O456" s="333"/>
      <c r="P456" s="333"/>
      <c r="Q456" s="333"/>
      <c r="R456" s="333"/>
      <c r="S456" s="333"/>
      <c r="T456" s="333"/>
      <c r="U456" s="333"/>
      <c r="V456" s="333"/>
      <c r="W456" s="333"/>
      <c r="X456" s="333"/>
      <c r="Y456" s="333"/>
    </row>
    <row r="457" spans="10:25" s="155" customFormat="1">
      <c r="J457" s="368"/>
      <c r="K457" s="333"/>
      <c r="L457" s="333"/>
      <c r="M457" s="414"/>
      <c r="N457" s="414"/>
      <c r="O457" s="333"/>
      <c r="P457" s="333"/>
      <c r="Q457" s="333"/>
      <c r="R457" s="333"/>
      <c r="S457" s="333"/>
      <c r="T457" s="333"/>
      <c r="U457" s="333"/>
      <c r="V457" s="333"/>
      <c r="W457" s="333"/>
      <c r="X457" s="333"/>
      <c r="Y457" s="333"/>
    </row>
    <row r="458" spans="10:25" s="155" customFormat="1">
      <c r="J458" s="368"/>
      <c r="K458" s="333"/>
      <c r="L458" s="333"/>
      <c r="M458" s="414"/>
      <c r="N458" s="414"/>
      <c r="O458" s="333"/>
      <c r="P458" s="333"/>
      <c r="Q458" s="333"/>
      <c r="R458" s="333"/>
      <c r="S458" s="333"/>
      <c r="T458" s="333"/>
      <c r="U458" s="333"/>
      <c r="V458" s="333"/>
      <c r="W458" s="333"/>
      <c r="X458" s="333"/>
      <c r="Y458" s="333"/>
    </row>
    <row r="459" spans="10:25" s="155" customFormat="1">
      <c r="J459" s="368"/>
      <c r="K459" s="333"/>
      <c r="L459" s="333"/>
      <c r="M459" s="414"/>
      <c r="N459" s="414"/>
      <c r="O459" s="333"/>
      <c r="P459" s="333"/>
      <c r="Q459" s="333"/>
      <c r="R459" s="333"/>
      <c r="S459" s="333"/>
      <c r="T459" s="333"/>
      <c r="U459" s="333"/>
      <c r="V459" s="333"/>
      <c r="W459" s="333"/>
      <c r="X459" s="333"/>
      <c r="Y459" s="333"/>
    </row>
    <row r="460" spans="10:25" s="155" customFormat="1">
      <c r="J460" s="368"/>
      <c r="K460" s="333"/>
      <c r="L460" s="333"/>
      <c r="M460" s="414"/>
      <c r="N460" s="414"/>
      <c r="O460" s="333"/>
      <c r="P460" s="333"/>
      <c r="Q460" s="333"/>
      <c r="R460" s="333"/>
      <c r="S460" s="333"/>
      <c r="T460" s="333"/>
      <c r="U460" s="333"/>
      <c r="V460" s="333"/>
      <c r="W460" s="333"/>
      <c r="X460" s="333"/>
      <c r="Y460" s="333"/>
    </row>
    <row r="461" spans="10:25" s="155" customFormat="1">
      <c r="J461" s="368"/>
      <c r="K461" s="333"/>
      <c r="L461" s="333"/>
      <c r="M461" s="414"/>
      <c r="N461" s="414"/>
      <c r="O461" s="333"/>
      <c r="P461" s="333"/>
      <c r="Q461" s="333"/>
      <c r="R461" s="333"/>
      <c r="S461" s="333"/>
      <c r="T461" s="333"/>
      <c r="U461" s="333"/>
      <c r="V461" s="333"/>
      <c r="W461" s="333"/>
      <c r="X461" s="333"/>
      <c r="Y461" s="333"/>
    </row>
    <row r="462" spans="10:25" s="155" customFormat="1">
      <c r="J462" s="368"/>
      <c r="K462" s="333"/>
      <c r="L462" s="333"/>
      <c r="M462" s="414"/>
      <c r="N462" s="414"/>
      <c r="O462" s="333"/>
      <c r="P462" s="333"/>
      <c r="Q462" s="333"/>
      <c r="R462" s="333"/>
      <c r="S462" s="333"/>
      <c r="T462" s="333"/>
      <c r="U462" s="333"/>
      <c r="V462" s="333"/>
      <c r="W462" s="333"/>
      <c r="X462" s="333"/>
      <c r="Y462" s="333"/>
    </row>
    <row r="463" spans="10:25" s="155" customFormat="1">
      <c r="J463" s="368"/>
      <c r="K463" s="333"/>
      <c r="L463" s="333"/>
      <c r="M463" s="414"/>
      <c r="N463" s="414"/>
      <c r="O463" s="333"/>
      <c r="P463" s="333"/>
      <c r="Q463" s="333"/>
      <c r="R463" s="333"/>
      <c r="S463" s="333"/>
      <c r="T463" s="333"/>
      <c r="U463" s="333"/>
      <c r="V463" s="333"/>
      <c r="W463" s="333"/>
      <c r="X463" s="333"/>
      <c r="Y463" s="333"/>
    </row>
    <row r="464" spans="10:25" s="155" customFormat="1">
      <c r="J464" s="368"/>
      <c r="K464" s="333"/>
      <c r="L464" s="333"/>
      <c r="M464" s="414"/>
      <c r="N464" s="414"/>
      <c r="O464" s="333"/>
      <c r="P464" s="333"/>
      <c r="Q464" s="333"/>
      <c r="R464" s="333"/>
      <c r="S464" s="333"/>
      <c r="T464" s="333"/>
      <c r="U464" s="333"/>
      <c r="V464" s="333"/>
      <c r="W464" s="333"/>
      <c r="X464" s="333"/>
      <c r="Y464" s="333"/>
    </row>
    <row r="465" spans="10:25" s="155" customFormat="1">
      <c r="J465" s="368"/>
      <c r="K465" s="333"/>
      <c r="L465" s="333"/>
      <c r="M465" s="414"/>
      <c r="N465" s="414"/>
      <c r="O465" s="333"/>
      <c r="P465" s="333"/>
      <c r="Q465" s="333"/>
      <c r="R465" s="333"/>
      <c r="S465" s="333"/>
      <c r="T465" s="333"/>
      <c r="U465" s="333"/>
      <c r="V465" s="333"/>
      <c r="W465" s="333"/>
      <c r="X465" s="333"/>
      <c r="Y465" s="333"/>
    </row>
    <row r="466" spans="10:25" s="155" customFormat="1">
      <c r="J466" s="368"/>
      <c r="K466" s="333"/>
      <c r="L466" s="333"/>
      <c r="M466" s="414"/>
      <c r="N466" s="414"/>
      <c r="O466" s="333"/>
      <c r="P466" s="333"/>
      <c r="Q466" s="333"/>
      <c r="R466" s="333"/>
      <c r="S466" s="333"/>
      <c r="T466" s="333"/>
      <c r="U466" s="333"/>
      <c r="V466" s="333"/>
      <c r="W466" s="333"/>
      <c r="X466" s="333"/>
      <c r="Y466" s="333"/>
    </row>
    <row r="467" spans="10:25" s="155" customFormat="1">
      <c r="J467" s="368"/>
      <c r="K467" s="333"/>
      <c r="L467" s="333"/>
      <c r="M467" s="414"/>
      <c r="N467" s="414"/>
      <c r="O467" s="333"/>
      <c r="P467" s="333"/>
      <c r="Q467" s="333"/>
      <c r="R467" s="333"/>
      <c r="S467" s="333"/>
      <c r="T467" s="333"/>
      <c r="U467" s="333"/>
      <c r="V467" s="333"/>
      <c r="W467" s="333"/>
      <c r="X467" s="333"/>
      <c r="Y467" s="333"/>
    </row>
    <row r="468" spans="10:25" s="155" customFormat="1">
      <c r="J468" s="368"/>
      <c r="K468" s="333"/>
      <c r="L468" s="333"/>
      <c r="M468" s="414"/>
      <c r="N468" s="414"/>
      <c r="O468" s="333"/>
      <c r="P468" s="333"/>
      <c r="Q468" s="333"/>
      <c r="R468" s="333"/>
      <c r="S468" s="333"/>
      <c r="T468" s="333"/>
      <c r="U468" s="333"/>
      <c r="V468" s="333"/>
      <c r="W468" s="333"/>
      <c r="X468" s="333"/>
      <c r="Y468" s="333"/>
    </row>
    <row r="469" spans="10:25" s="155" customFormat="1">
      <c r="J469" s="368"/>
      <c r="K469" s="333"/>
      <c r="L469" s="333"/>
      <c r="M469" s="414"/>
      <c r="N469" s="414"/>
      <c r="O469" s="333"/>
      <c r="P469" s="333"/>
      <c r="Q469" s="333"/>
      <c r="R469" s="333"/>
      <c r="S469" s="333"/>
      <c r="T469" s="333"/>
      <c r="U469" s="333"/>
      <c r="V469" s="333"/>
      <c r="W469" s="333"/>
      <c r="X469" s="333"/>
      <c r="Y469" s="333"/>
    </row>
    <row r="470" spans="10:25" s="155" customFormat="1">
      <c r="J470" s="368"/>
      <c r="K470" s="333"/>
      <c r="L470" s="333"/>
      <c r="M470" s="414"/>
      <c r="N470" s="414"/>
      <c r="O470" s="333"/>
      <c r="P470" s="333"/>
      <c r="Q470" s="333"/>
      <c r="R470" s="333"/>
      <c r="S470" s="333"/>
      <c r="T470" s="333"/>
      <c r="U470" s="333"/>
      <c r="V470" s="333"/>
      <c r="W470" s="333"/>
      <c r="X470" s="333"/>
      <c r="Y470" s="333"/>
    </row>
    <row r="471" spans="10:25" s="155" customFormat="1">
      <c r="J471" s="368"/>
      <c r="K471" s="333"/>
      <c r="L471" s="333"/>
      <c r="M471" s="414"/>
      <c r="N471" s="414"/>
      <c r="O471" s="333"/>
      <c r="P471" s="333"/>
      <c r="Q471" s="333"/>
      <c r="R471" s="333"/>
      <c r="S471" s="333"/>
      <c r="T471" s="333"/>
      <c r="U471" s="333"/>
      <c r="V471" s="333"/>
      <c r="W471" s="333"/>
      <c r="X471" s="333"/>
      <c r="Y471" s="333"/>
    </row>
    <row r="472" spans="10:25" s="155" customFormat="1">
      <c r="J472" s="368"/>
      <c r="K472" s="333"/>
      <c r="L472" s="333"/>
      <c r="M472" s="414"/>
      <c r="N472" s="414"/>
      <c r="O472" s="333"/>
      <c r="P472" s="333"/>
      <c r="Q472" s="333"/>
      <c r="R472" s="333"/>
      <c r="S472" s="333"/>
      <c r="T472" s="333"/>
      <c r="U472" s="333"/>
      <c r="V472" s="333"/>
      <c r="W472" s="333"/>
      <c r="X472" s="333"/>
      <c r="Y472" s="333"/>
    </row>
    <row r="473" spans="10:25" s="155" customFormat="1">
      <c r="J473" s="368"/>
      <c r="K473" s="333"/>
      <c r="L473" s="333"/>
      <c r="M473" s="414"/>
      <c r="N473" s="414"/>
      <c r="O473" s="333"/>
      <c r="P473" s="333"/>
      <c r="Q473" s="333"/>
      <c r="R473" s="333"/>
      <c r="S473" s="333"/>
      <c r="T473" s="333"/>
      <c r="U473" s="333"/>
      <c r="V473" s="333"/>
      <c r="W473" s="333"/>
      <c r="X473" s="333"/>
      <c r="Y473" s="333"/>
    </row>
    <row r="474" spans="10:25" s="155" customFormat="1">
      <c r="J474" s="368"/>
      <c r="K474" s="333"/>
      <c r="L474" s="333"/>
      <c r="M474" s="414"/>
      <c r="N474" s="414"/>
      <c r="O474" s="333"/>
      <c r="P474" s="333"/>
      <c r="Q474" s="333"/>
      <c r="R474" s="333"/>
      <c r="S474" s="333"/>
      <c r="T474" s="333"/>
      <c r="U474" s="333"/>
      <c r="V474" s="333"/>
      <c r="W474" s="333"/>
      <c r="X474" s="333"/>
      <c r="Y474" s="333"/>
    </row>
    <row r="475" spans="10:25" s="155" customFormat="1">
      <c r="J475" s="368"/>
      <c r="K475" s="333"/>
      <c r="L475" s="333"/>
      <c r="M475" s="414"/>
      <c r="N475" s="414"/>
      <c r="O475" s="333"/>
      <c r="P475" s="333"/>
      <c r="Q475" s="333"/>
      <c r="R475" s="333"/>
      <c r="S475" s="333"/>
      <c r="T475" s="333"/>
      <c r="U475" s="333"/>
      <c r="V475" s="333"/>
      <c r="W475" s="333"/>
      <c r="X475" s="333"/>
      <c r="Y475" s="333"/>
    </row>
    <row r="476" spans="10:25" s="155" customFormat="1">
      <c r="J476" s="368"/>
      <c r="K476" s="333"/>
      <c r="L476" s="333"/>
      <c r="M476" s="414"/>
      <c r="N476" s="414"/>
      <c r="O476" s="333"/>
      <c r="P476" s="333"/>
      <c r="Q476" s="333"/>
      <c r="R476" s="333"/>
      <c r="S476" s="333"/>
      <c r="T476" s="333"/>
      <c r="U476" s="333"/>
      <c r="V476" s="333"/>
      <c r="W476" s="333"/>
      <c r="X476" s="333"/>
      <c r="Y476" s="333"/>
    </row>
    <row r="477" spans="10:25" s="155" customFormat="1">
      <c r="J477" s="368"/>
      <c r="K477" s="333"/>
      <c r="L477" s="333"/>
      <c r="M477" s="414"/>
      <c r="N477" s="414"/>
      <c r="O477" s="333"/>
      <c r="P477" s="333"/>
      <c r="Q477" s="333"/>
      <c r="R477" s="333"/>
      <c r="S477" s="333"/>
      <c r="T477" s="333"/>
      <c r="U477" s="333"/>
      <c r="V477" s="333"/>
      <c r="W477" s="333"/>
      <c r="X477" s="333"/>
      <c r="Y477" s="333"/>
    </row>
    <row r="478" spans="10:25" s="155" customFormat="1">
      <c r="J478" s="368"/>
      <c r="K478" s="333"/>
      <c r="L478" s="333"/>
      <c r="M478" s="414"/>
      <c r="N478" s="414"/>
      <c r="O478" s="333"/>
      <c r="P478" s="333"/>
      <c r="Q478" s="333"/>
      <c r="R478" s="333"/>
      <c r="S478" s="333"/>
      <c r="T478" s="333"/>
      <c r="U478" s="333"/>
      <c r="V478" s="333"/>
      <c r="W478" s="333"/>
      <c r="X478" s="333"/>
      <c r="Y478" s="333"/>
    </row>
    <row r="479" spans="10:25" s="155" customFormat="1">
      <c r="J479" s="368"/>
      <c r="K479" s="333"/>
      <c r="L479" s="333"/>
      <c r="M479" s="414"/>
      <c r="N479" s="414"/>
      <c r="O479" s="333"/>
      <c r="P479" s="333"/>
      <c r="Q479" s="333"/>
      <c r="R479" s="333"/>
      <c r="S479" s="333"/>
      <c r="T479" s="333"/>
      <c r="U479" s="333"/>
      <c r="V479" s="333"/>
      <c r="W479" s="333"/>
      <c r="X479" s="333"/>
      <c r="Y479" s="333"/>
    </row>
    <row r="480" spans="10:25" s="155" customFormat="1">
      <c r="J480" s="368"/>
      <c r="K480" s="333"/>
      <c r="L480" s="333"/>
      <c r="M480" s="414"/>
      <c r="N480" s="414"/>
      <c r="O480" s="333"/>
      <c r="P480" s="333"/>
      <c r="Q480" s="333"/>
      <c r="R480" s="333"/>
      <c r="S480" s="333"/>
      <c r="T480" s="333"/>
      <c r="U480" s="333"/>
      <c r="V480" s="333"/>
      <c r="W480" s="333"/>
      <c r="X480" s="333"/>
      <c r="Y480" s="333"/>
    </row>
    <row r="481" spans="10:25" s="155" customFormat="1">
      <c r="J481" s="368"/>
      <c r="K481" s="333"/>
      <c r="L481" s="333"/>
      <c r="M481" s="414"/>
      <c r="N481" s="414"/>
      <c r="O481" s="333"/>
      <c r="P481" s="333"/>
      <c r="Q481" s="333"/>
      <c r="R481" s="333"/>
      <c r="S481" s="333"/>
      <c r="T481" s="333"/>
      <c r="U481" s="333"/>
      <c r="V481" s="333"/>
      <c r="W481" s="333"/>
      <c r="X481" s="333"/>
      <c r="Y481" s="333"/>
    </row>
    <row r="482" spans="10:25" s="155" customFormat="1">
      <c r="J482" s="368"/>
      <c r="K482" s="333"/>
      <c r="L482" s="333"/>
      <c r="M482" s="414"/>
      <c r="N482" s="414"/>
      <c r="O482" s="333"/>
      <c r="P482" s="333"/>
      <c r="Q482" s="333"/>
      <c r="R482" s="333"/>
      <c r="S482" s="333"/>
      <c r="T482" s="333"/>
      <c r="U482" s="333"/>
      <c r="V482" s="333"/>
      <c r="W482" s="333"/>
      <c r="X482" s="333"/>
      <c r="Y482" s="333"/>
    </row>
    <row r="483" spans="10:25" s="155" customFormat="1">
      <c r="J483" s="368"/>
      <c r="K483" s="333"/>
      <c r="L483" s="333"/>
      <c r="M483" s="414"/>
      <c r="N483" s="414"/>
      <c r="O483" s="333"/>
      <c r="P483" s="333"/>
      <c r="Q483" s="333"/>
      <c r="R483" s="333"/>
      <c r="S483" s="333"/>
      <c r="T483" s="333"/>
      <c r="U483" s="333"/>
      <c r="V483" s="333"/>
      <c r="W483" s="333"/>
      <c r="X483" s="333"/>
      <c r="Y483" s="333"/>
    </row>
    <row r="484" spans="10:25" s="155" customFormat="1">
      <c r="J484" s="368"/>
      <c r="K484" s="333"/>
      <c r="L484" s="333"/>
      <c r="M484" s="414"/>
      <c r="N484" s="414"/>
      <c r="O484" s="333"/>
      <c r="P484" s="333"/>
      <c r="Q484" s="333"/>
      <c r="R484" s="333"/>
      <c r="S484" s="333"/>
      <c r="T484" s="333"/>
      <c r="U484" s="333"/>
      <c r="V484" s="333"/>
      <c r="W484" s="333"/>
      <c r="X484" s="333"/>
      <c r="Y484" s="333"/>
    </row>
    <row r="485" spans="10:25" s="155" customFormat="1">
      <c r="J485" s="368"/>
      <c r="K485" s="333"/>
      <c r="L485" s="333"/>
      <c r="M485" s="414"/>
      <c r="N485" s="414"/>
      <c r="O485" s="333"/>
      <c r="P485" s="333"/>
      <c r="Q485" s="333"/>
      <c r="R485" s="333"/>
      <c r="S485" s="333"/>
      <c r="T485" s="333"/>
      <c r="U485" s="333"/>
      <c r="V485" s="333"/>
      <c r="W485" s="333"/>
      <c r="X485" s="333"/>
      <c r="Y485" s="333"/>
    </row>
    <row r="486" spans="10:25" s="155" customFormat="1">
      <c r="J486" s="368"/>
      <c r="K486" s="333"/>
      <c r="L486" s="333"/>
      <c r="M486" s="414"/>
      <c r="N486" s="414"/>
      <c r="O486" s="333"/>
      <c r="P486" s="333"/>
      <c r="Q486" s="333"/>
      <c r="R486" s="333"/>
      <c r="S486" s="333"/>
      <c r="T486" s="333"/>
      <c r="U486" s="333"/>
      <c r="V486" s="333"/>
      <c r="W486" s="333"/>
      <c r="X486" s="333"/>
      <c r="Y486" s="333"/>
    </row>
    <row r="487" spans="10:25" s="155" customFormat="1">
      <c r="J487" s="368"/>
      <c r="K487" s="333"/>
      <c r="L487" s="333"/>
      <c r="M487" s="414"/>
      <c r="N487" s="414"/>
      <c r="O487" s="333"/>
      <c r="P487" s="333"/>
      <c r="Q487" s="333"/>
      <c r="R487" s="333"/>
      <c r="S487" s="333"/>
      <c r="T487" s="333"/>
      <c r="U487" s="333"/>
      <c r="V487" s="333"/>
      <c r="W487" s="333"/>
      <c r="X487" s="333"/>
      <c r="Y487" s="333"/>
    </row>
    <row r="488" spans="10:25" s="155" customFormat="1">
      <c r="J488" s="368"/>
      <c r="K488" s="333"/>
      <c r="L488" s="333"/>
      <c r="M488" s="414"/>
      <c r="N488" s="414"/>
      <c r="O488" s="333"/>
      <c r="P488" s="333"/>
      <c r="Q488" s="333"/>
      <c r="R488" s="333"/>
      <c r="S488" s="333"/>
      <c r="T488" s="333"/>
      <c r="U488" s="333"/>
      <c r="V488" s="333"/>
      <c r="W488" s="333"/>
      <c r="X488" s="333"/>
      <c r="Y488" s="333"/>
    </row>
    <row r="489" spans="10:25" s="155" customFormat="1">
      <c r="J489" s="368"/>
      <c r="K489" s="333"/>
      <c r="L489" s="333"/>
      <c r="M489" s="414"/>
      <c r="N489" s="414"/>
      <c r="O489" s="333"/>
      <c r="P489" s="333"/>
      <c r="Q489" s="333"/>
      <c r="R489" s="333"/>
      <c r="S489" s="333"/>
      <c r="T489" s="333"/>
      <c r="U489" s="333"/>
      <c r="V489" s="333"/>
      <c r="W489" s="333"/>
      <c r="X489" s="333"/>
      <c r="Y489" s="333"/>
    </row>
    <row r="490" spans="10:25" s="155" customFormat="1">
      <c r="J490" s="368"/>
      <c r="K490" s="333"/>
      <c r="L490" s="333"/>
      <c r="M490" s="414"/>
      <c r="N490" s="414"/>
      <c r="O490" s="333"/>
      <c r="P490" s="333"/>
      <c r="Q490" s="333"/>
      <c r="R490" s="333"/>
      <c r="S490" s="333"/>
      <c r="T490" s="333"/>
      <c r="U490" s="333"/>
      <c r="V490" s="333"/>
      <c r="W490" s="333"/>
      <c r="X490" s="333"/>
      <c r="Y490" s="333"/>
    </row>
    <row r="491" spans="10:25" s="155" customFormat="1">
      <c r="J491" s="368"/>
      <c r="K491" s="333"/>
      <c r="L491" s="333"/>
      <c r="M491" s="414"/>
      <c r="N491" s="414"/>
      <c r="O491" s="333"/>
      <c r="P491" s="333"/>
      <c r="Q491" s="333"/>
      <c r="R491" s="333"/>
      <c r="S491" s="333"/>
      <c r="T491" s="333"/>
      <c r="U491" s="333"/>
      <c r="V491" s="333"/>
      <c r="W491" s="333"/>
      <c r="X491" s="333"/>
      <c r="Y491" s="333"/>
    </row>
    <row r="492" spans="10:25" s="155" customFormat="1">
      <c r="J492" s="368"/>
      <c r="K492" s="333"/>
      <c r="L492" s="333"/>
      <c r="M492" s="414"/>
      <c r="N492" s="414"/>
      <c r="O492" s="333"/>
      <c r="P492" s="333"/>
      <c r="Q492" s="333"/>
      <c r="R492" s="333"/>
      <c r="S492" s="333"/>
      <c r="T492" s="333"/>
      <c r="U492" s="333"/>
      <c r="V492" s="333"/>
      <c r="W492" s="333"/>
      <c r="X492" s="333"/>
      <c r="Y492" s="333"/>
    </row>
    <row r="493" spans="10:25" s="155" customFormat="1">
      <c r="J493" s="368"/>
      <c r="K493" s="333"/>
      <c r="L493" s="333"/>
      <c r="M493" s="414"/>
      <c r="N493" s="414"/>
      <c r="O493" s="333"/>
      <c r="P493" s="333"/>
      <c r="Q493" s="333"/>
      <c r="R493" s="333"/>
      <c r="S493" s="333"/>
      <c r="T493" s="333"/>
      <c r="U493" s="333"/>
      <c r="V493" s="333"/>
      <c r="W493" s="333"/>
      <c r="X493" s="333"/>
      <c r="Y493" s="333"/>
    </row>
    <row r="494" spans="10:25" s="155" customFormat="1">
      <c r="J494" s="368"/>
      <c r="K494" s="333"/>
      <c r="L494" s="333"/>
      <c r="M494" s="414"/>
      <c r="N494" s="414"/>
      <c r="O494" s="333"/>
      <c r="P494" s="333"/>
      <c r="Q494" s="333"/>
      <c r="R494" s="333"/>
      <c r="S494" s="333"/>
      <c r="T494" s="333"/>
      <c r="U494" s="333"/>
      <c r="V494" s="333"/>
      <c r="W494" s="333"/>
      <c r="X494" s="333"/>
      <c r="Y494" s="333"/>
    </row>
    <row r="495" spans="10:25" s="155" customFormat="1">
      <c r="J495" s="368"/>
      <c r="K495" s="333"/>
      <c r="L495" s="333"/>
      <c r="M495" s="414"/>
      <c r="N495" s="414"/>
      <c r="O495" s="333"/>
      <c r="P495" s="333"/>
      <c r="Q495" s="333"/>
      <c r="R495" s="333"/>
      <c r="S495" s="333"/>
      <c r="T495" s="333"/>
      <c r="U495" s="333"/>
      <c r="V495" s="333"/>
      <c r="W495" s="333"/>
      <c r="X495" s="333"/>
      <c r="Y495" s="333"/>
    </row>
    <row r="496" spans="10:25" s="155" customFormat="1">
      <c r="J496" s="368"/>
      <c r="K496" s="333"/>
      <c r="L496" s="333"/>
      <c r="M496" s="414"/>
      <c r="N496" s="414"/>
      <c r="O496" s="333"/>
      <c r="P496" s="333"/>
      <c r="Q496" s="333"/>
      <c r="R496" s="333"/>
      <c r="S496" s="333"/>
      <c r="T496" s="333"/>
      <c r="U496" s="333"/>
      <c r="V496" s="333"/>
      <c r="W496" s="333"/>
      <c r="X496" s="333"/>
      <c r="Y496" s="333"/>
    </row>
    <row r="497" spans="10:25" s="155" customFormat="1">
      <c r="J497" s="368"/>
      <c r="K497" s="333"/>
      <c r="L497" s="333"/>
      <c r="M497" s="414"/>
      <c r="N497" s="414"/>
      <c r="O497" s="333"/>
      <c r="P497" s="333"/>
      <c r="Q497" s="333"/>
      <c r="R497" s="333"/>
      <c r="S497" s="333"/>
      <c r="T497" s="333"/>
      <c r="U497" s="333"/>
      <c r="V497" s="333"/>
      <c r="W497" s="333"/>
      <c r="X497" s="333"/>
      <c r="Y497" s="333"/>
    </row>
    <row r="498" spans="10:25" s="155" customFormat="1">
      <c r="J498" s="368"/>
      <c r="K498" s="333"/>
      <c r="L498" s="333"/>
      <c r="M498" s="414"/>
      <c r="N498" s="414"/>
      <c r="O498" s="333"/>
      <c r="P498" s="333"/>
      <c r="Q498" s="333"/>
      <c r="R498" s="333"/>
      <c r="S498" s="333"/>
      <c r="T498" s="333"/>
      <c r="U498" s="333"/>
      <c r="V498" s="333"/>
      <c r="W498" s="333"/>
      <c r="X498" s="333"/>
      <c r="Y498" s="333"/>
    </row>
    <row r="499" spans="10:25" s="155" customFormat="1">
      <c r="J499" s="368"/>
      <c r="K499" s="333"/>
      <c r="L499" s="333"/>
      <c r="M499" s="414"/>
      <c r="N499" s="414"/>
      <c r="O499" s="333"/>
      <c r="P499" s="333"/>
      <c r="Q499" s="333"/>
      <c r="R499" s="333"/>
      <c r="S499" s="333"/>
      <c r="T499" s="333"/>
      <c r="U499" s="333"/>
      <c r="V499" s="333"/>
      <c r="W499" s="333"/>
      <c r="X499" s="333"/>
      <c r="Y499" s="333"/>
    </row>
    <row r="500" spans="10:25" s="155" customFormat="1">
      <c r="J500" s="368"/>
      <c r="K500" s="333"/>
      <c r="L500" s="333"/>
      <c r="M500" s="414"/>
      <c r="N500" s="414"/>
      <c r="O500" s="333"/>
      <c r="P500" s="333"/>
      <c r="Q500" s="333"/>
      <c r="R500" s="333"/>
      <c r="S500" s="333"/>
      <c r="T500" s="333"/>
      <c r="U500" s="333"/>
      <c r="V500" s="333"/>
      <c r="W500" s="333"/>
      <c r="X500" s="333"/>
      <c r="Y500" s="333"/>
    </row>
    <row r="501" spans="10:25" s="155" customFormat="1">
      <c r="J501" s="368"/>
      <c r="K501" s="333"/>
      <c r="L501" s="333"/>
      <c r="M501" s="414"/>
      <c r="N501" s="414"/>
      <c r="O501" s="333"/>
      <c r="P501" s="333"/>
      <c r="Q501" s="333"/>
      <c r="R501" s="333"/>
      <c r="S501" s="333"/>
      <c r="T501" s="333"/>
      <c r="U501" s="333"/>
      <c r="V501" s="333"/>
      <c r="W501" s="333"/>
      <c r="X501" s="333"/>
      <c r="Y501" s="333"/>
    </row>
    <row r="502" spans="10:25" s="155" customFormat="1">
      <c r="J502" s="368"/>
      <c r="K502" s="333"/>
      <c r="L502" s="333"/>
      <c r="M502" s="414"/>
      <c r="N502" s="414"/>
      <c r="O502" s="333"/>
      <c r="P502" s="333"/>
      <c r="Q502" s="333"/>
      <c r="R502" s="333"/>
      <c r="S502" s="333"/>
      <c r="T502" s="333"/>
      <c r="U502" s="333"/>
      <c r="V502" s="333"/>
      <c r="W502" s="333"/>
      <c r="X502" s="333"/>
      <c r="Y502" s="333"/>
    </row>
    <row r="503" spans="10:25" s="155" customFormat="1">
      <c r="J503" s="368"/>
      <c r="K503" s="333"/>
      <c r="L503" s="333"/>
      <c r="M503" s="414"/>
      <c r="N503" s="414"/>
      <c r="O503" s="333"/>
      <c r="P503" s="333"/>
      <c r="Q503" s="333"/>
      <c r="R503" s="333"/>
      <c r="S503" s="333"/>
      <c r="T503" s="333"/>
      <c r="U503" s="333"/>
      <c r="V503" s="333"/>
      <c r="W503" s="333"/>
      <c r="X503" s="333"/>
      <c r="Y503" s="333"/>
    </row>
    <row r="504" spans="10:25" s="155" customFormat="1">
      <c r="J504" s="368"/>
      <c r="K504" s="333"/>
      <c r="L504" s="333"/>
      <c r="M504" s="414"/>
      <c r="N504" s="414"/>
      <c r="O504" s="333"/>
      <c r="P504" s="333"/>
      <c r="Q504" s="333"/>
      <c r="R504" s="333"/>
      <c r="S504" s="333"/>
      <c r="T504" s="333"/>
      <c r="U504" s="333"/>
      <c r="V504" s="333"/>
      <c r="W504" s="333"/>
      <c r="X504" s="333"/>
      <c r="Y504" s="333"/>
    </row>
    <row r="505" spans="10:25" s="155" customFormat="1">
      <c r="J505" s="368"/>
      <c r="K505" s="333"/>
      <c r="L505" s="333"/>
      <c r="M505" s="414"/>
      <c r="N505" s="414"/>
      <c r="O505" s="333"/>
      <c r="P505" s="333"/>
      <c r="Q505" s="333"/>
      <c r="R505" s="333"/>
      <c r="S505" s="333"/>
      <c r="T505" s="333"/>
      <c r="U505" s="333"/>
      <c r="V505" s="333"/>
      <c r="W505" s="333"/>
      <c r="X505" s="333"/>
      <c r="Y505" s="333"/>
    </row>
    <row r="506" spans="10:25" s="155" customFormat="1">
      <c r="J506" s="368"/>
      <c r="K506" s="333"/>
      <c r="L506" s="333"/>
      <c r="M506" s="414"/>
      <c r="N506" s="414"/>
      <c r="O506" s="333"/>
      <c r="P506" s="333"/>
      <c r="Q506" s="333"/>
      <c r="R506" s="333"/>
      <c r="S506" s="333"/>
      <c r="T506" s="333"/>
      <c r="U506" s="333"/>
      <c r="V506" s="333"/>
      <c r="W506" s="333"/>
      <c r="X506" s="333"/>
      <c r="Y506" s="333"/>
    </row>
    <row r="507" spans="10:25" s="155" customFormat="1">
      <c r="J507" s="368"/>
      <c r="K507" s="333"/>
      <c r="L507" s="333"/>
      <c r="M507" s="414"/>
      <c r="N507" s="414"/>
      <c r="O507" s="333"/>
      <c r="P507" s="333"/>
      <c r="Q507" s="333"/>
      <c r="R507" s="333"/>
      <c r="S507" s="333"/>
      <c r="T507" s="333"/>
      <c r="U507" s="333"/>
      <c r="V507" s="333"/>
      <c r="W507" s="333"/>
      <c r="X507" s="333"/>
      <c r="Y507" s="333"/>
    </row>
    <row r="508" spans="10:25" s="155" customFormat="1">
      <c r="J508" s="368"/>
      <c r="K508" s="333"/>
      <c r="L508" s="333"/>
      <c r="M508" s="414"/>
      <c r="N508" s="414"/>
      <c r="O508" s="333"/>
      <c r="P508" s="333"/>
      <c r="Q508" s="333"/>
      <c r="R508" s="333"/>
      <c r="S508" s="333"/>
      <c r="T508" s="333"/>
      <c r="U508" s="333"/>
      <c r="V508" s="333"/>
      <c r="W508" s="333"/>
      <c r="X508" s="333"/>
      <c r="Y508" s="333"/>
    </row>
    <row r="509" spans="10:25" s="155" customFormat="1">
      <c r="J509" s="368"/>
      <c r="K509" s="333"/>
      <c r="L509" s="333"/>
      <c r="M509" s="414"/>
      <c r="N509" s="414"/>
      <c r="O509" s="333"/>
      <c r="P509" s="333"/>
      <c r="Q509" s="333"/>
      <c r="R509" s="333"/>
      <c r="S509" s="333"/>
      <c r="T509" s="333"/>
      <c r="U509" s="333"/>
      <c r="V509" s="333"/>
      <c r="W509" s="333"/>
      <c r="X509" s="333"/>
      <c r="Y509" s="333"/>
    </row>
    <row r="510" spans="10:25" s="155" customFormat="1">
      <c r="J510" s="368"/>
      <c r="K510" s="333"/>
      <c r="L510" s="333"/>
      <c r="M510" s="414"/>
      <c r="N510" s="414"/>
      <c r="O510" s="333"/>
      <c r="P510" s="333"/>
      <c r="Q510" s="333"/>
      <c r="R510" s="333"/>
      <c r="S510" s="333"/>
      <c r="T510" s="333"/>
      <c r="U510" s="333"/>
      <c r="V510" s="333"/>
      <c r="W510" s="333"/>
      <c r="X510" s="333"/>
      <c r="Y510" s="333"/>
    </row>
    <row r="511" spans="10:25" s="155" customFormat="1">
      <c r="J511" s="368"/>
      <c r="K511" s="333"/>
      <c r="L511" s="333"/>
      <c r="M511" s="414"/>
      <c r="N511" s="414"/>
      <c r="O511" s="333"/>
      <c r="P511" s="333"/>
      <c r="Q511" s="333"/>
      <c r="R511" s="333"/>
      <c r="S511" s="333"/>
      <c r="T511" s="333"/>
      <c r="U511" s="333"/>
      <c r="V511" s="333"/>
      <c r="W511" s="333"/>
      <c r="X511" s="333"/>
      <c r="Y511" s="333"/>
    </row>
    <row r="512" spans="10:25" s="155" customFormat="1">
      <c r="J512" s="368"/>
      <c r="K512" s="333"/>
      <c r="L512" s="333"/>
      <c r="M512" s="414"/>
      <c r="N512" s="414"/>
      <c r="O512" s="333"/>
      <c r="P512" s="333"/>
      <c r="Q512" s="333"/>
      <c r="R512" s="333"/>
      <c r="S512" s="333"/>
      <c r="T512" s="333"/>
      <c r="U512" s="333"/>
      <c r="V512" s="333"/>
      <c r="W512" s="333"/>
      <c r="X512" s="333"/>
      <c r="Y512" s="333"/>
    </row>
    <row r="513" spans="10:25" s="155" customFormat="1">
      <c r="J513" s="368"/>
      <c r="K513" s="333"/>
      <c r="L513" s="333"/>
      <c r="M513" s="414"/>
      <c r="N513" s="414"/>
      <c r="O513" s="333"/>
      <c r="P513" s="333"/>
      <c r="Q513" s="333"/>
      <c r="R513" s="333"/>
      <c r="S513" s="333"/>
      <c r="T513" s="333"/>
      <c r="U513" s="333"/>
      <c r="V513" s="333"/>
      <c r="W513" s="333"/>
      <c r="X513" s="333"/>
      <c r="Y513" s="333"/>
    </row>
    <row r="514" spans="10:25" s="155" customFormat="1">
      <c r="J514" s="368"/>
      <c r="K514" s="333"/>
      <c r="L514" s="333"/>
      <c r="M514" s="414"/>
      <c r="N514" s="414"/>
      <c r="O514" s="333"/>
      <c r="P514" s="333"/>
      <c r="Q514" s="333"/>
      <c r="R514" s="333"/>
      <c r="S514" s="333"/>
      <c r="T514" s="333"/>
      <c r="U514" s="333"/>
      <c r="V514" s="333"/>
      <c r="W514" s="333"/>
      <c r="X514" s="333"/>
      <c r="Y514" s="333"/>
    </row>
    <row r="515" spans="10:25" s="155" customFormat="1">
      <c r="J515" s="368"/>
      <c r="K515" s="333"/>
      <c r="L515" s="333"/>
      <c r="M515" s="414"/>
      <c r="N515" s="414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</row>
    <row r="516" spans="10:25" s="155" customFormat="1">
      <c r="J516" s="368"/>
      <c r="K516" s="333"/>
      <c r="L516" s="333"/>
      <c r="M516" s="414"/>
      <c r="N516" s="414"/>
      <c r="O516" s="333"/>
      <c r="P516" s="333"/>
      <c r="Q516" s="333"/>
      <c r="R516" s="333"/>
      <c r="S516" s="333"/>
      <c r="T516" s="333"/>
      <c r="U516" s="333"/>
      <c r="V516" s="333"/>
      <c r="W516" s="333"/>
      <c r="X516" s="333"/>
      <c r="Y516" s="333"/>
    </row>
    <row r="517" spans="10:25" s="155" customFormat="1">
      <c r="J517" s="368"/>
      <c r="K517" s="333"/>
      <c r="L517" s="333"/>
      <c r="M517" s="414"/>
      <c r="N517" s="414"/>
      <c r="O517" s="333"/>
      <c r="P517" s="333"/>
      <c r="Q517" s="333"/>
      <c r="R517" s="333"/>
      <c r="S517" s="333"/>
      <c r="T517" s="333"/>
      <c r="U517" s="333"/>
      <c r="V517" s="333"/>
      <c r="W517" s="333"/>
      <c r="X517" s="333"/>
      <c r="Y517" s="333"/>
    </row>
    <row r="518" spans="10:25" s="155" customFormat="1">
      <c r="J518" s="368"/>
      <c r="K518" s="333"/>
      <c r="L518" s="333"/>
      <c r="M518" s="414"/>
      <c r="N518" s="414"/>
      <c r="O518" s="333"/>
      <c r="P518" s="333"/>
      <c r="Q518" s="333"/>
      <c r="R518" s="333"/>
      <c r="S518" s="333"/>
      <c r="T518" s="333"/>
      <c r="U518" s="333"/>
      <c r="V518" s="333"/>
      <c r="W518" s="333"/>
      <c r="X518" s="333"/>
      <c r="Y518" s="333"/>
    </row>
    <row r="519" spans="10:25" s="155" customFormat="1">
      <c r="J519" s="368"/>
      <c r="K519" s="333"/>
      <c r="L519" s="333"/>
      <c r="M519" s="414"/>
      <c r="N519" s="414"/>
      <c r="O519" s="333"/>
      <c r="P519" s="333"/>
      <c r="Q519" s="333"/>
      <c r="R519" s="333"/>
      <c r="S519" s="333"/>
      <c r="T519" s="333"/>
      <c r="U519" s="333"/>
      <c r="V519" s="333"/>
      <c r="W519" s="333"/>
      <c r="X519" s="333"/>
      <c r="Y519" s="333"/>
    </row>
    <row r="520" spans="10:25" s="155" customFormat="1">
      <c r="J520" s="368"/>
      <c r="K520" s="333"/>
      <c r="L520" s="333"/>
      <c r="M520" s="414"/>
      <c r="N520" s="414"/>
      <c r="O520" s="333"/>
      <c r="P520" s="333"/>
      <c r="Q520" s="333"/>
      <c r="R520" s="333"/>
      <c r="S520" s="333"/>
      <c r="T520" s="333"/>
      <c r="U520" s="333"/>
      <c r="V520" s="333"/>
      <c r="W520" s="333"/>
      <c r="X520" s="333"/>
      <c r="Y520" s="333"/>
    </row>
    <row r="521" spans="10:25" s="155" customFormat="1">
      <c r="J521" s="368"/>
      <c r="K521" s="333"/>
      <c r="L521" s="333"/>
      <c r="M521" s="414"/>
      <c r="N521" s="414"/>
      <c r="O521" s="333"/>
      <c r="P521" s="333"/>
      <c r="Q521" s="333"/>
      <c r="R521" s="333"/>
      <c r="S521" s="333"/>
      <c r="T521" s="333"/>
      <c r="U521" s="333"/>
      <c r="V521" s="333"/>
      <c r="W521" s="333"/>
      <c r="X521" s="333"/>
      <c r="Y521" s="333"/>
    </row>
    <row r="522" spans="10:25" s="155" customFormat="1">
      <c r="J522" s="368"/>
      <c r="K522" s="333"/>
      <c r="L522" s="333"/>
      <c r="M522" s="414"/>
      <c r="N522" s="414"/>
      <c r="O522" s="333"/>
      <c r="P522" s="333"/>
      <c r="Q522" s="333"/>
      <c r="R522" s="333"/>
      <c r="S522" s="333"/>
      <c r="T522" s="333"/>
      <c r="U522" s="333"/>
      <c r="V522" s="333"/>
      <c r="W522" s="333"/>
      <c r="X522" s="333"/>
      <c r="Y522" s="333"/>
    </row>
    <row r="523" spans="10:25" s="155" customFormat="1">
      <c r="J523" s="368"/>
      <c r="K523" s="333"/>
      <c r="L523" s="333"/>
      <c r="M523" s="414"/>
      <c r="N523" s="414"/>
      <c r="O523" s="333"/>
      <c r="P523" s="333"/>
      <c r="Q523" s="333"/>
      <c r="R523" s="333"/>
      <c r="S523" s="333"/>
      <c r="T523" s="333"/>
      <c r="U523" s="333"/>
      <c r="V523" s="333"/>
      <c r="W523" s="333"/>
      <c r="X523" s="333"/>
      <c r="Y523" s="333"/>
    </row>
    <row r="524" spans="10:25" s="155" customFormat="1">
      <c r="J524" s="368"/>
      <c r="K524" s="333"/>
      <c r="L524" s="333"/>
      <c r="M524" s="414"/>
      <c r="N524" s="414"/>
      <c r="O524" s="333"/>
      <c r="P524" s="333"/>
      <c r="Q524" s="333"/>
      <c r="R524" s="333"/>
      <c r="S524" s="333"/>
      <c r="T524" s="333"/>
      <c r="U524" s="333"/>
      <c r="V524" s="333"/>
      <c r="W524" s="333"/>
      <c r="X524" s="333"/>
      <c r="Y524" s="333"/>
    </row>
    <row r="525" spans="10:25" s="155" customFormat="1">
      <c r="J525" s="368"/>
      <c r="K525" s="333"/>
      <c r="L525" s="333"/>
      <c r="M525" s="414"/>
      <c r="N525" s="414"/>
      <c r="O525" s="333"/>
      <c r="P525" s="333"/>
      <c r="Q525" s="333"/>
      <c r="R525" s="333"/>
      <c r="S525" s="333"/>
      <c r="T525" s="333"/>
      <c r="U525" s="333"/>
      <c r="V525" s="333"/>
      <c r="W525" s="333"/>
      <c r="X525" s="333"/>
      <c r="Y525" s="333"/>
    </row>
    <row r="526" spans="10:25" s="155" customFormat="1">
      <c r="J526" s="368"/>
      <c r="K526" s="333"/>
      <c r="L526" s="333"/>
      <c r="M526" s="414"/>
      <c r="N526" s="414"/>
      <c r="O526" s="333"/>
      <c r="P526" s="333"/>
      <c r="Q526" s="333"/>
      <c r="R526" s="333"/>
      <c r="S526" s="333"/>
      <c r="T526" s="333"/>
      <c r="U526" s="333"/>
      <c r="V526" s="333"/>
      <c r="W526" s="333"/>
      <c r="X526" s="333"/>
      <c r="Y526" s="333"/>
    </row>
    <row r="527" spans="10:25" s="155" customFormat="1">
      <c r="J527" s="368"/>
      <c r="K527" s="333"/>
      <c r="L527" s="333"/>
      <c r="M527" s="414"/>
      <c r="N527" s="414"/>
      <c r="O527" s="333"/>
      <c r="P527" s="333"/>
      <c r="Q527" s="333"/>
      <c r="R527" s="333"/>
      <c r="S527" s="333"/>
      <c r="T527" s="333"/>
      <c r="U527" s="333"/>
      <c r="V527" s="333"/>
      <c r="W527" s="333"/>
      <c r="X527" s="333"/>
      <c r="Y527" s="333"/>
    </row>
    <row r="528" spans="10:25" s="155" customFormat="1">
      <c r="J528" s="368"/>
      <c r="K528" s="333"/>
      <c r="L528" s="333"/>
      <c r="M528" s="414"/>
      <c r="N528" s="414"/>
      <c r="O528" s="333"/>
      <c r="P528" s="333"/>
      <c r="Q528" s="333"/>
      <c r="R528" s="333"/>
      <c r="S528" s="333"/>
      <c r="T528" s="333"/>
      <c r="U528" s="333"/>
      <c r="V528" s="333"/>
      <c r="W528" s="333"/>
      <c r="X528" s="333"/>
      <c r="Y528" s="333"/>
    </row>
    <row r="529" spans="10:25" s="155" customFormat="1">
      <c r="J529" s="368"/>
      <c r="K529" s="333"/>
      <c r="L529" s="333"/>
      <c r="M529" s="414"/>
      <c r="N529" s="414"/>
      <c r="O529" s="333"/>
      <c r="P529" s="333"/>
      <c r="Q529" s="333"/>
      <c r="R529" s="333"/>
      <c r="S529" s="333"/>
      <c r="T529" s="333"/>
      <c r="U529" s="333"/>
      <c r="V529" s="333"/>
      <c r="W529" s="333"/>
      <c r="X529" s="333"/>
      <c r="Y529" s="333"/>
    </row>
    <row r="530" spans="10:25" s="155" customFormat="1">
      <c r="J530" s="368"/>
      <c r="K530" s="333"/>
      <c r="L530" s="333"/>
      <c r="M530" s="414"/>
      <c r="N530" s="414"/>
      <c r="O530" s="333"/>
      <c r="P530" s="333"/>
      <c r="Q530" s="333"/>
      <c r="R530" s="333"/>
      <c r="S530" s="333"/>
      <c r="T530" s="333"/>
      <c r="U530" s="333"/>
      <c r="V530" s="333"/>
      <c r="W530" s="333"/>
      <c r="X530" s="333"/>
      <c r="Y530" s="333"/>
    </row>
    <row r="531" spans="10:25" s="155" customFormat="1">
      <c r="J531" s="368"/>
      <c r="K531" s="333"/>
      <c r="L531" s="333"/>
      <c r="M531" s="414"/>
      <c r="N531" s="414"/>
      <c r="O531" s="333"/>
      <c r="P531" s="333"/>
      <c r="Q531" s="333"/>
      <c r="R531" s="333"/>
      <c r="S531" s="333"/>
      <c r="T531" s="333"/>
      <c r="U531" s="333"/>
      <c r="V531" s="333"/>
      <c r="W531" s="333"/>
      <c r="X531" s="333"/>
      <c r="Y531" s="333"/>
    </row>
    <row r="532" spans="10:25" s="155" customFormat="1">
      <c r="J532" s="368"/>
      <c r="K532" s="333"/>
      <c r="L532" s="333"/>
      <c r="M532" s="414"/>
      <c r="N532" s="414"/>
      <c r="O532" s="333"/>
      <c r="P532" s="333"/>
      <c r="Q532" s="333"/>
      <c r="R532" s="333"/>
      <c r="S532" s="333"/>
      <c r="T532" s="333"/>
      <c r="U532" s="333"/>
      <c r="V532" s="333"/>
      <c r="W532" s="333"/>
      <c r="X532" s="333"/>
      <c r="Y532" s="333"/>
    </row>
    <row r="533" spans="10:25" s="155" customFormat="1">
      <c r="J533" s="368"/>
      <c r="K533" s="333"/>
      <c r="L533" s="333"/>
      <c r="M533" s="414"/>
      <c r="N533" s="414"/>
      <c r="O533" s="333"/>
      <c r="P533" s="333"/>
      <c r="Q533" s="333"/>
      <c r="R533" s="333"/>
      <c r="S533" s="333"/>
      <c r="T533" s="333"/>
      <c r="U533" s="333"/>
      <c r="V533" s="333"/>
      <c r="W533" s="333"/>
      <c r="X533" s="333"/>
      <c r="Y533" s="333"/>
    </row>
    <row r="534" spans="10:25" s="155" customFormat="1">
      <c r="J534" s="368"/>
      <c r="K534" s="333"/>
      <c r="L534" s="333"/>
      <c r="M534" s="414"/>
      <c r="N534" s="414"/>
      <c r="O534" s="333"/>
      <c r="P534" s="333"/>
      <c r="Q534" s="333"/>
      <c r="R534" s="333"/>
      <c r="S534" s="333"/>
      <c r="T534" s="333"/>
      <c r="U534" s="333"/>
      <c r="V534" s="333"/>
      <c r="W534" s="333"/>
      <c r="X534" s="333"/>
      <c r="Y534" s="333"/>
    </row>
    <row r="535" spans="10:25" s="155" customFormat="1">
      <c r="J535" s="368"/>
      <c r="K535" s="333"/>
      <c r="L535" s="333"/>
      <c r="M535" s="414"/>
      <c r="N535" s="414"/>
      <c r="O535" s="333"/>
      <c r="P535" s="333"/>
      <c r="Q535" s="333"/>
      <c r="R535" s="333"/>
      <c r="S535" s="333"/>
      <c r="T535" s="333"/>
      <c r="U535" s="333"/>
      <c r="V535" s="333"/>
      <c r="W535" s="333"/>
      <c r="X535" s="333"/>
      <c r="Y535" s="333"/>
    </row>
    <row r="536" spans="10:25" s="155" customFormat="1">
      <c r="J536" s="368"/>
      <c r="K536" s="333"/>
      <c r="L536" s="333"/>
      <c r="M536" s="414"/>
      <c r="N536" s="414"/>
      <c r="O536" s="333"/>
      <c r="P536" s="333"/>
      <c r="Q536" s="333"/>
      <c r="R536" s="333"/>
      <c r="S536" s="333"/>
      <c r="T536" s="333"/>
      <c r="U536" s="333"/>
      <c r="V536" s="333"/>
      <c r="W536" s="333"/>
      <c r="X536" s="333"/>
      <c r="Y536" s="333"/>
    </row>
    <row r="537" spans="10:25" s="155" customFormat="1">
      <c r="J537" s="368"/>
      <c r="K537" s="333"/>
      <c r="L537" s="333"/>
      <c r="M537" s="414"/>
      <c r="N537" s="414"/>
      <c r="O537" s="333"/>
      <c r="P537" s="333"/>
      <c r="Q537" s="333"/>
      <c r="R537" s="333"/>
      <c r="S537" s="333"/>
      <c r="T537" s="333"/>
      <c r="U537" s="333"/>
      <c r="V537" s="333"/>
      <c r="W537" s="333"/>
      <c r="X537" s="333"/>
      <c r="Y537" s="333"/>
    </row>
    <row r="538" spans="10:25" s="155" customFormat="1">
      <c r="J538" s="368"/>
      <c r="K538" s="333"/>
      <c r="L538" s="333"/>
      <c r="M538" s="414"/>
      <c r="N538" s="414"/>
      <c r="O538" s="333"/>
      <c r="P538" s="333"/>
      <c r="Q538" s="333"/>
      <c r="R538" s="333"/>
      <c r="S538" s="333"/>
      <c r="T538" s="333"/>
      <c r="U538" s="333"/>
      <c r="V538" s="333"/>
      <c r="W538" s="333"/>
      <c r="X538" s="333"/>
      <c r="Y538" s="333"/>
    </row>
    <row r="539" spans="10:25" s="155" customFormat="1">
      <c r="J539" s="368"/>
      <c r="K539" s="333"/>
      <c r="L539" s="333"/>
      <c r="M539" s="414"/>
      <c r="N539" s="414"/>
      <c r="O539" s="333"/>
      <c r="P539" s="333"/>
      <c r="Q539" s="333"/>
      <c r="R539" s="333"/>
      <c r="S539" s="333"/>
      <c r="T539" s="333"/>
      <c r="U539" s="333"/>
      <c r="V539" s="333"/>
      <c r="W539" s="333"/>
      <c r="X539" s="333"/>
      <c r="Y539" s="333"/>
    </row>
    <row r="540" spans="10:25" s="155" customFormat="1">
      <c r="J540" s="368"/>
      <c r="K540" s="333"/>
      <c r="L540" s="333"/>
      <c r="M540" s="414"/>
      <c r="N540" s="414"/>
      <c r="O540" s="333"/>
      <c r="P540" s="333"/>
      <c r="Q540" s="333"/>
      <c r="R540" s="333"/>
      <c r="S540" s="333"/>
      <c r="T540" s="333"/>
      <c r="U540" s="333"/>
      <c r="V540" s="333"/>
      <c r="W540" s="333"/>
      <c r="X540" s="333"/>
      <c r="Y540" s="333"/>
    </row>
    <row r="541" spans="10:25" s="155" customFormat="1">
      <c r="J541" s="368"/>
      <c r="K541" s="333"/>
      <c r="L541" s="333"/>
      <c r="M541" s="414"/>
      <c r="N541" s="414"/>
      <c r="O541" s="333"/>
      <c r="P541" s="333"/>
      <c r="Q541" s="333"/>
      <c r="R541" s="333"/>
      <c r="S541" s="333"/>
      <c r="T541" s="333"/>
      <c r="U541" s="333"/>
      <c r="V541" s="333"/>
      <c r="W541" s="333"/>
      <c r="X541" s="333"/>
      <c r="Y541" s="333"/>
    </row>
    <row r="542" spans="10:25" s="155" customFormat="1">
      <c r="J542" s="368"/>
      <c r="K542" s="333"/>
      <c r="L542" s="333"/>
      <c r="M542" s="414"/>
      <c r="N542" s="414"/>
      <c r="O542" s="333"/>
      <c r="P542" s="333"/>
      <c r="Q542" s="333"/>
      <c r="R542" s="333"/>
      <c r="S542" s="333"/>
      <c r="T542" s="333"/>
      <c r="U542" s="333"/>
      <c r="V542" s="333"/>
      <c r="W542" s="333"/>
      <c r="X542" s="333"/>
      <c r="Y542" s="333"/>
    </row>
    <row r="543" spans="10:25" s="155" customFormat="1">
      <c r="J543" s="368"/>
      <c r="K543" s="333"/>
      <c r="L543" s="333"/>
      <c r="M543" s="414"/>
      <c r="N543" s="414"/>
      <c r="O543" s="333"/>
      <c r="P543" s="333"/>
      <c r="Q543" s="333"/>
      <c r="R543" s="333"/>
      <c r="S543" s="333"/>
      <c r="T543" s="333"/>
      <c r="U543" s="333"/>
      <c r="V543" s="333"/>
      <c r="W543" s="333"/>
      <c r="X543" s="333"/>
      <c r="Y543" s="333"/>
    </row>
    <row r="544" spans="10:25" s="155" customFormat="1">
      <c r="J544" s="368"/>
      <c r="K544" s="333"/>
      <c r="L544" s="333"/>
      <c r="M544" s="414"/>
      <c r="N544" s="414"/>
      <c r="O544" s="333"/>
      <c r="P544" s="333"/>
      <c r="Q544" s="333"/>
      <c r="R544" s="333"/>
      <c r="S544" s="333"/>
      <c r="T544" s="333"/>
      <c r="U544" s="333"/>
      <c r="V544" s="333"/>
      <c r="W544" s="333"/>
      <c r="X544" s="333"/>
      <c r="Y544" s="333"/>
    </row>
    <row r="545" spans="10:25" s="155" customFormat="1">
      <c r="J545" s="368"/>
      <c r="K545" s="333"/>
      <c r="L545" s="333"/>
      <c r="M545" s="414"/>
      <c r="N545" s="414"/>
      <c r="O545" s="333"/>
      <c r="P545" s="333"/>
      <c r="Q545" s="333"/>
      <c r="R545" s="333"/>
      <c r="S545" s="333"/>
      <c r="T545" s="333"/>
      <c r="U545" s="333"/>
      <c r="V545" s="333"/>
      <c r="W545" s="333"/>
      <c r="X545" s="333"/>
      <c r="Y545" s="333"/>
    </row>
    <row r="546" spans="10:25" s="155" customFormat="1">
      <c r="J546" s="368"/>
      <c r="K546" s="333"/>
      <c r="L546" s="333"/>
      <c r="M546" s="414"/>
      <c r="N546" s="414"/>
      <c r="O546" s="333"/>
      <c r="P546" s="333"/>
      <c r="Q546" s="333"/>
      <c r="R546" s="333"/>
      <c r="S546" s="333"/>
      <c r="T546" s="333"/>
      <c r="U546" s="333"/>
      <c r="V546" s="333"/>
      <c r="W546" s="333"/>
      <c r="X546" s="333"/>
      <c r="Y546" s="333"/>
    </row>
    <row r="547" spans="10:25" s="155" customFormat="1">
      <c r="J547" s="368"/>
      <c r="K547" s="333"/>
      <c r="L547" s="333"/>
      <c r="M547" s="414"/>
      <c r="N547" s="414"/>
      <c r="O547" s="333"/>
      <c r="P547" s="333"/>
      <c r="Q547" s="333"/>
      <c r="R547" s="333"/>
      <c r="S547" s="333"/>
      <c r="T547" s="333"/>
      <c r="U547" s="333"/>
      <c r="V547" s="333"/>
      <c r="W547" s="333"/>
      <c r="X547" s="333"/>
      <c r="Y547" s="333"/>
    </row>
    <row r="548" spans="10:25" s="155" customFormat="1">
      <c r="J548" s="368"/>
      <c r="K548" s="333"/>
      <c r="L548" s="333"/>
      <c r="M548" s="414"/>
      <c r="N548" s="414"/>
      <c r="O548" s="333"/>
      <c r="P548" s="333"/>
      <c r="Q548" s="333"/>
      <c r="R548" s="333"/>
      <c r="S548" s="333"/>
      <c r="T548" s="333"/>
      <c r="U548" s="333"/>
      <c r="V548" s="333"/>
      <c r="W548" s="333"/>
      <c r="X548" s="333"/>
      <c r="Y548" s="333"/>
    </row>
    <row r="549" spans="10:25" s="155" customFormat="1">
      <c r="J549" s="368"/>
      <c r="K549" s="333"/>
      <c r="L549" s="333"/>
      <c r="M549" s="414"/>
      <c r="N549" s="414"/>
      <c r="O549" s="333"/>
      <c r="P549" s="333"/>
      <c r="Q549" s="333"/>
      <c r="R549" s="333"/>
      <c r="S549" s="333"/>
      <c r="T549" s="333"/>
      <c r="U549" s="333"/>
      <c r="V549" s="333"/>
      <c r="W549" s="333"/>
      <c r="X549" s="333"/>
      <c r="Y549" s="333"/>
    </row>
    <row r="550" spans="10:25" s="155" customFormat="1">
      <c r="J550" s="368"/>
      <c r="K550" s="333"/>
      <c r="L550" s="333"/>
      <c r="M550" s="414"/>
      <c r="N550" s="414"/>
      <c r="O550" s="333"/>
      <c r="P550" s="333"/>
      <c r="Q550" s="333"/>
      <c r="R550" s="333"/>
      <c r="S550" s="333"/>
      <c r="T550" s="333"/>
      <c r="U550" s="333"/>
      <c r="V550" s="333"/>
      <c r="W550" s="333"/>
      <c r="X550" s="333"/>
      <c r="Y550" s="333"/>
    </row>
    <row r="551" spans="10:25" s="155" customFormat="1">
      <c r="J551" s="368"/>
      <c r="K551" s="333"/>
      <c r="L551" s="333"/>
      <c r="M551" s="414"/>
      <c r="N551" s="414"/>
      <c r="O551" s="333"/>
      <c r="P551" s="333"/>
      <c r="Q551" s="333"/>
      <c r="R551" s="333"/>
      <c r="S551" s="333"/>
      <c r="T551" s="333"/>
      <c r="U551" s="333"/>
      <c r="V551" s="333"/>
      <c r="W551" s="333"/>
      <c r="X551" s="333"/>
      <c r="Y551" s="333"/>
    </row>
    <row r="552" spans="10:25" s="155" customFormat="1">
      <c r="J552" s="368"/>
      <c r="K552" s="333"/>
      <c r="L552" s="333"/>
      <c r="M552" s="414"/>
      <c r="N552" s="414"/>
      <c r="O552" s="333"/>
      <c r="P552" s="333"/>
      <c r="Q552" s="333"/>
      <c r="R552" s="333"/>
      <c r="S552" s="333"/>
      <c r="T552" s="333"/>
      <c r="U552" s="333"/>
      <c r="V552" s="333"/>
      <c r="W552" s="333"/>
      <c r="X552" s="333"/>
      <c r="Y552" s="333"/>
    </row>
    <row r="553" spans="10:25" s="155" customFormat="1">
      <c r="J553" s="368"/>
      <c r="K553" s="333"/>
      <c r="L553" s="333"/>
      <c r="M553" s="414"/>
      <c r="N553" s="414"/>
      <c r="O553" s="333"/>
      <c r="P553" s="333"/>
      <c r="Q553" s="333"/>
      <c r="R553" s="333"/>
      <c r="S553" s="333"/>
      <c r="T553" s="333"/>
      <c r="U553" s="333"/>
      <c r="V553" s="333"/>
      <c r="W553" s="333"/>
      <c r="X553" s="333"/>
      <c r="Y553" s="333"/>
    </row>
    <row r="554" spans="10:25" s="155" customFormat="1">
      <c r="J554" s="368"/>
      <c r="K554" s="333"/>
      <c r="L554" s="333"/>
      <c r="M554" s="414"/>
      <c r="N554" s="414"/>
      <c r="O554" s="333"/>
      <c r="P554" s="333"/>
      <c r="Q554" s="333"/>
      <c r="R554" s="333"/>
      <c r="S554" s="333"/>
      <c r="T554" s="333"/>
      <c r="U554" s="333"/>
      <c r="V554" s="333"/>
      <c r="W554" s="333"/>
      <c r="X554" s="333"/>
      <c r="Y554" s="333"/>
    </row>
    <row r="555" spans="10:25" s="155" customFormat="1">
      <c r="J555" s="368"/>
      <c r="K555" s="333"/>
      <c r="L555" s="333"/>
      <c r="M555" s="414"/>
      <c r="N555" s="414"/>
      <c r="O555" s="333"/>
      <c r="P555" s="333"/>
      <c r="Q555" s="333"/>
      <c r="R555" s="333"/>
      <c r="S555" s="333"/>
      <c r="T555" s="333"/>
      <c r="U555" s="333"/>
      <c r="V555" s="333"/>
      <c r="W555" s="333"/>
      <c r="X555" s="333"/>
      <c r="Y555" s="333"/>
    </row>
    <row r="556" spans="10:25" s="155" customFormat="1">
      <c r="J556" s="368"/>
      <c r="K556" s="333"/>
      <c r="L556" s="333"/>
      <c r="M556" s="414"/>
      <c r="N556" s="414"/>
      <c r="O556" s="333"/>
      <c r="P556" s="333"/>
      <c r="Q556" s="333"/>
      <c r="R556" s="333"/>
      <c r="S556" s="333"/>
      <c r="T556" s="333"/>
      <c r="U556" s="333"/>
      <c r="V556" s="333"/>
      <c r="W556" s="333"/>
      <c r="X556" s="333"/>
      <c r="Y556" s="333"/>
    </row>
    <row r="557" spans="10:25" s="155" customFormat="1">
      <c r="J557" s="368"/>
      <c r="K557" s="333"/>
      <c r="L557" s="333"/>
      <c r="M557" s="414"/>
      <c r="N557" s="414"/>
      <c r="O557" s="333"/>
      <c r="P557" s="333"/>
      <c r="Q557" s="333"/>
      <c r="R557" s="333"/>
      <c r="S557" s="333"/>
      <c r="T557" s="333"/>
      <c r="U557" s="333"/>
      <c r="V557" s="333"/>
      <c r="W557" s="333"/>
      <c r="X557" s="333"/>
      <c r="Y557" s="333"/>
    </row>
    <row r="558" spans="10:25" s="155" customFormat="1">
      <c r="J558" s="368"/>
      <c r="K558" s="333"/>
      <c r="L558" s="333"/>
      <c r="M558" s="414"/>
      <c r="N558" s="414"/>
      <c r="O558" s="333"/>
      <c r="P558" s="333"/>
      <c r="Q558" s="333"/>
      <c r="R558" s="333"/>
      <c r="S558" s="333"/>
      <c r="T558" s="333"/>
      <c r="U558" s="333"/>
      <c r="V558" s="333"/>
      <c r="W558" s="333"/>
      <c r="X558" s="333"/>
      <c r="Y558" s="333"/>
    </row>
    <row r="559" spans="10:25" s="155" customFormat="1">
      <c r="J559" s="368"/>
      <c r="K559" s="333"/>
      <c r="L559" s="333"/>
      <c r="M559" s="414"/>
      <c r="N559" s="414"/>
      <c r="O559" s="333"/>
      <c r="P559" s="333"/>
      <c r="Q559" s="333"/>
      <c r="R559" s="333"/>
      <c r="S559" s="333"/>
      <c r="T559" s="333"/>
      <c r="U559" s="333"/>
      <c r="V559" s="333"/>
      <c r="W559" s="333"/>
      <c r="X559" s="333"/>
      <c r="Y559" s="333"/>
    </row>
    <row r="560" spans="10:25" s="155" customFormat="1">
      <c r="J560" s="368"/>
      <c r="K560" s="333"/>
      <c r="L560" s="333"/>
      <c r="M560" s="414"/>
      <c r="N560" s="414"/>
      <c r="O560" s="333"/>
      <c r="P560" s="333"/>
      <c r="Q560" s="333"/>
      <c r="R560" s="333"/>
      <c r="S560" s="333"/>
      <c r="T560" s="333"/>
      <c r="U560" s="333"/>
      <c r="V560" s="333"/>
      <c r="W560" s="333"/>
      <c r="X560" s="333"/>
      <c r="Y560" s="333"/>
    </row>
    <row r="561" spans="10:25" s="155" customFormat="1">
      <c r="J561" s="368"/>
      <c r="K561" s="333"/>
      <c r="L561" s="333"/>
      <c r="M561" s="414"/>
      <c r="N561" s="414"/>
      <c r="O561" s="333"/>
      <c r="P561" s="333"/>
      <c r="Q561" s="333"/>
      <c r="R561" s="333"/>
      <c r="S561" s="333"/>
      <c r="T561" s="333"/>
      <c r="U561" s="333"/>
      <c r="V561" s="333"/>
      <c r="W561" s="333"/>
      <c r="X561" s="333"/>
      <c r="Y561" s="333"/>
    </row>
    <row r="562" spans="10:25" s="155" customFormat="1">
      <c r="J562" s="368"/>
      <c r="K562" s="333"/>
      <c r="L562" s="333"/>
      <c r="M562" s="414"/>
      <c r="N562" s="414"/>
      <c r="O562" s="333"/>
      <c r="P562" s="333"/>
      <c r="Q562" s="333"/>
      <c r="R562" s="333"/>
      <c r="S562" s="333"/>
      <c r="T562" s="333"/>
      <c r="U562" s="333"/>
      <c r="V562" s="333"/>
      <c r="W562" s="333"/>
      <c r="X562" s="333"/>
      <c r="Y562" s="333"/>
    </row>
    <row r="563" spans="10:25" s="155" customFormat="1">
      <c r="J563" s="368"/>
      <c r="K563" s="333"/>
      <c r="L563" s="333"/>
      <c r="M563" s="414"/>
      <c r="N563" s="414"/>
      <c r="O563" s="333"/>
      <c r="P563" s="333"/>
      <c r="Q563" s="333"/>
      <c r="R563" s="333"/>
      <c r="S563" s="333"/>
      <c r="T563" s="333"/>
      <c r="U563" s="333"/>
      <c r="V563" s="333"/>
      <c r="W563" s="333"/>
      <c r="X563" s="333"/>
      <c r="Y563" s="333"/>
    </row>
    <row r="564" spans="10:25" s="155" customFormat="1">
      <c r="J564" s="368"/>
      <c r="K564" s="333"/>
      <c r="L564" s="333"/>
      <c r="M564" s="414"/>
      <c r="N564" s="414"/>
      <c r="O564" s="333"/>
      <c r="P564" s="333"/>
      <c r="Q564" s="333"/>
      <c r="R564" s="333"/>
      <c r="S564" s="333"/>
      <c r="T564" s="333"/>
      <c r="U564" s="333"/>
      <c r="V564" s="333"/>
      <c r="W564" s="333"/>
      <c r="X564" s="333"/>
      <c r="Y564" s="333"/>
    </row>
    <row r="565" spans="10:25" s="155" customFormat="1">
      <c r="J565" s="368"/>
      <c r="K565" s="333"/>
      <c r="L565" s="333"/>
      <c r="M565" s="414"/>
      <c r="N565" s="414"/>
      <c r="O565" s="333"/>
      <c r="P565" s="333"/>
      <c r="Q565" s="333"/>
      <c r="R565" s="333"/>
      <c r="S565" s="333"/>
      <c r="T565" s="333"/>
      <c r="U565" s="333"/>
      <c r="V565" s="333"/>
      <c r="W565" s="333"/>
      <c r="X565" s="333"/>
      <c r="Y565" s="333"/>
    </row>
    <row r="566" spans="10:25" s="155" customFormat="1">
      <c r="J566" s="368"/>
      <c r="K566" s="333"/>
      <c r="L566" s="333"/>
      <c r="M566" s="414"/>
      <c r="N566" s="414"/>
      <c r="O566" s="333"/>
      <c r="P566" s="333"/>
      <c r="Q566" s="333"/>
      <c r="R566" s="333"/>
      <c r="S566" s="333"/>
      <c r="T566" s="333"/>
      <c r="U566" s="333"/>
      <c r="V566" s="333"/>
      <c r="W566" s="333"/>
      <c r="X566" s="333"/>
      <c r="Y566" s="333"/>
    </row>
    <row r="567" spans="10:25" s="155" customFormat="1">
      <c r="J567" s="368"/>
      <c r="K567" s="333"/>
      <c r="L567" s="333"/>
      <c r="M567" s="414"/>
      <c r="N567" s="414"/>
      <c r="O567" s="333"/>
      <c r="P567" s="333"/>
      <c r="Q567" s="333"/>
      <c r="R567" s="333"/>
      <c r="S567" s="333"/>
      <c r="T567" s="333"/>
      <c r="U567" s="333"/>
      <c r="V567" s="333"/>
      <c r="W567" s="333"/>
      <c r="X567" s="333"/>
      <c r="Y567" s="333"/>
    </row>
    <row r="568" spans="10:25" s="155" customFormat="1">
      <c r="J568" s="368"/>
      <c r="K568" s="333"/>
      <c r="L568" s="333"/>
      <c r="M568" s="414"/>
      <c r="N568" s="414"/>
      <c r="O568" s="333"/>
      <c r="P568" s="333"/>
      <c r="Q568" s="333"/>
      <c r="R568" s="333"/>
      <c r="S568" s="333"/>
      <c r="T568" s="333"/>
      <c r="U568" s="333"/>
      <c r="V568" s="333"/>
      <c r="W568" s="333"/>
      <c r="X568" s="333"/>
      <c r="Y568" s="333"/>
    </row>
    <row r="569" spans="10:25" s="155" customFormat="1">
      <c r="J569" s="368"/>
      <c r="K569" s="333"/>
      <c r="L569" s="333"/>
      <c r="M569" s="414"/>
      <c r="N569" s="414"/>
      <c r="O569" s="333"/>
      <c r="P569" s="333"/>
      <c r="Q569" s="333"/>
      <c r="R569" s="333"/>
      <c r="S569" s="333"/>
      <c r="T569" s="333"/>
      <c r="U569" s="333"/>
      <c r="V569" s="333"/>
      <c r="W569" s="333"/>
      <c r="X569" s="333"/>
      <c r="Y569" s="333"/>
    </row>
    <row r="570" spans="10:25" s="155" customFormat="1">
      <c r="J570" s="368"/>
      <c r="K570" s="333"/>
      <c r="L570" s="333"/>
      <c r="M570" s="414"/>
      <c r="N570" s="414"/>
      <c r="O570" s="333"/>
      <c r="P570" s="333"/>
      <c r="Q570" s="333"/>
      <c r="R570" s="333"/>
      <c r="S570" s="333"/>
      <c r="T570" s="333"/>
      <c r="U570" s="333"/>
      <c r="V570" s="333"/>
      <c r="W570" s="333"/>
      <c r="X570" s="333"/>
      <c r="Y570" s="333"/>
    </row>
    <row r="571" spans="10:25" s="155" customFormat="1">
      <c r="J571" s="368"/>
      <c r="K571" s="333"/>
      <c r="L571" s="333"/>
      <c r="M571" s="414"/>
      <c r="N571" s="414"/>
      <c r="O571" s="333"/>
      <c r="P571" s="333"/>
      <c r="Q571" s="333"/>
      <c r="R571" s="333"/>
      <c r="S571" s="333"/>
      <c r="T571" s="333"/>
      <c r="U571" s="333"/>
      <c r="V571" s="333"/>
      <c r="W571" s="333"/>
      <c r="X571" s="333"/>
      <c r="Y571" s="333"/>
    </row>
    <row r="572" spans="10:25" s="155" customFormat="1">
      <c r="J572" s="368"/>
      <c r="K572" s="333"/>
      <c r="L572" s="333"/>
      <c r="M572" s="414"/>
      <c r="N572" s="414"/>
      <c r="O572" s="333"/>
      <c r="P572" s="333"/>
      <c r="Q572" s="333"/>
      <c r="R572" s="333"/>
      <c r="S572" s="333"/>
      <c r="T572" s="333"/>
      <c r="U572" s="333"/>
      <c r="V572" s="333"/>
      <c r="W572" s="333"/>
      <c r="X572" s="333"/>
      <c r="Y572" s="333"/>
    </row>
    <row r="573" spans="10:25" s="155" customFormat="1">
      <c r="J573" s="368"/>
      <c r="K573" s="333"/>
      <c r="L573" s="333"/>
      <c r="M573" s="414"/>
      <c r="N573" s="414"/>
      <c r="O573" s="333"/>
      <c r="P573" s="333"/>
      <c r="Q573" s="333"/>
      <c r="R573" s="333"/>
      <c r="S573" s="333"/>
      <c r="T573" s="333"/>
      <c r="U573" s="333"/>
      <c r="V573" s="333"/>
      <c r="W573" s="333"/>
      <c r="X573" s="333"/>
      <c r="Y573" s="333"/>
    </row>
    <row r="574" spans="10:25" s="155" customFormat="1">
      <c r="J574" s="368"/>
      <c r="K574" s="333"/>
      <c r="L574" s="333"/>
      <c r="M574" s="414"/>
      <c r="N574" s="414"/>
      <c r="O574" s="333"/>
      <c r="P574" s="333"/>
      <c r="Q574" s="333"/>
      <c r="R574" s="333"/>
      <c r="S574" s="333"/>
      <c r="T574" s="333"/>
      <c r="U574" s="333"/>
      <c r="V574" s="333"/>
      <c r="W574" s="333"/>
      <c r="X574" s="333"/>
      <c r="Y574" s="333"/>
    </row>
    <row r="575" spans="10:25" s="155" customFormat="1">
      <c r="J575" s="368"/>
      <c r="K575" s="333"/>
      <c r="L575" s="333"/>
      <c r="M575" s="414"/>
      <c r="N575" s="414"/>
      <c r="O575" s="333"/>
      <c r="P575" s="333"/>
      <c r="Q575" s="333"/>
      <c r="R575" s="333"/>
      <c r="S575" s="333"/>
      <c r="T575" s="333"/>
      <c r="U575" s="333"/>
      <c r="V575" s="333"/>
      <c r="W575" s="333"/>
      <c r="X575" s="333"/>
      <c r="Y575" s="333"/>
    </row>
    <row r="576" spans="10:25" s="155" customFormat="1">
      <c r="J576" s="368"/>
      <c r="K576" s="333"/>
      <c r="L576" s="333"/>
      <c r="M576" s="414"/>
      <c r="N576" s="414"/>
      <c r="O576" s="333"/>
      <c r="P576" s="333"/>
      <c r="Q576" s="333"/>
      <c r="R576" s="333"/>
      <c r="S576" s="333"/>
      <c r="T576" s="333"/>
      <c r="U576" s="333"/>
      <c r="V576" s="333"/>
      <c r="W576" s="333"/>
      <c r="X576" s="333"/>
      <c r="Y576" s="333"/>
    </row>
    <row r="577" spans="10:25" s="155" customFormat="1">
      <c r="J577" s="368"/>
      <c r="K577" s="333"/>
      <c r="L577" s="333"/>
      <c r="M577" s="414"/>
      <c r="N577" s="414"/>
      <c r="O577" s="333"/>
      <c r="P577" s="333"/>
      <c r="Q577" s="333"/>
      <c r="R577" s="333"/>
      <c r="S577" s="333"/>
      <c r="T577" s="333"/>
      <c r="U577" s="333"/>
      <c r="V577" s="333"/>
      <c r="W577" s="333"/>
      <c r="X577" s="333"/>
      <c r="Y577" s="333"/>
    </row>
    <row r="578" spans="10:25" s="155" customFormat="1">
      <c r="J578" s="368"/>
      <c r="K578" s="333"/>
      <c r="L578" s="333"/>
      <c r="M578" s="414"/>
      <c r="N578" s="414"/>
      <c r="O578" s="333"/>
      <c r="P578" s="333"/>
      <c r="Q578" s="333"/>
      <c r="R578" s="333"/>
      <c r="S578" s="333"/>
      <c r="T578" s="333"/>
      <c r="U578" s="333"/>
      <c r="V578" s="333"/>
      <c r="W578" s="333"/>
      <c r="X578" s="333"/>
      <c r="Y578" s="333"/>
    </row>
    <row r="579" spans="10:25" s="155" customFormat="1">
      <c r="J579" s="368"/>
      <c r="K579" s="333"/>
      <c r="L579" s="333"/>
      <c r="M579" s="414"/>
      <c r="N579" s="414"/>
      <c r="O579" s="333"/>
      <c r="P579" s="333"/>
      <c r="Q579" s="333"/>
      <c r="R579" s="333"/>
      <c r="S579" s="333"/>
      <c r="T579" s="333"/>
      <c r="U579" s="333"/>
      <c r="V579" s="333"/>
      <c r="W579" s="333"/>
      <c r="X579" s="333"/>
      <c r="Y579" s="333"/>
    </row>
    <row r="580" spans="10:25" s="155" customFormat="1">
      <c r="J580" s="368"/>
      <c r="K580" s="333"/>
      <c r="L580" s="333"/>
      <c r="M580" s="414"/>
      <c r="N580" s="414"/>
      <c r="O580" s="333"/>
      <c r="P580" s="333"/>
      <c r="Q580" s="333"/>
      <c r="R580" s="333"/>
      <c r="S580" s="333"/>
      <c r="T580" s="333"/>
      <c r="U580" s="333"/>
      <c r="V580" s="333"/>
      <c r="W580" s="333"/>
      <c r="X580" s="333"/>
      <c r="Y580" s="333"/>
    </row>
    <row r="581" spans="10:25" s="155" customFormat="1">
      <c r="J581" s="368"/>
      <c r="K581" s="333"/>
      <c r="L581" s="333"/>
      <c r="M581" s="414"/>
      <c r="N581" s="414"/>
      <c r="O581" s="333"/>
      <c r="P581" s="333"/>
      <c r="Q581" s="333"/>
      <c r="R581" s="333"/>
      <c r="S581" s="333"/>
      <c r="T581" s="333"/>
      <c r="U581" s="333"/>
      <c r="V581" s="333"/>
      <c r="W581" s="333"/>
      <c r="X581" s="333"/>
      <c r="Y581" s="333"/>
    </row>
    <row r="582" spans="10:25" s="155" customFormat="1">
      <c r="J582" s="368"/>
      <c r="K582" s="333"/>
      <c r="L582" s="333"/>
      <c r="M582" s="414"/>
      <c r="N582" s="414"/>
      <c r="O582" s="333"/>
      <c r="P582" s="333"/>
      <c r="Q582" s="333"/>
      <c r="R582" s="333"/>
      <c r="S582" s="333"/>
      <c r="T582" s="333"/>
      <c r="U582" s="333"/>
      <c r="V582" s="333"/>
      <c r="W582" s="333"/>
      <c r="X582" s="333"/>
      <c r="Y582" s="333"/>
    </row>
    <row r="583" spans="10:25" s="155" customFormat="1">
      <c r="J583" s="368"/>
      <c r="K583" s="333"/>
      <c r="L583" s="333"/>
      <c r="M583" s="414"/>
      <c r="N583" s="414"/>
      <c r="O583" s="333"/>
      <c r="P583" s="333"/>
      <c r="Q583" s="333"/>
      <c r="R583" s="333"/>
      <c r="S583" s="333"/>
      <c r="T583" s="333"/>
      <c r="U583" s="333"/>
      <c r="V583" s="333"/>
      <c r="W583" s="333"/>
      <c r="X583" s="333"/>
      <c r="Y583" s="333"/>
    </row>
    <row r="584" spans="10:25" s="155" customFormat="1">
      <c r="J584" s="368"/>
      <c r="K584" s="333"/>
      <c r="L584" s="333"/>
      <c r="M584" s="414"/>
      <c r="N584" s="414"/>
      <c r="O584" s="333"/>
      <c r="P584" s="333"/>
      <c r="Q584" s="333"/>
      <c r="R584" s="333"/>
      <c r="S584" s="333"/>
      <c r="T584" s="333"/>
      <c r="U584" s="333"/>
      <c r="V584" s="333"/>
      <c r="W584" s="333"/>
      <c r="X584" s="333"/>
      <c r="Y584" s="333"/>
    </row>
    <row r="585" spans="10:25" s="155" customFormat="1">
      <c r="J585" s="368"/>
      <c r="K585" s="333"/>
      <c r="L585" s="333"/>
      <c r="M585" s="414"/>
      <c r="N585" s="414"/>
      <c r="O585" s="333"/>
      <c r="P585" s="333"/>
      <c r="Q585" s="333"/>
      <c r="R585" s="333"/>
      <c r="S585" s="333"/>
      <c r="T585" s="333"/>
      <c r="U585" s="333"/>
      <c r="V585" s="333"/>
      <c r="W585" s="333"/>
      <c r="X585" s="333"/>
      <c r="Y585" s="333"/>
    </row>
    <row r="586" spans="10:25" s="155" customFormat="1">
      <c r="J586" s="368"/>
      <c r="K586" s="333"/>
      <c r="L586" s="333"/>
      <c r="M586" s="414"/>
      <c r="N586" s="414"/>
      <c r="O586" s="333"/>
      <c r="P586" s="333"/>
      <c r="Q586" s="333"/>
      <c r="R586" s="333"/>
      <c r="S586" s="333"/>
      <c r="T586" s="333"/>
      <c r="U586" s="333"/>
      <c r="V586" s="333"/>
      <c r="W586" s="333"/>
      <c r="X586" s="333"/>
      <c r="Y586" s="333"/>
    </row>
    <row r="587" spans="10:25" s="155" customFormat="1">
      <c r="J587" s="368"/>
      <c r="K587" s="333"/>
      <c r="L587" s="333"/>
      <c r="M587" s="414"/>
      <c r="N587" s="414"/>
      <c r="O587" s="333"/>
      <c r="P587" s="333"/>
      <c r="Q587" s="333"/>
      <c r="R587" s="333"/>
      <c r="S587" s="333"/>
      <c r="T587" s="333"/>
      <c r="U587" s="333"/>
      <c r="V587" s="333"/>
      <c r="W587" s="333"/>
      <c r="X587" s="333"/>
      <c r="Y587" s="333"/>
    </row>
    <row r="588" spans="10:25" s="155" customFormat="1">
      <c r="J588" s="368"/>
      <c r="K588" s="333"/>
      <c r="L588" s="333"/>
      <c r="M588" s="414"/>
      <c r="N588" s="414"/>
      <c r="O588" s="333"/>
      <c r="P588" s="333"/>
      <c r="Q588" s="333"/>
      <c r="R588" s="333"/>
      <c r="S588" s="333"/>
      <c r="T588" s="333"/>
      <c r="U588" s="333"/>
      <c r="V588" s="333"/>
      <c r="W588" s="333"/>
      <c r="X588" s="333"/>
      <c r="Y588" s="333"/>
    </row>
    <row r="589" spans="10:25" s="155" customFormat="1">
      <c r="J589" s="368"/>
      <c r="K589" s="333"/>
      <c r="L589" s="333"/>
      <c r="M589" s="414"/>
      <c r="N589" s="414"/>
      <c r="O589" s="333"/>
      <c r="P589" s="333"/>
      <c r="Q589" s="333"/>
      <c r="R589" s="333"/>
      <c r="S589" s="333"/>
      <c r="T589" s="333"/>
      <c r="U589" s="333"/>
      <c r="V589" s="333"/>
      <c r="W589" s="333"/>
      <c r="X589" s="333"/>
      <c r="Y589" s="333"/>
    </row>
    <row r="590" spans="10:25" s="155" customFormat="1">
      <c r="J590" s="368"/>
      <c r="K590" s="333"/>
      <c r="L590" s="333"/>
      <c r="M590" s="414"/>
      <c r="N590" s="414"/>
      <c r="O590" s="333"/>
      <c r="P590" s="333"/>
      <c r="Q590" s="333"/>
      <c r="R590" s="333"/>
      <c r="S590" s="333"/>
      <c r="T590" s="333"/>
      <c r="U590" s="333"/>
      <c r="V590" s="333"/>
      <c r="W590" s="333"/>
      <c r="X590" s="333"/>
      <c r="Y590" s="333"/>
    </row>
    <row r="591" spans="10:25" s="155" customFormat="1">
      <c r="J591" s="368"/>
      <c r="K591" s="333"/>
      <c r="L591" s="333"/>
      <c r="M591" s="414"/>
      <c r="N591" s="414"/>
      <c r="O591" s="333"/>
      <c r="P591" s="333"/>
      <c r="Q591" s="333"/>
      <c r="R591" s="333"/>
      <c r="S591" s="333"/>
      <c r="T591" s="333"/>
      <c r="U591" s="333"/>
      <c r="V591" s="333"/>
      <c r="W591" s="333"/>
      <c r="X591" s="333"/>
      <c r="Y591" s="333"/>
    </row>
    <row r="592" spans="10:25" s="155" customFormat="1">
      <c r="J592" s="368"/>
      <c r="K592" s="333"/>
      <c r="L592" s="333"/>
      <c r="M592" s="414"/>
      <c r="N592" s="414"/>
      <c r="O592" s="333"/>
      <c r="P592" s="333"/>
      <c r="Q592" s="333"/>
      <c r="R592" s="333"/>
      <c r="S592" s="333"/>
      <c r="T592" s="333"/>
      <c r="U592" s="333"/>
      <c r="V592" s="333"/>
      <c r="W592" s="333"/>
      <c r="X592" s="333"/>
      <c r="Y592" s="333"/>
    </row>
    <row r="593" spans="10:25" s="155" customFormat="1">
      <c r="J593" s="368"/>
      <c r="K593" s="333"/>
      <c r="L593" s="333"/>
      <c r="M593" s="414"/>
      <c r="N593" s="414"/>
      <c r="O593" s="333"/>
      <c r="P593" s="333"/>
      <c r="Q593" s="333"/>
      <c r="R593" s="333"/>
      <c r="S593" s="333"/>
      <c r="T593" s="333"/>
      <c r="U593" s="333"/>
      <c r="V593" s="333"/>
      <c r="W593" s="333"/>
      <c r="X593" s="333"/>
      <c r="Y593" s="333"/>
    </row>
    <row r="594" spans="10:25" s="155" customFormat="1">
      <c r="J594" s="368"/>
      <c r="K594" s="333"/>
      <c r="L594" s="333"/>
      <c r="M594" s="414"/>
      <c r="N594" s="414"/>
      <c r="O594" s="333"/>
      <c r="P594" s="333"/>
      <c r="Q594" s="333"/>
      <c r="R594" s="333"/>
      <c r="S594" s="333"/>
      <c r="T594" s="333"/>
      <c r="U594" s="333"/>
      <c r="V594" s="333"/>
      <c r="W594" s="333"/>
      <c r="X594" s="333"/>
      <c r="Y594" s="333"/>
    </row>
    <row r="595" spans="10:25" s="155" customFormat="1">
      <c r="J595" s="368"/>
      <c r="K595" s="333"/>
      <c r="L595" s="333"/>
      <c r="M595" s="414"/>
      <c r="N595" s="414"/>
      <c r="O595" s="333"/>
      <c r="P595" s="333"/>
      <c r="Q595" s="333"/>
      <c r="R595" s="333"/>
      <c r="S595" s="333"/>
      <c r="T595" s="333"/>
      <c r="U595" s="333"/>
      <c r="V595" s="333"/>
      <c r="W595" s="333"/>
      <c r="X595" s="333"/>
      <c r="Y595" s="333"/>
    </row>
    <row r="596" spans="10:25" s="155" customFormat="1">
      <c r="J596" s="368"/>
      <c r="K596" s="333"/>
      <c r="L596" s="333"/>
      <c r="M596" s="414"/>
      <c r="N596" s="414"/>
      <c r="O596" s="333"/>
      <c r="P596" s="333"/>
      <c r="Q596" s="333"/>
      <c r="R596" s="333"/>
      <c r="S596" s="333"/>
      <c r="T596" s="333"/>
      <c r="U596" s="333"/>
      <c r="V596" s="333"/>
      <c r="W596" s="333"/>
      <c r="X596" s="333"/>
      <c r="Y596" s="333"/>
    </row>
    <row r="597" spans="10:25" s="155" customFormat="1">
      <c r="J597" s="368"/>
      <c r="K597" s="333"/>
      <c r="L597" s="333"/>
      <c r="M597" s="414"/>
      <c r="N597" s="414"/>
      <c r="O597" s="333"/>
      <c r="P597" s="333"/>
      <c r="Q597" s="333"/>
      <c r="R597" s="333"/>
      <c r="S597" s="333"/>
      <c r="T597" s="333"/>
      <c r="U597" s="333"/>
      <c r="V597" s="333"/>
      <c r="W597" s="333"/>
      <c r="X597" s="333"/>
      <c r="Y597" s="333"/>
    </row>
    <row r="598" spans="10:25" s="155" customFormat="1">
      <c r="J598" s="368"/>
      <c r="K598" s="333"/>
      <c r="L598" s="333"/>
      <c r="M598" s="414"/>
      <c r="N598" s="414"/>
      <c r="O598" s="333"/>
      <c r="P598" s="333"/>
      <c r="Q598" s="333"/>
      <c r="R598" s="333"/>
      <c r="S598" s="333"/>
      <c r="T598" s="333"/>
      <c r="U598" s="333"/>
      <c r="V598" s="333"/>
      <c r="W598" s="333"/>
      <c r="X598" s="333"/>
      <c r="Y598" s="333"/>
    </row>
    <row r="599" spans="10:25" s="155" customFormat="1">
      <c r="J599" s="368"/>
      <c r="K599" s="333"/>
      <c r="L599" s="333"/>
      <c r="M599" s="414"/>
      <c r="N599" s="414"/>
      <c r="O599" s="333"/>
      <c r="P599" s="333"/>
      <c r="Q599" s="333"/>
      <c r="R599" s="333"/>
      <c r="S599" s="333"/>
      <c r="T599" s="333"/>
      <c r="U599" s="333"/>
      <c r="V599" s="333"/>
      <c r="W599" s="333"/>
      <c r="X599" s="333"/>
      <c r="Y599" s="333"/>
    </row>
    <row r="600" spans="10:25" s="155" customFormat="1">
      <c r="J600" s="368"/>
      <c r="K600" s="333"/>
      <c r="L600" s="333"/>
      <c r="M600" s="414"/>
      <c r="N600" s="414"/>
      <c r="O600" s="333"/>
      <c r="P600" s="333"/>
      <c r="Q600" s="333"/>
      <c r="R600" s="333"/>
      <c r="S600" s="333"/>
      <c r="T600" s="333"/>
      <c r="U600" s="333"/>
      <c r="V600" s="333"/>
      <c r="W600" s="333"/>
      <c r="X600" s="333"/>
      <c r="Y600" s="333"/>
    </row>
    <row r="601" spans="10:25" s="155" customFormat="1">
      <c r="J601" s="368"/>
      <c r="K601" s="333"/>
      <c r="L601" s="333"/>
      <c r="M601" s="414"/>
      <c r="N601" s="414"/>
      <c r="O601" s="333"/>
      <c r="P601" s="333"/>
      <c r="Q601" s="333"/>
      <c r="R601" s="333"/>
      <c r="S601" s="333"/>
      <c r="T601" s="333"/>
      <c r="U601" s="333"/>
      <c r="V601" s="333"/>
      <c r="W601" s="333"/>
      <c r="X601" s="333"/>
      <c r="Y601" s="333"/>
    </row>
    <row r="602" spans="10:25" s="155" customFormat="1">
      <c r="J602" s="368"/>
      <c r="K602" s="333"/>
      <c r="L602" s="333"/>
      <c r="M602" s="414"/>
      <c r="N602" s="414"/>
      <c r="O602" s="333"/>
      <c r="P602" s="333"/>
      <c r="Q602" s="333"/>
      <c r="R602" s="333"/>
      <c r="S602" s="333"/>
      <c r="T602" s="333"/>
      <c r="U602" s="333"/>
      <c r="V602" s="333"/>
      <c r="W602" s="333"/>
      <c r="X602" s="333"/>
      <c r="Y602" s="333"/>
    </row>
    <row r="603" spans="10:25" s="155" customFormat="1">
      <c r="J603" s="368"/>
      <c r="K603" s="333"/>
      <c r="L603" s="333"/>
      <c r="M603" s="414"/>
      <c r="N603" s="414"/>
      <c r="O603" s="333"/>
      <c r="P603" s="333"/>
      <c r="Q603" s="333"/>
      <c r="R603" s="333"/>
      <c r="S603" s="333"/>
      <c r="T603" s="333"/>
      <c r="U603" s="333"/>
      <c r="V603" s="333"/>
      <c r="W603" s="333"/>
      <c r="X603" s="333"/>
      <c r="Y603" s="333"/>
    </row>
    <row r="604" spans="10:25" s="155" customFormat="1">
      <c r="J604" s="368"/>
      <c r="K604" s="333"/>
      <c r="L604" s="333"/>
      <c r="M604" s="414"/>
      <c r="N604" s="414"/>
      <c r="O604" s="333"/>
      <c r="P604" s="333"/>
      <c r="Q604" s="333"/>
      <c r="R604" s="333"/>
      <c r="S604" s="333"/>
      <c r="T604" s="333"/>
      <c r="U604" s="333"/>
      <c r="V604" s="333"/>
      <c r="W604" s="333"/>
      <c r="X604" s="333"/>
      <c r="Y604" s="333"/>
    </row>
    <row r="605" spans="10:25" s="155" customFormat="1">
      <c r="J605" s="368"/>
      <c r="K605" s="333"/>
      <c r="L605" s="333"/>
      <c r="M605" s="414"/>
      <c r="N605" s="414"/>
      <c r="O605" s="333"/>
      <c r="P605" s="333"/>
      <c r="Q605" s="333"/>
      <c r="R605" s="333"/>
      <c r="S605" s="333"/>
      <c r="T605" s="333"/>
      <c r="U605" s="333"/>
      <c r="V605" s="333"/>
      <c r="W605" s="333"/>
      <c r="X605" s="333"/>
      <c r="Y605" s="333"/>
    </row>
    <row r="606" spans="10:25" s="155" customFormat="1">
      <c r="J606" s="368"/>
      <c r="K606" s="333"/>
      <c r="L606" s="333"/>
      <c r="M606" s="414"/>
      <c r="N606" s="414"/>
      <c r="O606" s="333"/>
      <c r="P606" s="333"/>
      <c r="Q606" s="333"/>
      <c r="R606" s="333"/>
      <c r="S606" s="333"/>
      <c r="T606" s="333"/>
      <c r="U606" s="333"/>
      <c r="V606" s="333"/>
      <c r="W606" s="333"/>
      <c r="X606" s="333"/>
      <c r="Y606" s="333"/>
    </row>
    <row r="607" spans="10:25" s="155" customFormat="1">
      <c r="J607" s="368"/>
      <c r="K607" s="333"/>
      <c r="L607" s="333"/>
      <c r="M607" s="414"/>
      <c r="N607" s="414"/>
      <c r="O607" s="333"/>
      <c r="P607" s="333"/>
      <c r="Q607" s="333"/>
      <c r="R607" s="333"/>
      <c r="S607" s="333"/>
      <c r="T607" s="333"/>
      <c r="U607" s="333"/>
      <c r="V607" s="333"/>
      <c r="W607" s="333"/>
      <c r="X607" s="333"/>
      <c r="Y607" s="333"/>
    </row>
    <row r="608" spans="10:25" s="155" customFormat="1">
      <c r="J608" s="368"/>
      <c r="K608" s="333"/>
      <c r="L608" s="333"/>
      <c r="M608" s="414"/>
      <c r="N608" s="414"/>
      <c r="O608" s="333"/>
      <c r="P608" s="333"/>
      <c r="Q608" s="333"/>
      <c r="R608" s="333"/>
      <c r="S608" s="333"/>
      <c r="T608" s="333"/>
      <c r="U608" s="333"/>
      <c r="V608" s="333"/>
      <c r="W608" s="333"/>
      <c r="X608" s="333"/>
      <c r="Y608" s="333"/>
    </row>
    <row r="609" spans="10:25" s="155" customFormat="1">
      <c r="J609" s="368"/>
      <c r="K609" s="333"/>
      <c r="L609" s="333"/>
      <c r="M609" s="414"/>
      <c r="N609" s="414"/>
      <c r="O609" s="333"/>
      <c r="P609" s="333"/>
      <c r="Q609" s="333"/>
      <c r="R609" s="333"/>
      <c r="S609" s="333"/>
      <c r="T609" s="333"/>
      <c r="U609" s="333"/>
      <c r="V609" s="333"/>
      <c r="W609" s="333"/>
      <c r="X609" s="333"/>
      <c r="Y609" s="333"/>
    </row>
    <row r="610" spans="10:25" s="155" customFormat="1">
      <c r="J610" s="368"/>
      <c r="K610" s="333"/>
      <c r="L610" s="333"/>
      <c r="M610" s="414"/>
      <c r="N610" s="414"/>
      <c r="O610" s="333"/>
      <c r="P610" s="333"/>
      <c r="Q610" s="333"/>
      <c r="R610" s="333"/>
      <c r="S610" s="333"/>
      <c r="T610" s="333"/>
      <c r="U610" s="333"/>
      <c r="V610" s="333"/>
      <c r="W610" s="333"/>
      <c r="X610" s="333"/>
      <c r="Y610" s="333"/>
    </row>
    <row r="611" spans="10:25" s="155" customFormat="1">
      <c r="J611" s="368"/>
      <c r="K611" s="333"/>
      <c r="L611" s="333"/>
      <c r="M611" s="414"/>
      <c r="N611" s="414"/>
      <c r="O611" s="333"/>
      <c r="P611" s="333"/>
      <c r="Q611" s="333"/>
      <c r="R611" s="333"/>
      <c r="S611" s="333"/>
      <c r="T611" s="333"/>
      <c r="U611" s="333"/>
      <c r="V611" s="333"/>
      <c r="W611" s="333"/>
      <c r="X611" s="333"/>
      <c r="Y611" s="333"/>
    </row>
    <row r="612" spans="10:25" s="155" customFormat="1">
      <c r="J612" s="368"/>
      <c r="K612" s="333"/>
      <c r="L612" s="333"/>
      <c r="M612" s="414"/>
      <c r="N612" s="414"/>
      <c r="O612" s="333"/>
      <c r="P612" s="333"/>
      <c r="Q612" s="333"/>
      <c r="R612" s="333"/>
      <c r="S612" s="333"/>
      <c r="T612" s="333"/>
      <c r="U612" s="333"/>
      <c r="V612" s="333"/>
      <c r="W612" s="333"/>
      <c r="X612" s="333"/>
      <c r="Y612" s="333"/>
    </row>
    <row r="613" spans="10:25" s="155" customFormat="1">
      <c r="J613" s="368"/>
      <c r="K613" s="333"/>
      <c r="L613" s="333"/>
      <c r="M613" s="414"/>
      <c r="N613" s="414"/>
      <c r="O613" s="333"/>
      <c r="P613" s="333"/>
      <c r="Q613" s="333"/>
      <c r="R613" s="333"/>
      <c r="S613" s="333"/>
      <c r="T613" s="333"/>
      <c r="U613" s="333"/>
      <c r="V613" s="333"/>
      <c r="W613" s="333"/>
      <c r="X613" s="333"/>
      <c r="Y613" s="333"/>
    </row>
    <row r="614" spans="10:25" s="155" customFormat="1">
      <c r="J614" s="368"/>
      <c r="K614" s="333"/>
      <c r="L614" s="333"/>
      <c r="M614" s="414"/>
      <c r="N614" s="414"/>
      <c r="O614" s="333"/>
      <c r="P614" s="333"/>
      <c r="Q614" s="333"/>
      <c r="R614" s="333"/>
      <c r="S614" s="333"/>
      <c r="T614" s="333"/>
      <c r="U614" s="333"/>
      <c r="V614" s="333"/>
      <c r="W614" s="333"/>
      <c r="X614" s="333"/>
      <c r="Y614" s="333"/>
    </row>
    <row r="615" spans="10:25" s="155" customFormat="1">
      <c r="J615" s="368"/>
      <c r="K615" s="333"/>
      <c r="L615" s="333"/>
      <c r="M615" s="414"/>
      <c r="N615" s="414"/>
      <c r="O615" s="333"/>
      <c r="P615" s="333"/>
      <c r="Q615" s="333"/>
      <c r="R615" s="333"/>
      <c r="S615" s="333"/>
      <c r="T615" s="333"/>
      <c r="U615" s="333"/>
      <c r="V615" s="333"/>
      <c r="W615" s="333"/>
      <c r="X615" s="333"/>
      <c r="Y615" s="333"/>
    </row>
    <row r="616" spans="10:25" s="155" customFormat="1">
      <c r="J616" s="368"/>
      <c r="K616" s="333"/>
      <c r="L616" s="333"/>
      <c r="M616" s="414"/>
      <c r="N616" s="414"/>
      <c r="O616" s="333"/>
      <c r="P616" s="333"/>
      <c r="Q616" s="333"/>
      <c r="R616" s="333"/>
      <c r="S616" s="333"/>
      <c r="T616" s="333"/>
      <c r="U616" s="333"/>
      <c r="V616" s="333"/>
      <c r="W616" s="333"/>
      <c r="X616" s="333"/>
      <c r="Y616" s="333"/>
    </row>
    <row r="617" spans="10:25" s="155" customFormat="1">
      <c r="J617" s="368"/>
      <c r="K617" s="333"/>
      <c r="L617" s="333"/>
      <c r="M617" s="414"/>
      <c r="N617" s="414"/>
      <c r="O617" s="333"/>
      <c r="P617" s="333"/>
      <c r="Q617" s="333"/>
      <c r="R617" s="333"/>
      <c r="S617" s="333"/>
      <c r="T617" s="333"/>
      <c r="U617" s="333"/>
      <c r="V617" s="333"/>
      <c r="W617" s="333"/>
      <c r="X617" s="333"/>
      <c r="Y617" s="333"/>
    </row>
    <row r="618" spans="10:25" s="155" customFormat="1">
      <c r="J618" s="368"/>
      <c r="K618" s="333"/>
      <c r="L618" s="333"/>
      <c r="M618" s="414"/>
      <c r="N618" s="414"/>
      <c r="O618" s="333"/>
      <c r="P618" s="333"/>
      <c r="Q618" s="333"/>
      <c r="R618" s="333"/>
      <c r="S618" s="333"/>
      <c r="T618" s="333"/>
      <c r="U618" s="333"/>
      <c r="V618" s="333"/>
      <c r="W618" s="333"/>
      <c r="X618" s="333"/>
      <c r="Y618" s="333"/>
    </row>
    <row r="619" spans="10:25" s="155" customFormat="1">
      <c r="J619" s="368"/>
      <c r="K619" s="333"/>
      <c r="L619" s="333"/>
      <c r="M619" s="414"/>
      <c r="N619" s="414"/>
      <c r="O619" s="333"/>
      <c r="P619" s="333"/>
      <c r="Q619" s="333"/>
      <c r="R619" s="333"/>
      <c r="S619" s="333"/>
      <c r="T619" s="333"/>
      <c r="U619" s="333"/>
      <c r="V619" s="333"/>
      <c r="W619" s="333"/>
      <c r="X619" s="333"/>
      <c r="Y619" s="333"/>
    </row>
    <row r="620" spans="10:25" s="155" customFormat="1">
      <c r="J620" s="368"/>
      <c r="K620" s="333"/>
      <c r="L620" s="333"/>
      <c r="M620" s="414"/>
      <c r="N620" s="414"/>
      <c r="O620" s="333"/>
      <c r="P620" s="333"/>
      <c r="Q620" s="333"/>
      <c r="R620" s="333"/>
      <c r="S620" s="333"/>
      <c r="T620" s="333"/>
      <c r="U620" s="333"/>
      <c r="V620" s="333"/>
      <c r="W620" s="333"/>
      <c r="X620" s="333"/>
      <c r="Y620" s="333"/>
    </row>
    <row r="621" spans="10:25" s="155" customFormat="1">
      <c r="J621" s="368"/>
      <c r="K621" s="333"/>
      <c r="L621" s="333"/>
      <c r="M621" s="414"/>
      <c r="N621" s="414"/>
      <c r="O621" s="333"/>
      <c r="P621" s="333"/>
      <c r="Q621" s="333"/>
      <c r="R621" s="333"/>
      <c r="S621" s="333"/>
      <c r="T621" s="333"/>
      <c r="U621" s="333"/>
      <c r="V621" s="333"/>
      <c r="W621" s="333"/>
      <c r="X621" s="333"/>
      <c r="Y621" s="333"/>
    </row>
    <row r="622" spans="10:25" s="155" customFormat="1">
      <c r="J622" s="368"/>
      <c r="K622" s="333"/>
      <c r="L622" s="333"/>
      <c r="M622" s="414"/>
      <c r="N622" s="414"/>
      <c r="O622" s="333"/>
      <c r="P622" s="333"/>
      <c r="Q622" s="333"/>
      <c r="R622" s="333"/>
      <c r="S622" s="333"/>
      <c r="T622" s="333"/>
      <c r="U622" s="333"/>
      <c r="V622" s="333"/>
      <c r="W622" s="333"/>
      <c r="X622" s="333"/>
      <c r="Y622" s="333"/>
    </row>
    <row r="623" spans="10:25" s="155" customFormat="1">
      <c r="J623" s="368"/>
      <c r="K623" s="333"/>
      <c r="L623" s="333"/>
      <c r="M623" s="414"/>
      <c r="N623" s="414"/>
      <c r="O623" s="333"/>
      <c r="P623" s="333"/>
      <c r="Q623" s="333"/>
      <c r="R623" s="333"/>
      <c r="S623" s="333"/>
      <c r="T623" s="333"/>
      <c r="U623" s="333"/>
      <c r="V623" s="333"/>
      <c r="W623" s="333"/>
      <c r="X623" s="333"/>
      <c r="Y623" s="333"/>
    </row>
    <row r="624" spans="10:25" s="155" customFormat="1">
      <c r="J624" s="368"/>
      <c r="K624" s="333"/>
      <c r="L624" s="333"/>
      <c r="M624" s="414"/>
      <c r="N624" s="414"/>
      <c r="O624" s="333"/>
      <c r="P624" s="333"/>
      <c r="Q624" s="333"/>
      <c r="R624" s="333"/>
      <c r="S624" s="333"/>
      <c r="T624" s="333"/>
      <c r="U624" s="333"/>
      <c r="V624" s="333"/>
      <c r="W624" s="333"/>
      <c r="X624" s="333"/>
      <c r="Y624" s="333"/>
    </row>
    <row r="625" spans="10:25" s="155" customFormat="1">
      <c r="J625" s="368"/>
      <c r="K625" s="333"/>
      <c r="L625" s="333"/>
      <c r="M625" s="414"/>
      <c r="N625" s="414"/>
      <c r="O625" s="333"/>
      <c r="P625" s="333"/>
      <c r="Q625" s="333"/>
      <c r="R625" s="333"/>
      <c r="S625" s="333"/>
      <c r="T625" s="333"/>
      <c r="U625" s="333"/>
      <c r="V625" s="333"/>
      <c r="W625" s="333"/>
      <c r="X625" s="333"/>
      <c r="Y625" s="333"/>
    </row>
    <row r="626" spans="10:25" s="155" customFormat="1">
      <c r="J626" s="368"/>
      <c r="K626" s="333"/>
      <c r="L626" s="333"/>
      <c r="M626" s="414"/>
      <c r="N626" s="414"/>
      <c r="O626" s="333"/>
      <c r="P626" s="333"/>
      <c r="Q626" s="333"/>
      <c r="R626" s="333"/>
      <c r="S626" s="333"/>
      <c r="T626" s="333"/>
      <c r="U626" s="333"/>
      <c r="V626" s="333"/>
      <c r="W626" s="333"/>
      <c r="X626" s="333"/>
      <c r="Y626" s="333"/>
    </row>
    <row r="627" spans="10:25" s="155" customFormat="1">
      <c r="J627" s="368"/>
      <c r="K627" s="333"/>
      <c r="L627" s="333"/>
      <c r="M627" s="414"/>
      <c r="N627" s="414"/>
      <c r="O627" s="333"/>
      <c r="P627" s="333"/>
      <c r="Q627" s="333"/>
      <c r="R627" s="333"/>
      <c r="S627" s="333"/>
      <c r="T627" s="333"/>
      <c r="U627" s="333"/>
      <c r="V627" s="333"/>
      <c r="W627" s="333"/>
      <c r="X627" s="333"/>
      <c r="Y627" s="333"/>
    </row>
    <row r="628" spans="10:25" s="155" customFormat="1">
      <c r="J628" s="368"/>
      <c r="K628" s="333"/>
      <c r="L628" s="333"/>
      <c r="M628" s="414"/>
      <c r="N628" s="414"/>
      <c r="O628" s="333"/>
      <c r="P628" s="333"/>
      <c r="Q628" s="333"/>
      <c r="R628" s="333"/>
      <c r="S628" s="333"/>
      <c r="T628" s="333"/>
      <c r="U628" s="333"/>
      <c r="V628" s="333"/>
      <c r="W628" s="333"/>
      <c r="X628" s="333"/>
      <c r="Y628" s="333"/>
    </row>
    <row r="629" spans="10:25" s="155" customFormat="1">
      <c r="J629" s="368"/>
      <c r="K629" s="333"/>
      <c r="L629" s="333"/>
      <c r="M629" s="414"/>
      <c r="N629" s="414"/>
      <c r="O629" s="333"/>
      <c r="P629" s="333"/>
      <c r="Q629" s="333"/>
      <c r="R629" s="333"/>
      <c r="S629" s="333"/>
      <c r="T629" s="333"/>
      <c r="U629" s="333"/>
      <c r="V629" s="333"/>
      <c r="W629" s="333"/>
      <c r="X629" s="333"/>
      <c r="Y629" s="333"/>
    </row>
    <row r="630" spans="10:25" s="155" customFormat="1">
      <c r="J630" s="368"/>
      <c r="K630" s="333"/>
      <c r="L630" s="333"/>
      <c r="M630" s="414"/>
      <c r="N630" s="414"/>
      <c r="O630" s="333"/>
      <c r="P630" s="333"/>
      <c r="Q630" s="333"/>
      <c r="R630" s="333"/>
      <c r="S630" s="333"/>
      <c r="T630" s="333"/>
      <c r="U630" s="333"/>
      <c r="V630" s="333"/>
      <c r="W630" s="333"/>
      <c r="X630" s="333"/>
      <c r="Y630" s="333"/>
    </row>
    <row r="631" spans="10:25" s="155" customFormat="1">
      <c r="J631" s="368"/>
      <c r="K631" s="333"/>
      <c r="L631" s="333"/>
      <c r="M631" s="414"/>
      <c r="N631" s="414"/>
      <c r="O631" s="333"/>
      <c r="P631" s="333"/>
      <c r="Q631" s="333"/>
      <c r="R631" s="333"/>
      <c r="S631" s="333"/>
      <c r="T631" s="333"/>
      <c r="U631" s="333"/>
      <c r="V631" s="333"/>
      <c r="W631" s="333"/>
      <c r="X631" s="333"/>
      <c r="Y631" s="333"/>
    </row>
    <row r="632" spans="10:25" s="155" customFormat="1">
      <c r="J632" s="368"/>
      <c r="K632" s="333"/>
      <c r="L632" s="333"/>
      <c r="M632" s="414"/>
      <c r="N632" s="414"/>
      <c r="O632" s="333"/>
      <c r="P632" s="333"/>
      <c r="Q632" s="333"/>
      <c r="R632" s="333"/>
      <c r="S632" s="333"/>
      <c r="T632" s="333"/>
      <c r="U632" s="333"/>
      <c r="V632" s="333"/>
      <c r="W632" s="333"/>
      <c r="X632" s="333"/>
      <c r="Y632" s="333"/>
    </row>
    <row r="633" spans="10:25" s="155" customFormat="1">
      <c r="J633" s="368"/>
      <c r="K633" s="333"/>
      <c r="L633" s="333"/>
      <c r="M633" s="414"/>
      <c r="N633" s="414"/>
      <c r="O633" s="333"/>
      <c r="P633" s="333"/>
      <c r="Q633" s="333"/>
      <c r="R633" s="333"/>
      <c r="S633" s="333"/>
      <c r="T633" s="333"/>
      <c r="U633" s="333"/>
      <c r="V633" s="333"/>
      <c r="W633" s="333"/>
      <c r="X633" s="333"/>
      <c r="Y633" s="333"/>
    </row>
    <row r="634" spans="10:25" s="155" customFormat="1">
      <c r="J634" s="368"/>
      <c r="K634" s="333"/>
      <c r="L634" s="333"/>
      <c r="M634" s="414"/>
      <c r="N634" s="414"/>
      <c r="O634" s="333"/>
      <c r="P634" s="333"/>
      <c r="Q634" s="333"/>
      <c r="R634" s="333"/>
      <c r="S634" s="333"/>
      <c r="T634" s="333"/>
      <c r="U634" s="333"/>
      <c r="V634" s="333"/>
      <c r="W634" s="333"/>
      <c r="X634" s="333"/>
      <c r="Y634" s="333"/>
    </row>
    <row r="635" spans="10:25" s="155" customFormat="1">
      <c r="J635" s="368"/>
      <c r="K635" s="333"/>
      <c r="L635" s="333"/>
      <c r="M635" s="414"/>
      <c r="N635" s="414"/>
      <c r="O635" s="333"/>
      <c r="P635" s="333"/>
      <c r="Q635" s="333"/>
      <c r="R635" s="333"/>
      <c r="S635" s="333"/>
      <c r="T635" s="333"/>
      <c r="U635" s="333"/>
      <c r="V635" s="333"/>
      <c r="W635" s="333"/>
      <c r="X635" s="333"/>
      <c r="Y635" s="333"/>
    </row>
    <row r="636" spans="10:25" s="155" customFormat="1">
      <c r="J636" s="368"/>
      <c r="K636" s="333"/>
      <c r="L636" s="333"/>
      <c r="M636" s="414"/>
      <c r="N636" s="414"/>
      <c r="O636" s="333"/>
      <c r="P636" s="333"/>
      <c r="Q636" s="333"/>
      <c r="R636" s="333"/>
      <c r="S636" s="333"/>
      <c r="T636" s="333"/>
      <c r="U636" s="333"/>
      <c r="V636" s="333"/>
      <c r="W636" s="333"/>
      <c r="X636" s="333"/>
      <c r="Y636" s="333"/>
    </row>
    <row r="637" spans="10:25" s="155" customFormat="1">
      <c r="J637" s="368"/>
      <c r="K637" s="333"/>
      <c r="L637" s="333"/>
      <c r="M637" s="414"/>
      <c r="N637" s="414"/>
      <c r="O637" s="333"/>
      <c r="P637" s="333"/>
      <c r="Q637" s="333"/>
      <c r="R637" s="333"/>
      <c r="S637" s="333"/>
      <c r="T637" s="333"/>
      <c r="U637" s="333"/>
      <c r="V637" s="333"/>
      <c r="W637" s="333"/>
      <c r="X637" s="333"/>
      <c r="Y637" s="333"/>
    </row>
    <row r="638" spans="10:25" s="155" customFormat="1">
      <c r="J638" s="368"/>
      <c r="K638" s="333"/>
      <c r="L638" s="333"/>
      <c r="M638" s="414"/>
      <c r="N638" s="414"/>
      <c r="O638" s="333"/>
      <c r="P638" s="333"/>
      <c r="Q638" s="333"/>
      <c r="R638" s="333"/>
      <c r="S638" s="333"/>
      <c r="T638" s="333"/>
      <c r="U638" s="333"/>
      <c r="V638" s="333"/>
      <c r="W638" s="333"/>
      <c r="X638" s="333"/>
      <c r="Y638" s="333"/>
    </row>
    <row r="639" spans="10:25" s="155" customFormat="1">
      <c r="J639" s="368"/>
      <c r="K639" s="333"/>
      <c r="L639" s="333"/>
      <c r="M639" s="414"/>
      <c r="N639" s="414"/>
      <c r="O639" s="333"/>
      <c r="P639" s="333"/>
      <c r="Q639" s="333"/>
      <c r="R639" s="333"/>
      <c r="S639" s="333"/>
      <c r="T639" s="333"/>
      <c r="U639" s="333"/>
      <c r="V639" s="333"/>
      <c r="W639" s="333"/>
      <c r="X639" s="333"/>
      <c r="Y639" s="333"/>
    </row>
    <row r="640" spans="10:25" s="155" customFormat="1">
      <c r="J640" s="368"/>
      <c r="K640" s="333"/>
      <c r="L640" s="333"/>
      <c r="M640" s="414"/>
      <c r="N640" s="414"/>
      <c r="O640" s="333"/>
      <c r="P640" s="333"/>
      <c r="Q640" s="333"/>
      <c r="R640" s="333"/>
      <c r="S640" s="333"/>
      <c r="T640" s="333"/>
      <c r="U640" s="333"/>
      <c r="V640" s="333"/>
      <c r="W640" s="333"/>
      <c r="X640" s="333"/>
      <c r="Y640" s="333"/>
    </row>
    <row r="641" spans="10:25" s="155" customFormat="1">
      <c r="J641" s="368"/>
      <c r="K641" s="333"/>
      <c r="L641" s="333"/>
      <c r="M641" s="414"/>
      <c r="N641" s="414"/>
      <c r="O641" s="333"/>
      <c r="P641" s="333"/>
      <c r="Q641" s="333"/>
      <c r="R641" s="333"/>
      <c r="S641" s="333"/>
      <c r="T641" s="333"/>
      <c r="U641" s="333"/>
      <c r="V641" s="333"/>
      <c r="W641" s="333"/>
      <c r="X641" s="333"/>
      <c r="Y641" s="333"/>
    </row>
    <row r="642" spans="10:25" s="155" customFormat="1">
      <c r="J642" s="368"/>
      <c r="K642" s="333"/>
      <c r="L642" s="333"/>
      <c r="M642" s="414"/>
      <c r="N642" s="414"/>
      <c r="O642" s="333"/>
      <c r="P642" s="333"/>
      <c r="Q642" s="333"/>
      <c r="R642" s="333"/>
      <c r="S642" s="333"/>
      <c r="T642" s="333"/>
      <c r="U642" s="333"/>
      <c r="V642" s="333"/>
      <c r="W642" s="333"/>
      <c r="X642" s="333"/>
      <c r="Y642" s="333"/>
    </row>
    <row r="643" spans="10:25" s="155" customFormat="1">
      <c r="J643" s="368"/>
      <c r="K643" s="333"/>
      <c r="L643" s="333"/>
      <c r="M643" s="414"/>
      <c r="N643" s="414"/>
      <c r="O643" s="333"/>
      <c r="P643" s="333"/>
      <c r="Q643" s="333"/>
      <c r="R643" s="333"/>
      <c r="S643" s="333"/>
      <c r="T643" s="333"/>
      <c r="U643" s="333"/>
      <c r="V643" s="333"/>
      <c r="W643" s="333"/>
      <c r="X643" s="333"/>
      <c r="Y643" s="333"/>
    </row>
    <row r="644" spans="10:25" s="155" customFormat="1">
      <c r="J644" s="368"/>
      <c r="K644" s="333"/>
      <c r="L644" s="333"/>
      <c r="M644" s="414"/>
      <c r="N644" s="414"/>
      <c r="O644" s="333"/>
      <c r="P644" s="333"/>
      <c r="Q644" s="333"/>
      <c r="R644" s="333"/>
      <c r="S644" s="333"/>
      <c r="T644" s="333"/>
      <c r="U644" s="333"/>
      <c r="V644" s="333"/>
      <c r="W644" s="333"/>
      <c r="X644" s="333"/>
      <c r="Y644" s="333"/>
    </row>
    <row r="645" spans="10:25" s="155" customFormat="1">
      <c r="J645" s="368"/>
      <c r="K645" s="333"/>
      <c r="L645" s="333"/>
      <c r="M645" s="414"/>
      <c r="N645" s="414"/>
      <c r="O645" s="333"/>
      <c r="P645" s="333"/>
      <c r="Q645" s="333"/>
      <c r="R645" s="333"/>
      <c r="S645" s="333"/>
      <c r="T645" s="333"/>
      <c r="U645" s="333"/>
      <c r="V645" s="333"/>
      <c r="W645" s="333"/>
      <c r="X645" s="333"/>
      <c r="Y645" s="333"/>
    </row>
    <row r="646" spans="10:25" s="155" customFormat="1">
      <c r="J646" s="368"/>
      <c r="K646" s="333"/>
      <c r="L646" s="333"/>
      <c r="M646" s="414"/>
      <c r="N646" s="414"/>
      <c r="O646" s="333"/>
      <c r="P646" s="333"/>
      <c r="Q646" s="333"/>
      <c r="R646" s="333"/>
      <c r="S646" s="333"/>
      <c r="T646" s="333"/>
      <c r="U646" s="333"/>
      <c r="V646" s="333"/>
      <c r="W646" s="333"/>
      <c r="X646" s="333"/>
      <c r="Y646" s="333"/>
    </row>
    <row r="647" spans="10:25" s="155" customFormat="1">
      <c r="J647" s="368"/>
      <c r="K647" s="333"/>
      <c r="L647" s="333"/>
      <c r="M647" s="414"/>
      <c r="N647" s="414"/>
      <c r="O647" s="333"/>
      <c r="P647" s="333"/>
      <c r="Q647" s="333"/>
      <c r="R647" s="333"/>
      <c r="S647" s="333"/>
      <c r="T647" s="333"/>
      <c r="U647" s="333"/>
      <c r="V647" s="333"/>
      <c r="W647" s="333"/>
      <c r="X647" s="333"/>
      <c r="Y647" s="333"/>
    </row>
    <row r="648" spans="10:25" s="155" customFormat="1">
      <c r="J648" s="368"/>
      <c r="K648" s="333"/>
      <c r="L648" s="333"/>
      <c r="M648" s="414"/>
      <c r="N648" s="414"/>
      <c r="O648" s="333"/>
      <c r="P648" s="333"/>
      <c r="Q648" s="333"/>
      <c r="R648" s="333"/>
      <c r="S648" s="333"/>
      <c r="T648" s="333"/>
      <c r="U648" s="333"/>
      <c r="V648" s="333"/>
      <c r="W648" s="333"/>
      <c r="X648" s="333"/>
      <c r="Y648" s="333"/>
    </row>
    <row r="649" spans="10:25" s="155" customFormat="1">
      <c r="J649" s="368"/>
      <c r="K649" s="333"/>
      <c r="L649" s="333"/>
      <c r="M649" s="414"/>
      <c r="N649" s="414"/>
      <c r="O649" s="333"/>
      <c r="P649" s="333"/>
      <c r="Q649" s="333"/>
      <c r="R649" s="333"/>
      <c r="S649" s="333"/>
      <c r="T649" s="333"/>
      <c r="U649" s="333"/>
      <c r="V649" s="333"/>
      <c r="W649" s="333"/>
      <c r="X649" s="333"/>
      <c r="Y649" s="333"/>
    </row>
    <row r="650" spans="10:25" s="155" customFormat="1">
      <c r="J650" s="368"/>
      <c r="K650" s="333"/>
      <c r="L650" s="333"/>
      <c r="M650" s="414"/>
      <c r="N650" s="414"/>
      <c r="O650" s="333"/>
      <c r="P650" s="333"/>
      <c r="Q650" s="333"/>
      <c r="R650" s="333"/>
      <c r="S650" s="333"/>
      <c r="T650" s="333"/>
      <c r="U650" s="333"/>
      <c r="V650" s="333"/>
      <c r="W650" s="333"/>
      <c r="X650" s="333"/>
      <c r="Y650" s="333"/>
    </row>
    <row r="651" spans="10:25" s="155" customFormat="1">
      <c r="J651" s="368"/>
      <c r="K651" s="333"/>
      <c r="L651" s="333"/>
      <c r="M651" s="414"/>
      <c r="N651" s="414"/>
      <c r="O651" s="333"/>
      <c r="P651" s="333"/>
      <c r="Q651" s="333"/>
      <c r="R651" s="333"/>
      <c r="S651" s="333"/>
      <c r="T651" s="333"/>
      <c r="U651" s="333"/>
      <c r="V651" s="333"/>
      <c r="W651" s="333"/>
      <c r="X651" s="333"/>
      <c r="Y651" s="333"/>
    </row>
    <row r="652" spans="10:25" s="155" customFormat="1">
      <c r="J652" s="368"/>
      <c r="K652" s="333"/>
      <c r="L652" s="333"/>
      <c r="M652" s="414"/>
      <c r="N652" s="414"/>
      <c r="O652" s="333"/>
      <c r="P652" s="333"/>
      <c r="Q652" s="333"/>
      <c r="R652" s="333"/>
      <c r="S652" s="333"/>
      <c r="T652" s="333"/>
      <c r="U652" s="333"/>
      <c r="V652" s="333"/>
      <c r="W652" s="333"/>
      <c r="X652" s="333"/>
      <c r="Y652" s="333"/>
    </row>
    <row r="653" spans="10:25" s="155" customFormat="1">
      <c r="J653" s="368"/>
      <c r="K653" s="333"/>
      <c r="L653" s="333"/>
      <c r="M653" s="414"/>
      <c r="N653" s="414"/>
      <c r="O653" s="333"/>
      <c r="P653" s="333"/>
      <c r="Q653" s="333"/>
      <c r="R653" s="333"/>
      <c r="S653" s="333"/>
      <c r="T653" s="333"/>
      <c r="U653" s="333"/>
      <c r="V653" s="333"/>
      <c r="W653" s="333"/>
      <c r="X653" s="333"/>
      <c r="Y653" s="333"/>
    </row>
    <row r="654" spans="10:25" s="155" customFormat="1">
      <c r="J654" s="368"/>
      <c r="K654" s="333"/>
      <c r="L654" s="333"/>
      <c r="M654" s="414"/>
      <c r="N654" s="414"/>
      <c r="O654" s="333"/>
      <c r="P654" s="333"/>
      <c r="Q654" s="333"/>
      <c r="R654" s="333"/>
      <c r="S654" s="333"/>
      <c r="T654" s="333"/>
      <c r="U654" s="333"/>
      <c r="V654" s="333"/>
      <c r="W654" s="333"/>
      <c r="X654" s="333"/>
      <c r="Y654" s="333"/>
    </row>
    <row r="655" spans="10:25" s="155" customFormat="1">
      <c r="J655" s="368"/>
      <c r="K655" s="333"/>
      <c r="L655" s="333"/>
      <c r="M655" s="414"/>
      <c r="N655" s="414"/>
      <c r="O655" s="333"/>
      <c r="P655" s="333"/>
      <c r="Q655" s="333"/>
      <c r="R655" s="333"/>
      <c r="S655" s="333"/>
      <c r="T655" s="333"/>
      <c r="U655" s="333"/>
      <c r="V655" s="333"/>
      <c r="W655" s="333"/>
      <c r="X655" s="333"/>
      <c r="Y655" s="333"/>
    </row>
    <row r="656" spans="10:25" s="155" customFormat="1">
      <c r="J656" s="368"/>
      <c r="K656" s="333"/>
      <c r="L656" s="333"/>
      <c r="M656" s="414"/>
      <c r="N656" s="414"/>
      <c r="O656" s="333"/>
      <c r="P656" s="333"/>
      <c r="Q656" s="333"/>
      <c r="R656" s="333"/>
      <c r="S656" s="333"/>
      <c r="T656" s="333"/>
      <c r="U656" s="333"/>
      <c r="V656" s="333"/>
      <c r="W656" s="333"/>
      <c r="X656" s="333"/>
      <c r="Y656" s="333"/>
    </row>
    <row r="657" spans="10:25" s="155" customFormat="1">
      <c r="J657" s="368"/>
      <c r="K657" s="333"/>
      <c r="L657" s="333"/>
      <c r="M657" s="414"/>
      <c r="N657" s="414"/>
      <c r="O657" s="333"/>
      <c r="P657" s="333"/>
      <c r="Q657" s="333"/>
      <c r="R657" s="333"/>
      <c r="S657" s="333"/>
      <c r="T657" s="333"/>
      <c r="U657" s="333"/>
      <c r="V657" s="333"/>
      <c r="W657" s="333"/>
      <c r="X657" s="333"/>
      <c r="Y657" s="333"/>
    </row>
    <row r="658" spans="10:25" s="155" customFormat="1">
      <c r="J658" s="368"/>
      <c r="K658" s="333"/>
      <c r="L658" s="333"/>
      <c r="M658" s="414"/>
      <c r="N658" s="414"/>
      <c r="O658" s="333"/>
      <c r="P658" s="333"/>
      <c r="Q658" s="333"/>
      <c r="R658" s="333"/>
      <c r="S658" s="333"/>
      <c r="T658" s="333"/>
      <c r="U658" s="333"/>
      <c r="V658" s="333"/>
      <c r="W658" s="333"/>
      <c r="X658" s="333"/>
      <c r="Y658" s="333"/>
    </row>
    <row r="659" spans="10:25" s="155" customFormat="1">
      <c r="J659" s="368"/>
      <c r="K659" s="333"/>
      <c r="L659" s="333"/>
      <c r="M659" s="414"/>
      <c r="N659" s="414"/>
      <c r="O659" s="333"/>
      <c r="P659" s="333"/>
      <c r="Q659" s="333"/>
      <c r="R659" s="333"/>
      <c r="S659" s="333"/>
      <c r="T659" s="333"/>
      <c r="U659" s="333"/>
      <c r="V659" s="333"/>
      <c r="W659" s="333"/>
      <c r="X659" s="333"/>
      <c r="Y659" s="333"/>
    </row>
    <row r="660" spans="10:25" s="155" customFormat="1">
      <c r="J660" s="368"/>
      <c r="K660" s="333"/>
      <c r="L660" s="333"/>
      <c r="M660" s="414"/>
      <c r="N660" s="414"/>
      <c r="O660" s="333"/>
      <c r="P660" s="333"/>
      <c r="Q660" s="333"/>
      <c r="R660" s="333"/>
      <c r="S660" s="333"/>
      <c r="T660" s="333"/>
      <c r="U660" s="333"/>
      <c r="V660" s="333"/>
      <c r="W660" s="333"/>
      <c r="X660" s="333"/>
      <c r="Y660" s="333"/>
    </row>
    <row r="661" spans="10:25" s="155" customFormat="1">
      <c r="J661" s="368"/>
      <c r="K661" s="333"/>
      <c r="L661" s="333"/>
      <c r="M661" s="414"/>
      <c r="N661" s="414"/>
      <c r="O661" s="333"/>
      <c r="P661" s="333"/>
      <c r="Q661" s="333"/>
      <c r="R661" s="333"/>
      <c r="S661" s="333"/>
      <c r="T661" s="333"/>
      <c r="U661" s="333"/>
      <c r="V661" s="333"/>
      <c r="W661" s="333"/>
      <c r="X661" s="333"/>
      <c r="Y661" s="333"/>
    </row>
    <row r="662" spans="10:25" s="155" customFormat="1">
      <c r="J662" s="368"/>
      <c r="K662" s="333"/>
      <c r="L662" s="333"/>
      <c r="M662" s="414"/>
      <c r="N662" s="414"/>
      <c r="O662" s="333"/>
      <c r="P662" s="333"/>
      <c r="Q662" s="333"/>
      <c r="R662" s="333"/>
      <c r="S662" s="333"/>
      <c r="T662" s="333"/>
      <c r="U662" s="333"/>
      <c r="V662" s="333"/>
      <c r="W662" s="333"/>
      <c r="X662" s="333"/>
      <c r="Y662" s="333"/>
    </row>
    <row r="663" spans="10:25" s="155" customFormat="1">
      <c r="J663" s="368"/>
      <c r="K663" s="333"/>
      <c r="L663" s="333"/>
      <c r="M663" s="414"/>
      <c r="N663" s="414"/>
      <c r="O663" s="333"/>
      <c r="P663" s="333"/>
      <c r="Q663" s="333"/>
      <c r="R663" s="333"/>
      <c r="S663" s="333"/>
      <c r="T663" s="333"/>
      <c r="U663" s="333"/>
      <c r="V663" s="333"/>
      <c r="W663" s="333"/>
      <c r="X663" s="333"/>
      <c r="Y663" s="333"/>
    </row>
    <row r="664" spans="10:25" s="155" customFormat="1">
      <c r="J664" s="368"/>
      <c r="K664" s="333"/>
      <c r="L664" s="333"/>
      <c r="M664" s="414"/>
      <c r="N664" s="414"/>
      <c r="O664" s="333"/>
      <c r="P664" s="333"/>
      <c r="Q664" s="333"/>
      <c r="R664" s="333"/>
      <c r="S664" s="333"/>
      <c r="T664" s="333"/>
      <c r="U664" s="333"/>
      <c r="V664" s="333"/>
      <c r="W664" s="333"/>
      <c r="X664" s="333"/>
      <c r="Y664" s="333"/>
    </row>
    <row r="665" spans="10:25" s="155" customFormat="1">
      <c r="J665" s="368"/>
      <c r="K665" s="333"/>
      <c r="L665" s="333"/>
      <c r="M665" s="414"/>
      <c r="N665" s="414"/>
      <c r="O665" s="333"/>
      <c r="P665" s="333"/>
      <c r="Q665" s="333"/>
      <c r="R665" s="333"/>
      <c r="S665" s="333"/>
      <c r="T665" s="333"/>
      <c r="U665" s="333"/>
      <c r="V665" s="333"/>
      <c r="W665" s="333"/>
      <c r="X665" s="333"/>
      <c r="Y665" s="333"/>
    </row>
    <row r="666" spans="10:25" s="155" customFormat="1">
      <c r="J666" s="368"/>
      <c r="K666" s="333"/>
      <c r="L666" s="333"/>
      <c r="M666" s="414"/>
      <c r="N666" s="414"/>
      <c r="O666" s="333"/>
      <c r="P666" s="333"/>
      <c r="Q666" s="333"/>
      <c r="R666" s="333"/>
      <c r="S666" s="333"/>
      <c r="T666" s="333"/>
      <c r="U666" s="333"/>
      <c r="V666" s="333"/>
      <c r="W666" s="333"/>
      <c r="X666" s="333"/>
      <c r="Y666" s="333"/>
    </row>
    <row r="667" spans="10:25" s="155" customFormat="1">
      <c r="J667" s="368"/>
      <c r="K667" s="333"/>
      <c r="L667" s="333"/>
      <c r="M667" s="414"/>
      <c r="N667" s="414"/>
      <c r="O667" s="333"/>
      <c r="P667" s="333"/>
      <c r="Q667" s="333"/>
      <c r="R667" s="333"/>
      <c r="S667" s="333"/>
      <c r="T667" s="333"/>
      <c r="U667" s="333"/>
      <c r="V667" s="333"/>
      <c r="W667" s="333"/>
      <c r="X667" s="333"/>
      <c r="Y667" s="333"/>
    </row>
    <row r="668" spans="10:25" s="155" customFormat="1">
      <c r="J668" s="368"/>
      <c r="K668" s="333"/>
      <c r="L668" s="333"/>
      <c r="M668" s="414"/>
      <c r="N668" s="414"/>
      <c r="O668" s="333"/>
      <c r="P668" s="333"/>
      <c r="Q668" s="333"/>
      <c r="R668" s="333"/>
      <c r="S668" s="333"/>
      <c r="T668" s="333"/>
      <c r="U668" s="333"/>
      <c r="V668" s="333"/>
      <c r="W668" s="333"/>
      <c r="X668" s="333"/>
      <c r="Y668" s="333"/>
    </row>
    <row r="669" spans="10:25" s="155" customFormat="1">
      <c r="J669" s="368"/>
      <c r="K669" s="333"/>
      <c r="L669" s="333"/>
      <c r="M669" s="414"/>
      <c r="N669" s="414"/>
      <c r="O669" s="333"/>
      <c r="P669" s="333"/>
      <c r="Q669" s="333"/>
      <c r="R669" s="333"/>
      <c r="S669" s="333"/>
      <c r="T669" s="333"/>
      <c r="U669" s="333"/>
      <c r="V669" s="333"/>
      <c r="W669" s="333"/>
      <c r="X669" s="333"/>
      <c r="Y669" s="333"/>
    </row>
    <row r="670" spans="10:25" s="155" customFormat="1">
      <c r="J670" s="368"/>
      <c r="K670" s="333"/>
      <c r="L670" s="333"/>
      <c r="M670" s="414"/>
      <c r="N670" s="414"/>
      <c r="O670" s="333"/>
      <c r="P670" s="333"/>
      <c r="Q670" s="333"/>
      <c r="R670" s="333"/>
      <c r="S670" s="333"/>
      <c r="T670" s="333"/>
      <c r="U670" s="333"/>
      <c r="V670" s="333"/>
      <c r="W670" s="333"/>
      <c r="X670" s="333"/>
      <c r="Y670" s="333"/>
    </row>
    <row r="671" spans="10:25" s="155" customFormat="1">
      <c r="J671" s="368"/>
      <c r="K671" s="333"/>
      <c r="L671" s="333"/>
      <c r="M671" s="414"/>
      <c r="N671" s="414"/>
      <c r="O671" s="333"/>
      <c r="P671" s="333"/>
      <c r="Q671" s="333"/>
      <c r="R671" s="333"/>
      <c r="S671" s="333"/>
      <c r="T671" s="333"/>
      <c r="U671" s="333"/>
      <c r="V671" s="333"/>
      <c r="W671" s="333"/>
      <c r="X671" s="333"/>
      <c r="Y671" s="333"/>
    </row>
    <row r="672" spans="10:25" s="155" customFormat="1">
      <c r="J672" s="368"/>
      <c r="K672" s="333"/>
      <c r="L672" s="333"/>
      <c r="M672" s="414"/>
      <c r="N672" s="414"/>
      <c r="O672" s="333"/>
      <c r="P672" s="333"/>
      <c r="Q672" s="333"/>
      <c r="R672" s="333"/>
      <c r="S672" s="333"/>
      <c r="T672" s="333"/>
      <c r="U672" s="333"/>
      <c r="V672" s="333"/>
      <c r="W672" s="333"/>
      <c r="X672" s="333"/>
      <c r="Y672" s="333"/>
    </row>
    <row r="673" spans="10:25" s="155" customFormat="1">
      <c r="J673" s="368"/>
      <c r="K673" s="333"/>
      <c r="L673" s="333"/>
      <c r="M673" s="414"/>
      <c r="N673" s="414"/>
      <c r="O673" s="333"/>
      <c r="P673" s="333"/>
      <c r="Q673" s="333"/>
      <c r="R673" s="333"/>
      <c r="S673" s="333"/>
      <c r="T673" s="333"/>
      <c r="U673" s="333"/>
      <c r="V673" s="333"/>
      <c r="W673" s="333"/>
      <c r="X673" s="333"/>
      <c r="Y673" s="333"/>
    </row>
    <row r="674" spans="10:25" s="155" customFormat="1">
      <c r="J674" s="368"/>
      <c r="K674" s="333"/>
      <c r="L674" s="333"/>
      <c r="M674" s="414"/>
      <c r="N674" s="414"/>
      <c r="O674" s="333"/>
      <c r="P674" s="333"/>
      <c r="Q674" s="333"/>
      <c r="R674" s="333"/>
      <c r="S674" s="333"/>
      <c r="T674" s="333"/>
      <c r="U674" s="333"/>
      <c r="V674" s="333"/>
      <c r="W674" s="333"/>
      <c r="X674" s="333"/>
      <c r="Y674" s="333"/>
    </row>
    <row r="675" spans="10:25" s="155" customFormat="1">
      <c r="J675" s="368"/>
      <c r="K675" s="333"/>
      <c r="L675" s="333"/>
      <c r="M675" s="414"/>
      <c r="N675" s="414"/>
      <c r="O675" s="333"/>
      <c r="P675" s="333"/>
      <c r="Q675" s="333"/>
      <c r="R675" s="333"/>
      <c r="S675" s="333"/>
      <c r="T675" s="333"/>
      <c r="U675" s="333"/>
      <c r="V675" s="333"/>
      <c r="W675" s="333"/>
      <c r="X675" s="333"/>
      <c r="Y675" s="333"/>
    </row>
    <row r="676" spans="10:25" s="155" customFormat="1">
      <c r="J676" s="368"/>
      <c r="K676" s="333"/>
      <c r="L676" s="333"/>
      <c r="M676" s="414"/>
      <c r="N676" s="414"/>
      <c r="O676" s="333"/>
      <c r="P676" s="333"/>
      <c r="Q676" s="333"/>
      <c r="R676" s="333"/>
      <c r="S676" s="333"/>
      <c r="T676" s="333"/>
      <c r="U676" s="333"/>
      <c r="V676" s="333"/>
      <c r="W676" s="333"/>
      <c r="X676" s="333"/>
      <c r="Y676" s="333"/>
    </row>
    <row r="677" spans="10:25" s="155" customFormat="1">
      <c r="J677" s="368"/>
      <c r="K677" s="333"/>
      <c r="L677" s="333"/>
      <c r="M677" s="414"/>
      <c r="N677" s="414"/>
      <c r="O677" s="333"/>
      <c r="P677" s="333"/>
      <c r="Q677" s="333"/>
      <c r="R677" s="333"/>
      <c r="S677" s="333"/>
      <c r="T677" s="333"/>
      <c r="U677" s="333"/>
      <c r="V677" s="333"/>
      <c r="W677" s="333"/>
      <c r="X677" s="333"/>
      <c r="Y677" s="333"/>
    </row>
    <row r="678" spans="10:25" s="155" customFormat="1">
      <c r="J678" s="368"/>
      <c r="K678" s="333"/>
      <c r="L678" s="333"/>
      <c r="M678" s="414"/>
      <c r="N678" s="414"/>
      <c r="O678" s="333"/>
      <c r="P678" s="333"/>
      <c r="Q678" s="333"/>
      <c r="R678" s="333"/>
      <c r="S678" s="333"/>
      <c r="T678" s="333"/>
      <c r="U678" s="333"/>
      <c r="V678" s="333"/>
      <c r="W678" s="333"/>
      <c r="X678" s="333"/>
      <c r="Y678" s="333"/>
    </row>
    <row r="679" spans="10:25" s="155" customFormat="1">
      <c r="J679" s="368"/>
      <c r="K679" s="333"/>
      <c r="L679" s="333"/>
      <c r="M679" s="414"/>
      <c r="N679" s="414"/>
      <c r="O679" s="333"/>
      <c r="P679" s="333"/>
      <c r="Q679" s="333"/>
      <c r="R679" s="333"/>
      <c r="S679" s="333"/>
      <c r="T679" s="333"/>
      <c r="U679" s="333"/>
      <c r="V679" s="333"/>
      <c r="W679" s="333"/>
      <c r="X679" s="333"/>
      <c r="Y679" s="333"/>
    </row>
    <row r="680" spans="10:25" s="155" customFormat="1">
      <c r="J680" s="368"/>
      <c r="K680" s="333"/>
      <c r="L680" s="333"/>
      <c r="M680" s="414"/>
      <c r="N680" s="414"/>
      <c r="O680" s="333"/>
      <c r="P680" s="333"/>
      <c r="Q680" s="333"/>
      <c r="R680" s="333"/>
      <c r="S680" s="333"/>
      <c r="T680" s="333"/>
      <c r="U680" s="333"/>
      <c r="V680" s="333"/>
      <c r="W680" s="333"/>
      <c r="X680" s="333"/>
      <c r="Y680" s="333"/>
    </row>
    <row r="681" spans="10:25" s="155" customFormat="1">
      <c r="J681" s="368"/>
      <c r="K681" s="333"/>
      <c r="L681" s="333"/>
      <c r="M681" s="414"/>
      <c r="N681" s="414"/>
      <c r="O681" s="333"/>
      <c r="P681" s="333"/>
      <c r="Q681" s="333"/>
      <c r="R681" s="333"/>
      <c r="S681" s="333"/>
      <c r="T681" s="333"/>
      <c r="U681" s="333"/>
      <c r="V681" s="333"/>
      <c r="W681" s="333"/>
      <c r="X681" s="333"/>
      <c r="Y681" s="333"/>
    </row>
    <row r="682" spans="10:25" s="155" customFormat="1">
      <c r="J682" s="368"/>
      <c r="K682" s="333"/>
      <c r="L682" s="333"/>
      <c r="M682" s="414"/>
      <c r="N682" s="414"/>
      <c r="O682" s="333"/>
      <c r="P682" s="333"/>
      <c r="Q682" s="333"/>
      <c r="R682" s="333"/>
      <c r="S682" s="333"/>
      <c r="T682" s="333"/>
      <c r="U682" s="333"/>
      <c r="V682" s="333"/>
      <c r="W682" s="333"/>
      <c r="X682" s="333"/>
      <c r="Y682" s="333"/>
    </row>
    <row r="683" spans="10:25" s="155" customFormat="1">
      <c r="J683" s="368"/>
      <c r="K683" s="333"/>
      <c r="L683" s="333"/>
      <c r="M683" s="414"/>
      <c r="N683" s="414"/>
      <c r="O683" s="333"/>
      <c r="P683" s="333"/>
      <c r="Q683" s="333"/>
      <c r="R683" s="333"/>
      <c r="S683" s="333"/>
      <c r="T683" s="333"/>
      <c r="U683" s="333"/>
      <c r="V683" s="333"/>
      <c r="W683" s="333"/>
      <c r="X683" s="333"/>
      <c r="Y683" s="333"/>
    </row>
    <row r="684" spans="10:25" s="155" customFormat="1">
      <c r="J684" s="368"/>
      <c r="K684" s="333"/>
      <c r="L684" s="333"/>
      <c r="M684" s="414"/>
      <c r="N684" s="414"/>
      <c r="O684" s="333"/>
      <c r="P684" s="333"/>
      <c r="Q684" s="333"/>
      <c r="R684" s="333"/>
      <c r="S684" s="333"/>
      <c r="T684" s="333"/>
      <c r="U684" s="333"/>
      <c r="V684" s="333"/>
      <c r="W684" s="333"/>
      <c r="X684" s="333"/>
      <c r="Y684" s="333"/>
    </row>
    <row r="685" spans="10:25" s="155" customFormat="1">
      <c r="J685" s="368"/>
      <c r="K685" s="333"/>
      <c r="L685" s="333"/>
      <c r="M685" s="414"/>
      <c r="N685" s="414"/>
      <c r="O685" s="333"/>
      <c r="P685" s="333"/>
      <c r="Q685" s="333"/>
      <c r="R685" s="333"/>
      <c r="S685" s="333"/>
      <c r="T685" s="333"/>
      <c r="U685" s="333"/>
      <c r="V685" s="333"/>
      <c r="W685" s="333"/>
      <c r="X685" s="333"/>
      <c r="Y685" s="333"/>
    </row>
    <row r="686" spans="10:25" s="155" customFormat="1">
      <c r="J686" s="368"/>
      <c r="K686" s="333"/>
      <c r="L686" s="333"/>
      <c r="M686" s="414"/>
      <c r="N686" s="414"/>
      <c r="O686" s="333"/>
      <c r="P686" s="333"/>
      <c r="Q686" s="333"/>
      <c r="R686" s="333"/>
      <c r="S686" s="333"/>
      <c r="T686" s="333"/>
      <c r="U686" s="333"/>
      <c r="V686" s="333"/>
      <c r="W686" s="333"/>
      <c r="X686" s="333"/>
      <c r="Y686" s="333"/>
    </row>
    <row r="687" spans="10:25" s="155" customFormat="1">
      <c r="J687" s="368"/>
      <c r="K687" s="333"/>
      <c r="L687" s="333"/>
      <c r="M687" s="414"/>
      <c r="N687" s="414"/>
      <c r="O687" s="333"/>
      <c r="P687" s="333"/>
      <c r="Q687" s="333"/>
      <c r="R687" s="333"/>
      <c r="S687" s="333"/>
      <c r="T687" s="333"/>
      <c r="U687" s="333"/>
      <c r="V687" s="333"/>
      <c r="W687" s="333"/>
      <c r="X687" s="333"/>
      <c r="Y687" s="333"/>
    </row>
    <row r="688" spans="10:25" s="155" customFormat="1">
      <c r="J688" s="368"/>
      <c r="K688" s="333"/>
      <c r="L688" s="333"/>
      <c r="M688" s="414"/>
      <c r="N688" s="414"/>
      <c r="O688" s="333"/>
      <c r="P688" s="333"/>
      <c r="Q688" s="333"/>
      <c r="R688" s="333"/>
      <c r="S688" s="333"/>
      <c r="T688" s="333"/>
      <c r="U688" s="333"/>
      <c r="V688" s="333"/>
      <c r="W688" s="333"/>
      <c r="X688" s="333"/>
      <c r="Y688" s="333"/>
    </row>
    <row r="689" spans="10:25" s="155" customFormat="1">
      <c r="J689" s="368"/>
      <c r="K689" s="333"/>
      <c r="L689" s="333"/>
      <c r="M689" s="414"/>
      <c r="N689" s="414"/>
      <c r="O689" s="333"/>
      <c r="P689" s="333"/>
      <c r="Q689" s="333"/>
      <c r="R689" s="333"/>
      <c r="S689" s="333"/>
      <c r="T689" s="333"/>
      <c r="U689" s="333"/>
      <c r="V689" s="333"/>
      <c r="W689" s="333"/>
      <c r="X689" s="333"/>
      <c r="Y689" s="333"/>
    </row>
    <row r="690" spans="10:25" s="155" customFormat="1">
      <c r="J690" s="368"/>
      <c r="K690" s="333"/>
      <c r="L690" s="333"/>
      <c r="M690" s="414"/>
      <c r="N690" s="414"/>
      <c r="O690" s="333"/>
      <c r="P690" s="333"/>
      <c r="Q690" s="333"/>
      <c r="R690" s="333"/>
      <c r="S690" s="333"/>
      <c r="T690" s="333"/>
      <c r="U690" s="333"/>
      <c r="V690" s="333"/>
      <c r="W690" s="333"/>
      <c r="X690" s="333"/>
      <c r="Y690" s="333"/>
    </row>
    <row r="691" spans="10:25" s="155" customFormat="1">
      <c r="J691" s="368"/>
      <c r="K691" s="333"/>
      <c r="L691" s="333"/>
      <c r="M691" s="414"/>
      <c r="N691" s="414"/>
      <c r="O691" s="333"/>
      <c r="P691" s="333"/>
      <c r="Q691" s="333"/>
      <c r="R691" s="333"/>
      <c r="S691" s="333"/>
      <c r="T691" s="333"/>
      <c r="U691" s="333"/>
      <c r="V691" s="333"/>
      <c r="W691" s="333"/>
      <c r="X691" s="333"/>
      <c r="Y691" s="333"/>
    </row>
    <row r="692" spans="10:25" s="155" customFormat="1">
      <c r="J692" s="368"/>
      <c r="K692" s="333"/>
      <c r="L692" s="333"/>
      <c r="M692" s="414"/>
      <c r="N692" s="414"/>
      <c r="O692" s="333"/>
      <c r="P692" s="333"/>
      <c r="Q692" s="333"/>
      <c r="R692" s="333"/>
      <c r="S692" s="333"/>
      <c r="T692" s="333"/>
      <c r="U692" s="333"/>
      <c r="V692" s="333"/>
      <c r="W692" s="333"/>
      <c r="X692" s="333"/>
      <c r="Y692" s="333"/>
    </row>
    <row r="693" spans="10:25" s="155" customFormat="1">
      <c r="J693" s="368"/>
      <c r="K693" s="333"/>
      <c r="L693" s="333"/>
      <c r="M693" s="414"/>
      <c r="N693" s="414"/>
      <c r="O693" s="333"/>
      <c r="P693" s="333"/>
      <c r="Q693" s="333"/>
      <c r="R693" s="333"/>
      <c r="S693" s="333"/>
      <c r="T693" s="333"/>
      <c r="U693" s="333"/>
      <c r="V693" s="333"/>
      <c r="W693" s="333"/>
      <c r="X693" s="333"/>
      <c r="Y693" s="333"/>
    </row>
    <row r="694" spans="10:25" s="155" customFormat="1">
      <c r="J694" s="368"/>
      <c r="K694" s="333"/>
      <c r="L694" s="333"/>
      <c r="M694" s="414"/>
      <c r="N694" s="414"/>
      <c r="O694" s="333"/>
      <c r="P694" s="333"/>
      <c r="Q694" s="333"/>
      <c r="R694" s="333"/>
      <c r="S694" s="333"/>
      <c r="T694" s="333"/>
      <c r="U694" s="333"/>
      <c r="V694" s="333"/>
      <c r="W694" s="333"/>
      <c r="X694" s="333"/>
      <c r="Y694" s="333"/>
    </row>
    <row r="695" spans="10:25" s="155" customFormat="1">
      <c r="J695" s="368"/>
      <c r="K695" s="333"/>
      <c r="L695" s="333"/>
      <c r="M695" s="414"/>
      <c r="N695" s="414"/>
      <c r="O695" s="333"/>
      <c r="P695" s="333"/>
      <c r="Q695" s="333"/>
      <c r="R695" s="333"/>
      <c r="S695" s="333"/>
      <c r="T695" s="333"/>
      <c r="U695" s="333"/>
      <c r="V695" s="333"/>
      <c r="W695" s="333"/>
      <c r="X695" s="333"/>
      <c r="Y695" s="333"/>
    </row>
    <row r="696" spans="10:25" s="155" customFormat="1">
      <c r="J696" s="368"/>
      <c r="K696" s="333"/>
      <c r="L696" s="333"/>
      <c r="M696" s="414"/>
      <c r="N696" s="414"/>
      <c r="O696" s="333"/>
      <c r="P696" s="333"/>
      <c r="Q696" s="333"/>
      <c r="R696" s="333"/>
      <c r="S696" s="333"/>
      <c r="T696" s="333"/>
      <c r="U696" s="333"/>
      <c r="V696" s="333"/>
      <c r="W696" s="333"/>
      <c r="X696" s="333"/>
      <c r="Y696" s="333"/>
    </row>
    <row r="697" spans="10:25" s="155" customFormat="1">
      <c r="J697" s="368"/>
      <c r="K697" s="333"/>
      <c r="L697" s="333"/>
      <c r="M697" s="414"/>
      <c r="N697" s="414"/>
      <c r="O697" s="333"/>
      <c r="P697" s="333"/>
      <c r="Q697" s="333"/>
      <c r="R697" s="333"/>
      <c r="S697" s="333"/>
      <c r="T697" s="333"/>
      <c r="U697" s="333"/>
      <c r="V697" s="333"/>
      <c r="W697" s="333"/>
      <c r="X697" s="333"/>
      <c r="Y697" s="333"/>
    </row>
    <row r="698" spans="10:25" s="155" customFormat="1">
      <c r="J698" s="368"/>
      <c r="K698" s="333"/>
      <c r="L698" s="333"/>
      <c r="M698" s="414"/>
      <c r="N698" s="414"/>
      <c r="O698" s="333"/>
      <c r="P698" s="333"/>
      <c r="Q698" s="333"/>
      <c r="R698" s="333"/>
      <c r="S698" s="333"/>
      <c r="T698" s="333"/>
      <c r="U698" s="333"/>
      <c r="V698" s="333"/>
      <c r="W698" s="333"/>
      <c r="X698" s="333"/>
      <c r="Y698" s="333"/>
    </row>
    <row r="699" spans="10:25" s="155" customFormat="1">
      <c r="J699" s="368"/>
      <c r="K699" s="333"/>
      <c r="L699" s="333"/>
      <c r="M699" s="414"/>
      <c r="N699" s="414"/>
      <c r="O699" s="333"/>
      <c r="P699" s="333"/>
      <c r="Q699" s="333"/>
      <c r="R699" s="333"/>
      <c r="S699" s="333"/>
      <c r="T699" s="333"/>
      <c r="U699" s="333"/>
      <c r="V699" s="333"/>
      <c r="W699" s="333"/>
      <c r="X699" s="333"/>
      <c r="Y699" s="333"/>
    </row>
    <row r="700" spans="10:25" s="155" customFormat="1">
      <c r="J700" s="368"/>
      <c r="K700" s="333"/>
      <c r="L700" s="333"/>
      <c r="M700" s="414"/>
      <c r="N700" s="414"/>
      <c r="O700" s="333"/>
      <c r="P700" s="333"/>
      <c r="Q700" s="333"/>
      <c r="R700" s="333"/>
      <c r="S700" s="333"/>
      <c r="T700" s="333"/>
      <c r="U700" s="333"/>
      <c r="V700" s="333"/>
      <c r="W700" s="333"/>
      <c r="X700" s="333"/>
      <c r="Y700" s="333"/>
    </row>
    <row r="701" spans="10:25" s="155" customFormat="1">
      <c r="J701" s="368"/>
      <c r="K701" s="333"/>
      <c r="L701" s="333"/>
      <c r="M701" s="414"/>
      <c r="N701" s="414"/>
      <c r="O701" s="333"/>
      <c r="P701" s="333"/>
      <c r="Q701" s="333"/>
      <c r="R701" s="333"/>
      <c r="S701" s="333"/>
      <c r="T701" s="333"/>
      <c r="U701" s="333"/>
      <c r="V701" s="333"/>
      <c r="W701" s="333"/>
      <c r="X701" s="333"/>
      <c r="Y701" s="333"/>
    </row>
    <row r="702" spans="10:25" s="155" customFormat="1">
      <c r="J702" s="368"/>
      <c r="K702" s="333"/>
      <c r="L702" s="333"/>
      <c r="M702" s="414"/>
      <c r="N702" s="414"/>
      <c r="O702" s="333"/>
      <c r="P702" s="333"/>
      <c r="Q702" s="333"/>
      <c r="R702" s="333"/>
      <c r="S702" s="333"/>
      <c r="T702" s="333"/>
      <c r="U702" s="333"/>
      <c r="V702" s="333"/>
      <c r="W702" s="333"/>
      <c r="X702" s="333"/>
      <c r="Y702" s="333"/>
    </row>
    <row r="703" spans="10:25" s="155" customFormat="1">
      <c r="J703" s="368"/>
      <c r="K703" s="333"/>
      <c r="L703" s="333"/>
      <c r="M703" s="414"/>
      <c r="N703" s="414"/>
      <c r="O703" s="333"/>
      <c r="P703" s="333"/>
      <c r="Q703" s="333"/>
      <c r="R703" s="333"/>
      <c r="S703" s="333"/>
      <c r="T703" s="333"/>
      <c r="U703" s="333"/>
      <c r="V703" s="333"/>
      <c r="W703" s="333"/>
      <c r="X703" s="333"/>
      <c r="Y703" s="333"/>
    </row>
    <row r="704" spans="10:25" s="155" customFormat="1">
      <c r="J704" s="368"/>
      <c r="K704" s="333"/>
      <c r="L704" s="333"/>
      <c r="M704" s="414"/>
      <c r="N704" s="414"/>
      <c r="O704" s="333"/>
      <c r="P704" s="333"/>
      <c r="Q704" s="333"/>
      <c r="R704" s="333"/>
      <c r="S704" s="333"/>
      <c r="T704" s="333"/>
      <c r="U704" s="333"/>
      <c r="V704" s="333"/>
      <c r="W704" s="333"/>
      <c r="X704" s="333"/>
      <c r="Y704" s="333"/>
    </row>
    <row r="705" spans="10:25" s="155" customFormat="1">
      <c r="J705" s="368"/>
      <c r="K705" s="333"/>
      <c r="L705" s="333"/>
      <c r="M705" s="414"/>
      <c r="N705" s="414"/>
      <c r="O705" s="333"/>
      <c r="P705" s="333"/>
      <c r="Q705" s="333"/>
      <c r="R705" s="333"/>
      <c r="S705" s="333"/>
      <c r="T705" s="333"/>
      <c r="U705" s="333"/>
      <c r="V705" s="333"/>
      <c r="W705" s="333"/>
      <c r="X705" s="333"/>
      <c r="Y705" s="333"/>
    </row>
    <row r="706" spans="10:25" s="155" customFormat="1">
      <c r="J706" s="368"/>
      <c r="K706" s="333"/>
      <c r="L706" s="333"/>
      <c r="M706" s="414"/>
      <c r="N706" s="414"/>
      <c r="O706" s="333"/>
      <c r="P706" s="333"/>
      <c r="Q706" s="333"/>
      <c r="R706" s="333"/>
      <c r="S706" s="333"/>
      <c r="T706" s="333"/>
      <c r="U706" s="333"/>
      <c r="V706" s="333"/>
      <c r="W706" s="333"/>
      <c r="X706" s="333"/>
      <c r="Y706" s="333"/>
    </row>
    <row r="707" spans="10:25" s="155" customFormat="1">
      <c r="J707" s="368"/>
      <c r="K707" s="333"/>
      <c r="L707" s="333"/>
      <c r="M707" s="414"/>
      <c r="N707" s="414"/>
      <c r="O707" s="333"/>
      <c r="P707" s="333"/>
      <c r="Q707" s="333"/>
      <c r="R707" s="333"/>
      <c r="S707" s="333"/>
      <c r="T707" s="333"/>
      <c r="U707" s="333"/>
      <c r="V707" s="333"/>
      <c r="W707" s="333"/>
      <c r="X707" s="333"/>
      <c r="Y707" s="333"/>
    </row>
    <row r="708" spans="10:25" s="155" customFormat="1">
      <c r="J708" s="368"/>
      <c r="K708" s="333"/>
      <c r="L708" s="333"/>
      <c r="M708" s="414"/>
      <c r="N708" s="414"/>
      <c r="O708" s="333"/>
      <c r="P708" s="333"/>
      <c r="Q708" s="333"/>
      <c r="R708" s="333"/>
      <c r="S708" s="333"/>
      <c r="T708" s="333"/>
      <c r="U708" s="333"/>
      <c r="V708" s="333"/>
      <c r="W708" s="333"/>
      <c r="X708" s="333"/>
      <c r="Y708" s="333"/>
    </row>
    <row r="709" spans="10:25" s="155" customFormat="1">
      <c r="J709" s="368"/>
      <c r="K709" s="333"/>
      <c r="L709" s="333"/>
      <c r="M709" s="414"/>
      <c r="N709" s="414"/>
      <c r="O709" s="333"/>
      <c r="P709" s="333"/>
      <c r="Q709" s="333"/>
      <c r="R709" s="333"/>
      <c r="S709" s="333"/>
      <c r="T709" s="333"/>
      <c r="U709" s="333"/>
      <c r="V709" s="333"/>
      <c r="W709" s="333"/>
      <c r="X709" s="333"/>
      <c r="Y709" s="333"/>
    </row>
    <row r="710" spans="10:25" s="155" customFormat="1">
      <c r="J710" s="368"/>
      <c r="K710" s="333"/>
      <c r="L710" s="333"/>
      <c r="M710" s="414"/>
      <c r="N710" s="414"/>
      <c r="O710" s="333"/>
      <c r="P710" s="333"/>
      <c r="Q710" s="333"/>
      <c r="R710" s="333"/>
      <c r="S710" s="333"/>
      <c r="T710" s="333"/>
      <c r="U710" s="333"/>
      <c r="V710" s="333"/>
      <c r="W710" s="333"/>
      <c r="X710" s="333"/>
      <c r="Y710" s="333"/>
    </row>
    <row r="711" spans="10:25" s="155" customFormat="1">
      <c r="J711" s="368"/>
      <c r="K711" s="333"/>
      <c r="L711" s="333"/>
      <c r="M711" s="414"/>
      <c r="N711" s="414"/>
      <c r="O711" s="333"/>
      <c r="P711" s="333"/>
      <c r="Q711" s="333"/>
      <c r="R711" s="333"/>
      <c r="S711" s="333"/>
      <c r="T711" s="333"/>
      <c r="U711" s="333"/>
      <c r="V711" s="333"/>
      <c r="W711" s="333"/>
      <c r="X711" s="333"/>
      <c r="Y711" s="333"/>
    </row>
    <row r="712" spans="10:25" s="155" customFormat="1">
      <c r="J712" s="368"/>
      <c r="K712" s="333"/>
      <c r="L712" s="333"/>
      <c r="M712" s="414"/>
      <c r="N712" s="414"/>
      <c r="O712" s="333"/>
      <c r="P712" s="333"/>
      <c r="Q712" s="333"/>
      <c r="R712" s="333"/>
      <c r="S712" s="333"/>
      <c r="T712" s="333"/>
      <c r="U712" s="333"/>
      <c r="V712" s="333"/>
      <c r="W712" s="333"/>
      <c r="X712" s="333"/>
      <c r="Y712" s="333"/>
    </row>
    <row r="713" spans="10:25" s="155" customFormat="1">
      <c r="J713" s="368"/>
      <c r="K713" s="333"/>
      <c r="L713" s="333"/>
      <c r="M713" s="414"/>
      <c r="N713" s="414"/>
      <c r="O713" s="333"/>
      <c r="P713" s="333"/>
      <c r="Q713" s="333"/>
      <c r="R713" s="333"/>
      <c r="S713" s="333"/>
      <c r="T713" s="333"/>
      <c r="U713" s="333"/>
      <c r="V713" s="333"/>
      <c r="W713" s="333"/>
      <c r="X713" s="333"/>
      <c r="Y713" s="333"/>
    </row>
    <row r="714" spans="10:25" s="155" customFormat="1">
      <c r="J714" s="368"/>
      <c r="K714" s="333"/>
      <c r="L714" s="333"/>
      <c r="M714" s="414"/>
      <c r="N714" s="414"/>
      <c r="O714" s="333"/>
      <c r="P714" s="333"/>
      <c r="Q714" s="333"/>
      <c r="R714" s="333"/>
      <c r="S714" s="333"/>
      <c r="T714" s="333"/>
      <c r="U714" s="333"/>
      <c r="V714" s="333"/>
      <c r="W714" s="333"/>
      <c r="X714" s="333"/>
      <c r="Y714" s="333"/>
    </row>
    <row r="715" spans="10:25" s="155" customFormat="1">
      <c r="J715" s="368"/>
      <c r="K715" s="333"/>
      <c r="L715" s="333"/>
      <c r="M715" s="414"/>
      <c r="N715" s="414"/>
      <c r="O715" s="333"/>
      <c r="P715" s="333"/>
      <c r="Q715" s="333"/>
      <c r="R715" s="333"/>
      <c r="S715" s="333"/>
      <c r="T715" s="333"/>
      <c r="U715" s="333"/>
      <c r="V715" s="333"/>
      <c r="W715" s="333"/>
      <c r="X715" s="333"/>
      <c r="Y715" s="333"/>
    </row>
    <row r="716" spans="10:25" s="155" customFormat="1">
      <c r="J716" s="368"/>
      <c r="K716" s="333"/>
      <c r="L716" s="333"/>
      <c r="M716" s="414"/>
      <c r="N716" s="414"/>
      <c r="O716" s="333"/>
      <c r="P716" s="333"/>
      <c r="Q716" s="333"/>
      <c r="R716" s="333"/>
      <c r="S716" s="333"/>
      <c r="T716" s="333"/>
      <c r="U716" s="333"/>
      <c r="V716" s="333"/>
      <c r="W716" s="333"/>
      <c r="X716" s="333"/>
      <c r="Y716" s="333"/>
    </row>
    <row r="717" spans="10:25" s="155" customFormat="1">
      <c r="J717" s="368"/>
      <c r="K717" s="333"/>
      <c r="L717" s="333"/>
      <c r="M717" s="414"/>
      <c r="N717" s="414"/>
      <c r="O717" s="333"/>
      <c r="P717" s="333"/>
      <c r="Q717" s="333"/>
      <c r="R717" s="333"/>
      <c r="S717" s="333"/>
      <c r="T717" s="333"/>
      <c r="U717" s="333"/>
      <c r="V717" s="333"/>
      <c r="W717" s="333"/>
      <c r="X717" s="333"/>
      <c r="Y717" s="333"/>
    </row>
    <row r="718" spans="10:25" s="155" customFormat="1">
      <c r="J718" s="368"/>
      <c r="K718" s="333"/>
      <c r="L718" s="333"/>
      <c r="M718" s="414"/>
      <c r="N718" s="414"/>
      <c r="O718" s="333"/>
      <c r="P718" s="333"/>
      <c r="Q718" s="333"/>
      <c r="R718" s="333"/>
      <c r="S718" s="333"/>
      <c r="T718" s="333"/>
      <c r="U718" s="333"/>
      <c r="V718" s="333"/>
      <c r="W718" s="333"/>
      <c r="X718" s="333"/>
      <c r="Y718" s="333"/>
    </row>
    <row r="719" spans="10:25" s="155" customFormat="1">
      <c r="J719" s="368"/>
      <c r="K719" s="333"/>
      <c r="L719" s="333"/>
      <c r="M719" s="414"/>
      <c r="N719" s="414"/>
      <c r="O719" s="333"/>
      <c r="P719" s="333"/>
      <c r="Q719" s="333"/>
      <c r="R719" s="333"/>
      <c r="S719" s="333"/>
      <c r="T719" s="333"/>
      <c r="U719" s="333"/>
      <c r="V719" s="333"/>
      <c r="W719" s="333"/>
      <c r="X719" s="333"/>
      <c r="Y719" s="333"/>
    </row>
    <row r="720" spans="10:25" s="155" customFormat="1">
      <c r="J720" s="368"/>
      <c r="K720" s="333"/>
      <c r="L720" s="333"/>
      <c r="M720" s="414"/>
      <c r="N720" s="414"/>
      <c r="O720" s="333"/>
      <c r="P720" s="333"/>
      <c r="Q720" s="333"/>
      <c r="R720" s="333"/>
      <c r="S720" s="333"/>
      <c r="T720" s="333"/>
      <c r="U720" s="333"/>
      <c r="V720" s="333"/>
      <c r="W720" s="333"/>
      <c r="X720" s="333"/>
      <c r="Y720" s="333"/>
    </row>
    <row r="721" spans="10:25" s="155" customFormat="1">
      <c r="J721" s="368"/>
      <c r="K721" s="333"/>
      <c r="L721" s="333"/>
      <c r="M721" s="414"/>
      <c r="N721" s="414"/>
      <c r="O721" s="333"/>
      <c r="P721" s="333"/>
      <c r="Q721" s="333"/>
      <c r="R721" s="333"/>
      <c r="S721" s="333"/>
      <c r="T721" s="333"/>
      <c r="U721" s="333"/>
      <c r="V721" s="333"/>
      <c r="W721" s="333"/>
      <c r="X721" s="333"/>
      <c r="Y721" s="333"/>
    </row>
    <row r="722" spans="10:25" s="155" customFormat="1">
      <c r="J722" s="368"/>
      <c r="K722" s="333"/>
      <c r="L722" s="333"/>
      <c r="M722" s="414"/>
      <c r="N722" s="414"/>
      <c r="O722" s="333"/>
      <c r="P722" s="333"/>
      <c r="Q722" s="333"/>
      <c r="R722" s="333"/>
      <c r="S722" s="333"/>
      <c r="T722" s="333"/>
      <c r="U722" s="333"/>
      <c r="V722" s="333"/>
      <c r="W722" s="333"/>
      <c r="X722" s="333"/>
      <c r="Y722" s="333"/>
    </row>
    <row r="723" spans="10:25" s="155" customFormat="1">
      <c r="J723" s="368"/>
      <c r="K723" s="333"/>
      <c r="L723" s="333"/>
      <c r="M723" s="414"/>
      <c r="N723" s="414"/>
      <c r="O723" s="333"/>
      <c r="P723" s="333"/>
      <c r="Q723" s="333"/>
      <c r="R723" s="333"/>
      <c r="S723" s="333"/>
      <c r="T723" s="333"/>
      <c r="U723" s="333"/>
      <c r="V723" s="333"/>
      <c r="W723" s="333"/>
      <c r="X723" s="333"/>
      <c r="Y723" s="333"/>
    </row>
    <row r="724" spans="10:25" s="155" customFormat="1">
      <c r="J724" s="368"/>
      <c r="K724" s="333"/>
      <c r="L724" s="333"/>
      <c r="M724" s="414"/>
      <c r="N724" s="414"/>
      <c r="O724" s="333"/>
      <c r="P724" s="333"/>
      <c r="Q724" s="333"/>
      <c r="R724" s="333"/>
      <c r="S724" s="333"/>
      <c r="T724" s="333"/>
      <c r="U724" s="333"/>
      <c r="V724" s="333"/>
      <c r="W724" s="333"/>
      <c r="X724" s="333"/>
      <c r="Y724" s="333"/>
    </row>
    <row r="725" spans="10:25" s="155" customFormat="1">
      <c r="J725" s="368"/>
      <c r="K725" s="333"/>
      <c r="L725" s="333"/>
      <c r="M725" s="414"/>
      <c r="N725" s="414"/>
      <c r="O725" s="333"/>
      <c r="P725" s="333"/>
      <c r="Q725" s="333"/>
      <c r="R725" s="333"/>
      <c r="S725" s="333"/>
      <c r="T725" s="333"/>
      <c r="U725" s="333"/>
      <c r="V725" s="333"/>
      <c r="W725" s="333"/>
      <c r="X725" s="333"/>
      <c r="Y725" s="333"/>
    </row>
    <row r="726" spans="10:25" s="155" customFormat="1">
      <c r="J726" s="368"/>
      <c r="K726" s="333"/>
      <c r="L726" s="333"/>
      <c r="M726" s="414"/>
      <c r="N726" s="414"/>
      <c r="O726" s="333"/>
      <c r="P726" s="333"/>
      <c r="Q726" s="333"/>
      <c r="R726" s="333"/>
      <c r="S726" s="333"/>
      <c r="T726" s="333"/>
      <c r="U726" s="333"/>
      <c r="V726" s="333"/>
      <c r="W726" s="333"/>
      <c r="X726" s="333"/>
      <c r="Y726" s="333"/>
    </row>
    <row r="727" spans="10:25" s="155" customFormat="1">
      <c r="J727" s="368"/>
      <c r="K727" s="333"/>
      <c r="L727" s="333"/>
      <c r="M727" s="414"/>
      <c r="N727" s="414"/>
      <c r="O727" s="333"/>
      <c r="P727" s="333"/>
      <c r="Q727" s="333"/>
      <c r="R727" s="333"/>
      <c r="S727" s="333"/>
      <c r="T727" s="333"/>
      <c r="U727" s="333"/>
      <c r="V727" s="333"/>
      <c r="W727" s="333"/>
      <c r="X727" s="333"/>
      <c r="Y727" s="333"/>
    </row>
    <row r="728" spans="10:25" s="155" customFormat="1">
      <c r="J728" s="368"/>
      <c r="K728" s="333"/>
      <c r="L728" s="333"/>
      <c r="M728" s="414"/>
      <c r="N728" s="414"/>
      <c r="O728" s="333"/>
      <c r="P728" s="333"/>
      <c r="Q728" s="333"/>
      <c r="R728" s="333"/>
      <c r="S728" s="333"/>
      <c r="T728" s="333"/>
      <c r="U728" s="333"/>
      <c r="V728" s="333"/>
      <c r="W728" s="333"/>
      <c r="X728" s="333"/>
      <c r="Y728" s="333"/>
    </row>
    <row r="729" spans="10:25" s="155" customFormat="1">
      <c r="J729" s="368"/>
      <c r="K729" s="333"/>
      <c r="L729" s="333"/>
      <c r="M729" s="414"/>
      <c r="N729" s="414"/>
      <c r="O729" s="333"/>
      <c r="P729" s="333"/>
      <c r="Q729" s="333"/>
      <c r="R729" s="333"/>
      <c r="S729" s="333"/>
      <c r="T729" s="333"/>
      <c r="U729" s="333"/>
      <c r="V729" s="333"/>
      <c r="W729" s="333"/>
      <c r="X729" s="333"/>
      <c r="Y729" s="333"/>
    </row>
    <row r="730" spans="10:25" s="155" customFormat="1">
      <c r="J730" s="368"/>
      <c r="K730" s="333"/>
      <c r="L730" s="333"/>
      <c r="M730" s="414"/>
      <c r="N730" s="414"/>
      <c r="O730" s="333"/>
      <c r="P730" s="333"/>
      <c r="Q730" s="333"/>
      <c r="R730" s="333"/>
      <c r="S730" s="333"/>
      <c r="T730" s="333"/>
      <c r="U730" s="333"/>
      <c r="V730" s="333"/>
      <c r="W730" s="333"/>
      <c r="X730" s="333"/>
      <c r="Y730" s="333"/>
    </row>
    <row r="731" spans="10:25" s="155" customFormat="1">
      <c r="J731" s="368"/>
      <c r="K731" s="333"/>
      <c r="L731" s="333"/>
      <c r="M731" s="414"/>
      <c r="N731" s="414"/>
      <c r="O731" s="333"/>
      <c r="P731" s="333"/>
      <c r="Q731" s="333"/>
      <c r="R731" s="333"/>
      <c r="S731" s="333"/>
      <c r="T731" s="333"/>
      <c r="U731" s="333"/>
      <c r="V731" s="333"/>
      <c r="W731" s="333"/>
      <c r="X731" s="333"/>
      <c r="Y731" s="333"/>
    </row>
    <row r="732" spans="10:25" s="155" customFormat="1">
      <c r="J732" s="368"/>
      <c r="K732" s="333"/>
      <c r="L732" s="333"/>
      <c r="M732" s="414"/>
      <c r="N732" s="414"/>
      <c r="O732" s="333"/>
      <c r="P732" s="333"/>
      <c r="Q732" s="333"/>
      <c r="R732" s="333"/>
      <c r="S732" s="333"/>
      <c r="T732" s="333"/>
      <c r="U732" s="333"/>
      <c r="V732" s="333"/>
      <c r="W732" s="333"/>
      <c r="X732" s="333"/>
      <c r="Y732" s="333"/>
    </row>
    <row r="733" spans="10:25" s="155" customFormat="1">
      <c r="J733" s="368"/>
      <c r="K733" s="333"/>
      <c r="L733" s="333"/>
      <c r="M733" s="414"/>
      <c r="N733" s="414"/>
      <c r="O733" s="333"/>
      <c r="P733" s="333"/>
      <c r="Q733" s="333"/>
      <c r="R733" s="333"/>
      <c r="S733" s="333"/>
      <c r="T733" s="333"/>
      <c r="U733" s="333"/>
      <c r="V733" s="333"/>
      <c r="W733" s="333"/>
      <c r="X733" s="333"/>
      <c r="Y733" s="333"/>
    </row>
    <row r="734" spans="10:25" s="155" customFormat="1">
      <c r="J734" s="368"/>
      <c r="K734" s="333"/>
      <c r="L734" s="333"/>
      <c r="M734" s="414"/>
      <c r="N734" s="414"/>
      <c r="O734" s="333"/>
      <c r="P734" s="333"/>
      <c r="Q734" s="333"/>
      <c r="R734" s="333"/>
      <c r="S734" s="333"/>
      <c r="T734" s="333"/>
      <c r="U734" s="333"/>
      <c r="V734" s="333"/>
      <c r="W734" s="333"/>
      <c r="X734" s="333"/>
      <c r="Y734" s="333"/>
    </row>
    <row r="735" spans="10:25" s="155" customFormat="1">
      <c r="J735" s="368"/>
      <c r="K735" s="333"/>
      <c r="L735" s="333"/>
      <c r="M735" s="414"/>
      <c r="N735" s="414"/>
      <c r="O735" s="333"/>
      <c r="P735" s="333"/>
      <c r="Q735" s="333"/>
      <c r="R735" s="333"/>
      <c r="S735" s="333"/>
      <c r="T735" s="333"/>
      <c r="U735" s="333"/>
      <c r="V735" s="333"/>
      <c r="W735" s="333"/>
      <c r="X735" s="333"/>
      <c r="Y735" s="333"/>
    </row>
    <row r="736" spans="10:25" s="155" customFormat="1">
      <c r="J736" s="368"/>
      <c r="K736" s="333"/>
      <c r="L736" s="333"/>
      <c r="M736" s="414"/>
      <c r="N736" s="414"/>
      <c r="O736" s="333"/>
      <c r="P736" s="333"/>
      <c r="Q736" s="333"/>
      <c r="R736" s="333"/>
      <c r="S736" s="333"/>
      <c r="T736" s="333"/>
      <c r="U736" s="333"/>
      <c r="V736" s="333"/>
      <c r="W736" s="333"/>
      <c r="X736" s="333"/>
      <c r="Y736" s="333"/>
    </row>
    <row r="737" spans="10:25" s="155" customFormat="1">
      <c r="J737" s="368"/>
      <c r="K737" s="333"/>
      <c r="L737" s="333"/>
      <c r="M737" s="414"/>
      <c r="N737" s="414"/>
      <c r="O737" s="333"/>
      <c r="P737" s="333"/>
      <c r="Q737" s="333"/>
      <c r="R737" s="333"/>
      <c r="S737" s="333"/>
      <c r="T737" s="333"/>
      <c r="U737" s="333"/>
      <c r="V737" s="333"/>
      <c r="W737" s="333"/>
      <c r="X737" s="333"/>
      <c r="Y737" s="333"/>
    </row>
    <row r="738" spans="10:25" s="155" customFormat="1">
      <c r="J738" s="368"/>
      <c r="K738" s="333"/>
      <c r="L738" s="333"/>
      <c r="M738" s="414"/>
      <c r="N738" s="414"/>
      <c r="O738" s="333"/>
      <c r="P738" s="333"/>
      <c r="Q738" s="333"/>
      <c r="R738" s="333"/>
      <c r="S738" s="333"/>
      <c r="T738" s="333"/>
      <c r="U738" s="333"/>
      <c r="V738" s="333"/>
      <c r="W738" s="333"/>
      <c r="X738" s="333"/>
      <c r="Y738" s="333"/>
    </row>
    <row r="739" spans="10:25" s="155" customFormat="1">
      <c r="J739" s="368"/>
      <c r="K739" s="333"/>
      <c r="L739" s="333"/>
      <c r="M739" s="414"/>
      <c r="N739" s="414"/>
      <c r="O739" s="333"/>
      <c r="P739" s="333"/>
      <c r="Q739" s="333"/>
      <c r="R739" s="333"/>
      <c r="S739" s="333"/>
      <c r="T739" s="333"/>
      <c r="U739" s="333"/>
      <c r="V739" s="333"/>
      <c r="W739" s="333"/>
      <c r="X739" s="333"/>
      <c r="Y739" s="333"/>
    </row>
    <row r="740" spans="10:25" s="155" customFormat="1">
      <c r="J740" s="368"/>
      <c r="K740" s="333"/>
      <c r="L740" s="333"/>
      <c r="M740" s="414"/>
      <c r="N740" s="414"/>
      <c r="O740" s="333"/>
      <c r="P740" s="333"/>
      <c r="Q740" s="333"/>
      <c r="R740" s="333"/>
      <c r="S740" s="333"/>
      <c r="T740" s="333"/>
      <c r="U740" s="333"/>
      <c r="V740" s="333"/>
      <c r="W740" s="333"/>
      <c r="X740" s="333"/>
      <c r="Y740" s="333"/>
    </row>
    <row r="741" spans="10:25" s="155" customFormat="1">
      <c r="J741" s="368"/>
      <c r="K741" s="333"/>
      <c r="L741" s="333"/>
      <c r="M741" s="414"/>
      <c r="N741" s="414"/>
      <c r="O741" s="333"/>
      <c r="P741" s="333"/>
      <c r="Q741" s="333"/>
      <c r="R741" s="333"/>
      <c r="S741" s="333"/>
      <c r="T741" s="333"/>
      <c r="U741" s="333"/>
      <c r="V741" s="333"/>
      <c r="W741" s="333"/>
      <c r="X741" s="333"/>
      <c r="Y741" s="333"/>
    </row>
    <row r="742" spans="10:25" s="155" customFormat="1">
      <c r="J742" s="368"/>
      <c r="K742" s="333"/>
      <c r="L742" s="333"/>
      <c r="M742" s="414"/>
      <c r="N742" s="414"/>
      <c r="O742" s="333"/>
      <c r="P742" s="333"/>
      <c r="Q742" s="333"/>
      <c r="R742" s="333"/>
      <c r="S742" s="333"/>
      <c r="T742" s="333"/>
      <c r="U742" s="333"/>
      <c r="V742" s="333"/>
      <c r="W742" s="333"/>
      <c r="X742" s="333"/>
      <c r="Y742" s="333"/>
    </row>
    <row r="743" spans="10:25" s="155" customFormat="1">
      <c r="J743" s="368"/>
      <c r="K743" s="333"/>
      <c r="L743" s="333"/>
      <c r="M743" s="414"/>
      <c r="N743" s="414"/>
      <c r="O743" s="333"/>
      <c r="P743" s="333"/>
      <c r="Q743" s="333"/>
      <c r="R743" s="333"/>
      <c r="S743" s="333"/>
      <c r="T743" s="333"/>
      <c r="U743" s="333"/>
      <c r="V743" s="333"/>
      <c r="W743" s="333"/>
      <c r="X743" s="333"/>
      <c r="Y743" s="333"/>
    </row>
    <row r="744" spans="10:25" s="155" customFormat="1">
      <c r="J744" s="368"/>
      <c r="K744" s="333"/>
      <c r="L744" s="333"/>
      <c r="M744" s="414"/>
      <c r="N744" s="414"/>
      <c r="O744" s="333"/>
      <c r="P744" s="333"/>
      <c r="Q744" s="333"/>
      <c r="R744" s="333"/>
      <c r="S744" s="333"/>
      <c r="T744" s="333"/>
      <c r="U744" s="333"/>
      <c r="V744" s="333"/>
      <c r="W744" s="333"/>
      <c r="X744" s="333"/>
      <c r="Y744" s="333"/>
    </row>
    <row r="745" spans="10:25" s="155" customFormat="1">
      <c r="J745" s="368"/>
      <c r="K745" s="333"/>
      <c r="L745" s="333"/>
      <c r="M745" s="414"/>
      <c r="N745" s="414"/>
      <c r="O745" s="333"/>
      <c r="P745" s="333"/>
      <c r="Q745" s="333"/>
      <c r="R745" s="333"/>
      <c r="S745" s="333"/>
      <c r="T745" s="333"/>
      <c r="U745" s="333"/>
      <c r="V745" s="333"/>
      <c r="W745" s="333"/>
      <c r="X745" s="333"/>
      <c r="Y745" s="333"/>
    </row>
    <row r="746" spans="10:25" s="155" customFormat="1">
      <c r="J746" s="368"/>
      <c r="K746" s="333"/>
      <c r="L746" s="333"/>
      <c r="M746" s="414"/>
      <c r="N746" s="414"/>
      <c r="O746" s="333"/>
      <c r="P746" s="333"/>
      <c r="Q746" s="333"/>
      <c r="R746" s="333"/>
      <c r="S746" s="333"/>
      <c r="T746" s="333"/>
      <c r="U746" s="333"/>
      <c r="V746" s="333"/>
      <c r="W746" s="333"/>
      <c r="X746" s="333"/>
      <c r="Y746" s="333"/>
    </row>
    <row r="747" spans="10:25" s="155" customFormat="1">
      <c r="J747" s="368"/>
      <c r="K747" s="333"/>
      <c r="L747" s="333"/>
      <c r="M747" s="414"/>
      <c r="N747" s="414"/>
      <c r="O747" s="333"/>
      <c r="P747" s="333"/>
      <c r="Q747" s="333"/>
      <c r="R747" s="333"/>
      <c r="S747" s="333"/>
      <c r="T747" s="333"/>
      <c r="U747" s="333"/>
      <c r="V747" s="333"/>
      <c r="W747" s="333"/>
      <c r="X747" s="333"/>
      <c r="Y747" s="333"/>
    </row>
    <row r="748" spans="10:25" s="155" customFormat="1">
      <c r="J748" s="368"/>
      <c r="K748" s="333"/>
      <c r="L748" s="333"/>
      <c r="M748" s="414"/>
      <c r="N748" s="414"/>
      <c r="O748" s="333"/>
      <c r="P748" s="333"/>
      <c r="Q748" s="333"/>
      <c r="R748" s="333"/>
      <c r="S748" s="333"/>
      <c r="T748" s="333"/>
      <c r="U748" s="333"/>
      <c r="V748" s="333"/>
      <c r="W748" s="333"/>
      <c r="X748" s="333"/>
      <c r="Y748" s="333"/>
    </row>
    <row r="749" spans="10:25" s="155" customFormat="1">
      <c r="J749" s="368"/>
      <c r="K749" s="333"/>
      <c r="L749" s="333"/>
      <c r="M749" s="414"/>
      <c r="N749" s="414"/>
      <c r="O749" s="333"/>
      <c r="P749" s="333"/>
      <c r="Q749" s="333"/>
      <c r="R749" s="333"/>
      <c r="S749" s="333"/>
      <c r="T749" s="333"/>
      <c r="U749" s="333"/>
      <c r="V749" s="333"/>
      <c r="W749" s="333"/>
      <c r="X749" s="333"/>
      <c r="Y749" s="333"/>
    </row>
    <row r="750" spans="10:25" s="155" customFormat="1">
      <c r="J750" s="368"/>
      <c r="K750" s="333"/>
      <c r="L750" s="333"/>
      <c r="M750" s="414"/>
      <c r="N750" s="414"/>
      <c r="O750" s="333"/>
      <c r="P750" s="333"/>
      <c r="Q750" s="333"/>
      <c r="R750" s="333"/>
      <c r="S750" s="333"/>
      <c r="T750" s="333"/>
      <c r="U750" s="333"/>
      <c r="V750" s="333"/>
      <c r="W750" s="333"/>
      <c r="X750" s="333"/>
      <c r="Y750" s="333"/>
    </row>
    <row r="751" spans="10:25" s="155" customFormat="1">
      <c r="J751" s="368"/>
      <c r="K751" s="333"/>
      <c r="L751" s="333"/>
      <c r="M751" s="414"/>
      <c r="N751" s="414"/>
      <c r="O751" s="333"/>
      <c r="P751" s="333"/>
      <c r="Q751" s="333"/>
      <c r="R751" s="333"/>
      <c r="S751" s="333"/>
      <c r="T751" s="333"/>
      <c r="U751" s="333"/>
      <c r="V751" s="333"/>
      <c r="W751" s="333"/>
      <c r="X751" s="333"/>
      <c r="Y751" s="333"/>
    </row>
    <row r="752" spans="10:25" s="155" customFormat="1">
      <c r="J752" s="368"/>
      <c r="K752" s="333"/>
      <c r="L752" s="333"/>
      <c r="M752" s="414"/>
      <c r="N752" s="414"/>
      <c r="O752" s="333"/>
      <c r="P752" s="333"/>
      <c r="Q752" s="333"/>
      <c r="R752" s="333"/>
      <c r="S752" s="333"/>
      <c r="T752" s="333"/>
      <c r="U752" s="333"/>
      <c r="V752" s="333"/>
      <c r="W752" s="333"/>
      <c r="X752" s="333"/>
      <c r="Y752" s="333"/>
    </row>
    <row r="753" spans="10:25" s="155" customFormat="1">
      <c r="J753" s="368"/>
      <c r="K753" s="333"/>
      <c r="L753" s="333"/>
      <c r="M753" s="414"/>
      <c r="N753" s="414"/>
      <c r="O753" s="333"/>
      <c r="P753" s="333"/>
      <c r="Q753" s="333"/>
      <c r="R753" s="333"/>
      <c r="S753" s="333"/>
      <c r="T753" s="333"/>
      <c r="U753" s="333"/>
      <c r="V753" s="333"/>
      <c r="W753" s="333"/>
      <c r="X753" s="333"/>
      <c r="Y753" s="333"/>
    </row>
    <row r="754" spans="10:25" s="155" customFormat="1">
      <c r="J754" s="368"/>
      <c r="K754" s="333"/>
      <c r="L754" s="333"/>
      <c r="M754" s="414"/>
      <c r="N754" s="414"/>
      <c r="O754" s="333"/>
      <c r="P754" s="333"/>
      <c r="Q754" s="333"/>
      <c r="R754" s="333"/>
      <c r="S754" s="333"/>
      <c r="T754" s="333"/>
      <c r="U754" s="333"/>
      <c r="V754" s="333"/>
      <c r="W754" s="333"/>
      <c r="X754" s="333"/>
      <c r="Y754" s="333"/>
    </row>
    <row r="755" spans="10:25" s="155" customFormat="1">
      <c r="J755" s="368"/>
      <c r="K755" s="333"/>
      <c r="L755" s="333"/>
      <c r="M755" s="414"/>
      <c r="N755" s="414"/>
      <c r="O755" s="333"/>
      <c r="P755" s="333"/>
      <c r="Q755" s="333"/>
      <c r="R755" s="333"/>
      <c r="S755" s="333"/>
      <c r="T755" s="333"/>
      <c r="U755" s="333"/>
      <c r="V755" s="333"/>
      <c r="W755" s="333"/>
      <c r="X755" s="333"/>
      <c r="Y755" s="333"/>
    </row>
    <row r="756" spans="10:25" s="155" customFormat="1">
      <c r="J756" s="368"/>
      <c r="K756" s="333"/>
      <c r="L756" s="333"/>
      <c r="M756" s="414"/>
      <c r="N756" s="414"/>
      <c r="O756" s="333"/>
      <c r="P756" s="333"/>
      <c r="Q756" s="333"/>
      <c r="R756" s="333"/>
      <c r="S756" s="333"/>
      <c r="T756" s="333"/>
      <c r="U756" s="333"/>
      <c r="V756" s="333"/>
      <c r="W756" s="333"/>
      <c r="X756" s="333"/>
      <c r="Y756" s="333"/>
    </row>
    <row r="757" spans="10:25" s="155" customFormat="1">
      <c r="J757" s="368"/>
      <c r="K757" s="333"/>
      <c r="L757" s="333"/>
      <c r="M757" s="414"/>
      <c r="N757" s="414"/>
      <c r="O757" s="333"/>
      <c r="P757" s="333"/>
      <c r="Q757" s="333"/>
      <c r="R757" s="333"/>
      <c r="S757" s="333"/>
      <c r="T757" s="333"/>
      <c r="U757" s="333"/>
      <c r="V757" s="333"/>
      <c r="W757" s="333"/>
      <c r="X757" s="333"/>
      <c r="Y757" s="333"/>
    </row>
    <row r="758" spans="10:25" s="155" customFormat="1">
      <c r="J758" s="368"/>
      <c r="K758" s="333"/>
      <c r="L758" s="333"/>
      <c r="M758" s="414"/>
      <c r="N758" s="414"/>
      <c r="O758" s="333"/>
      <c r="P758" s="333"/>
      <c r="Q758" s="333"/>
      <c r="R758" s="333"/>
      <c r="S758" s="333"/>
      <c r="T758" s="333"/>
      <c r="U758" s="333"/>
      <c r="V758" s="333"/>
      <c r="W758" s="333"/>
      <c r="X758" s="333"/>
      <c r="Y758" s="333"/>
    </row>
    <row r="759" spans="10:25" s="155" customFormat="1">
      <c r="J759" s="368"/>
      <c r="K759" s="333"/>
      <c r="L759" s="333"/>
      <c r="M759" s="414"/>
      <c r="N759" s="414"/>
      <c r="O759" s="333"/>
      <c r="P759" s="333"/>
      <c r="Q759" s="333"/>
      <c r="R759" s="333"/>
      <c r="S759" s="333"/>
      <c r="T759" s="333"/>
      <c r="U759" s="333"/>
      <c r="V759" s="333"/>
      <c r="W759" s="333"/>
      <c r="X759" s="333"/>
      <c r="Y759" s="333"/>
    </row>
    <row r="760" spans="10:25" s="155" customFormat="1">
      <c r="J760" s="368"/>
      <c r="K760" s="333"/>
      <c r="L760" s="333"/>
      <c r="M760" s="414"/>
      <c r="N760" s="414"/>
      <c r="O760" s="333"/>
      <c r="P760" s="333"/>
      <c r="Q760" s="333"/>
      <c r="R760" s="333"/>
      <c r="S760" s="333"/>
      <c r="T760" s="333"/>
      <c r="U760" s="333"/>
      <c r="V760" s="333"/>
      <c r="W760" s="333"/>
      <c r="X760" s="333"/>
      <c r="Y760" s="333"/>
    </row>
    <row r="761" spans="10:25" s="155" customFormat="1">
      <c r="J761" s="368"/>
      <c r="K761" s="333"/>
      <c r="L761" s="333"/>
      <c r="M761" s="414"/>
      <c r="N761" s="414"/>
      <c r="O761" s="333"/>
      <c r="P761" s="333"/>
      <c r="Q761" s="333"/>
      <c r="R761" s="333"/>
      <c r="S761" s="333"/>
      <c r="T761" s="333"/>
      <c r="U761" s="333"/>
      <c r="V761" s="333"/>
      <c r="W761" s="333"/>
      <c r="X761" s="333"/>
      <c r="Y761" s="333"/>
    </row>
    <row r="762" spans="10:25" s="155" customFormat="1">
      <c r="J762" s="368"/>
      <c r="K762" s="333"/>
      <c r="L762" s="333"/>
      <c r="M762" s="414"/>
      <c r="N762" s="414"/>
      <c r="O762" s="333"/>
      <c r="P762" s="333"/>
      <c r="Q762" s="333"/>
      <c r="R762" s="333"/>
      <c r="S762" s="333"/>
      <c r="T762" s="333"/>
      <c r="U762" s="333"/>
      <c r="V762" s="333"/>
      <c r="W762" s="333"/>
      <c r="X762" s="333"/>
      <c r="Y762" s="333"/>
    </row>
    <row r="763" spans="10:25" s="155" customFormat="1">
      <c r="J763" s="368"/>
      <c r="K763" s="333"/>
      <c r="L763" s="333"/>
      <c r="M763" s="414"/>
      <c r="N763" s="414"/>
      <c r="O763" s="333"/>
      <c r="P763" s="333"/>
      <c r="Q763" s="333"/>
      <c r="R763" s="333"/>
      <c r="S763" s="333"/>
      <c r="T763" s="333"/>
      <c r="U763" s="333"/>
      <c r="V763" s="333"/>
      <c r="W763" s="333"/>
      <c r="X763" s="333"/>
      <c r="Y763" s="333"/>
    </row>
    <row r="764" spans="10:25" s="155" customFormat="1">
      <c r="J764" s="368"/>
      <c r="K764" s="333"/>
      <c r="L764" s="333"/>
      <c r="M764" s="414"/>
      <c r="N764" s="414"/>
      <c r="O764" s="333"/>
      <c r="P764" s="333"/>
      <c r="Q764" s="333"/>
      <c r="R764" s="333"/>
      <c r="S764" s="333"/>
      <c r="T764" s="333"/>
      <c r="U764" s="333"/>
      <c r="V764" s="333"/>
      <c r="W764" s="333"/>
      <c r="X764" s="333"/>
      <c r="Y764" s="333"/>
    </row>
    <row r="765" spans="10:25" s="155" customFormat="1">
      <c r="J765" s="368"/>
      <c r="K765" s="333"/>
      <c r="L765" s="333"/>
      <c r="M765" s="414"/>
      <c r="N765" s="414"/>
      <c r="O765" s="333"/>
      <c r="P765" s="333"/>
      <c r="Q765" s="333"/>
      <c r="R765" s="333"/>
      <c r="S765" s="333"/>
      <c r="T765" s="333"/>
      <c r="U765" s="333"/>
      <c r="V765" s="333"/>
      <c r="W765" s="333"/>
      <c r="X765" s="333"/>
      <c r="Y765" s="333"/>
    </row>
    <row r="766" spans="10:25" s="155" customFormat="1">
      <c r="J766" s="368"/>
      <c r="K766" s="333"/>
      <c r="L766" s="333"/>
      <c r="M766" s="414"/>
      <c r="N766" s="414"/>
      <c r="O766" s="333"/>
      <c r="P766" s="333"/>
      <c r="Q766" s="333"/>
      <c r="R766" s="333"/>
      <c r="S766" s="333"/>
      <c r="T766" s="333"/>
      <c r="U766" s="333"/>
      <c r="V766" s="333"/>
      <c r="W766" s="333"/>
      <c r="X766" s="333"/>
      <c r="Y766" s="333"/>
    </row>
    <row r="767" spans="10:25" s="155" customFormat="1">
      <c r="J767" s="368"/>
      <c r="K767" s="333"/>
      <c r="L767" s="333"/>
      <c r="M767" s="414"/>
      <c r="N767" s="414"/>
      <c r="O767" s="333"/>
      <c r="P767" s="333"/>
      <c r="Q767" s="333"/>
      <c r="R767" s="333"/>
      <c r="S767" s="333"/>
      <c r="T767" s="333"/>
      <c r="U767" s="333"/>
      <c r="V767" s="333"/>
      <c r="W767" s="333"/>
      <c r="X767" s="333"/>
      <c r="Y767" s="333"/>
    </row>
    <row r="768" spans="10:25" s="155" customFormat="1">
      <c r="J768" s="368"/>
      <c r="K768" s="333"/>
      <c r="L768" s="333"/>
      <c r="M768" s="414"/>
      <c r="N768" s="414"/>
      <c r="O768" s="333"/>
      <c r="P768" s="333"/>
      <c r="Q768" s="333"/>
      <c r="R768" s="333"/>
      <c r="S768" s="333"/>
      <c r="T768" s="333"/>
      <c r="U768" s="333"/>
      <c r="V768" s="333"/>
      <c r="W768" s="333"/>
      <c r="X768" s="333"/>
      <c r="Y768" s="333"/>
    </row>
    <row r="769" spans="10:25" s="155" customFormat="1">
      <c r="J769" s="368"/>
      <c r="K769" s="333"/>
      <c r="L769" s="333"/>
      <c r="M769" s="414"/>
      <c r="N769" s="414"/>
      <c r="O769" s="333"/>
      <c r="P769" s="333"/>
      <c r="Q769" s="333"/>
      <c r="R769" s="333"/>
      <c r="S769" s="333"/>
      <c r="T769" s="333"/>
      <c r="U769" s="333"/>
      <c r="V769" s="333"/>
      <c r="W769" s="333"/>
      <c r="X769" s="333"/>
      <c r="Y769" s="333"/>
    </row>
    <row r="770" spans="10:25" s="155" customFormat="1">
      <c r="J770" s="368"/>
      <c r="K770" s="333"/>
      <c r="L770" s="333"/>
      <c r="M770" s="414"/>
      <c r="N770" s="414"/>
      <c r="O770" s="333"/>
      <c r="P770" s="333"/>
      <c r="Q770" s="333"/>
      <c r="R770" s="333"/>
      <c r="S770" s="333"/>
      <c r="T770" s="333"/>
      <c r="U770" s="333"/>
      <c r="V770" s="333"/>
      <c r="W770" s="333"/>
      <c r="X770" s="333"/>
      <c r="Y770" s="333"/>
    </row>
    <row r="771" spans="10:25" s="155" customFormat="1">
      <c r="J771" s="368"/>
      <c r="K771" s="333"/>
      <c r="L771" s="333"/>
      <c r="M771" s="414"/>
      <c r="N771" s="414"/>
      <c r="O771" s="333"/>
      <c r="P771" s="333"/>
      <c r="Q771" s="333"/>
      <c r="R771" s="333"/>
      <c r="S771" s="333"/>
      <c r="T771" s="333"/>
      <c r="U771" s="333"/>
      <c r="V771" s="333"/>
      <c r="W771" s="333"/>
      <c r="X771" s="333"/>
      <c r="Y771" s="333"/>
    </row>
    <row r="772" spans="10:25" s="155" customFormat="1">
      <c r="J772" s="368"/>
      <c r="K772" s="333"/>
      <c r="L772" s="333"/>
      <c r="M772" s="414"/>
      <c r="N772" s="414"/>
      <c r="O772" s="333"/>
      <c r="P772" s="333"/>
      <c r="Q772" s="333"/>
      <c r="R772" s="333"/>
      <c r="S772" s="333"/>
      <c r="T772" s="333"/>
      <c r="U772" s="333"/>
      <c r="V772" s="333"/>
      <c r="W772" s="333"/>
      <c r="X772" s="333"/>
      <c r="Y772" s="333"/>
    </row>
    <row r="773" spans="10:25" s="155" customFormat="1">
      <c r="J773" s="368"/>
      <c r="K773" s="333"/>
      <c r="L773" s="333"/>
      <c r="M773" s="414"/>
      <c r="N773" s="414"/>
      <c r="O773" s="333"/>
      <c r="P773" s="333"/>
      <c r="Q773" s="333"/>
      <c r="R773" s="333"/>
      <c r="S773" s="333"/>
      <c r="T773" s="333"/>
      <c r="U773" s="333"/>
      <c r="V773" s="333"/>
      <c r="W773" s="333"/>
      <c r="X773" s="333"/>
      <c r="Y773" s="333"/>
    </row>
    <row r="774" spans="10:25" s="155" customFormat="1">
      <c r="J774" s="368"/>
      <c r="K774" s="333"/>
      <c r="L774" s="333"/>
      <c r="M774" s="414"/>
      <c r="N774" s="414"/>
      <c r="O774" s="333"/>
      <c r="P774" s="333"/>
      <c r="Q774" s="333"/>
      <c r="R774" s="333"/>
      <c r="S774" s="333"/>
      <c r="T774" s="333"/>
      <c r="U774" s="333"/>
      <c r="V774" s="333"/>
      <c r="W774" s="333"/>
      <c r="X774" s="333"/>
      <c r="Y774" s="333"/>
    </row>
    <row r="775" spans="10:25" s="155" customFormat="1">
      <c r="J775" s="368"/>
      <c r="K775" s="333"/>
      <c r="L775" s="333"/>
      <c r="M775" s="414"/>
      <c r="N775" s="414"/>
      <c r="O775" s="333"/>
      <c r="P775" s="333"/>
      <c r="Q775" s="333"/>
      <c r="R775" s="333"/>
      <c r="S775" s="333"/>
      <c r="T775" s="333"/>
      <c r="U775" s="333"/>
      <c r="V775" s="333"/>
      <c r="W775" s="333"/>
      <c r="X775" s="333"/>
      <c r="Y775" s="333"/>
    </row>
    <row r="776" spans="10:25" s="155" customFormat="1">
      <c r="J776" s="368"/>
      <c r="K776" s="333"/>
      <c r="L776" s="333"/>
      <c r="M776" s="414"/>
      <c r="N776" s="414"/>
      <c r="O776" s="333"/>
      <c r="P776" s="333"/>
      <c r="Q776" s="333"/>
      <c r="R776" s="333"/>
      <c r="S776" s="333"/>
      <c r="T776" s="333"/>
      <c r="U776" s="333"/>
      <c r="V776" s="333"/>
      <c r="W776" s="333"/>
      <c r="X776" s="333"/>
      <c r="Y776" s="333"/>
    </row>
    <row r="777" spans="10:25" s="155" customFormat="1">
      <c r="J777" s="368"/>
      <c r="K777" s="333"/>
      <c r="L777" s="333"/>
      <c r="M777" s="414"/>
      <c r="N777" s="414"/>
      <c r="O777" s="333"/>
      <c r="P777" s="333"/>
      <c r="Q777" s="333"/>
      <c r="R777" s="333"/>
      <c r="S777" s="333"/>
      <c r="T777" s="333"/>
      <c r="U777" s="333"/>
      <c r="V777" s="333"/>
      <c r="W777" s="333"/>
      <c r="X777" s="333"/>
      <c r="Y777" s="333"/>
    </row>
    <row r="778" spans="10:25" s="155" customFormat="1">
      <c r="J778" s="368"/>
      <c r="K778" s="333"/>
      <c r="L778" s="333"/>
      <c r="M778" s="414"/>
      <c r="N778" s="414"/>
      <c r="O778" s="333"/>
      <c r="P778" s="333"/>
      <c r="Q778" s="333"/>
      <c r="R778" s="333"/>
      <c r="S778" s="333"/>
      <c r="T778" s="333"/>
      <c r="U778" s="333"/>
      <c r="V778" s="333"/>
      <c r="W778" s="333"/>
      <c r="X778" s="333"/>
      <c r="Y778" s="333"/>
    </row>
    <row r="779" spans="10:25" s="155" customFormat="1">
      <c r="J779" s="368"/>
      <c r="K779" s="333"/>
      <c r="L779" s="333"/>
      <c r="M779" s="414"/>
      <c r="N779" s="414"/>
      <c r="O779" s="333"/>
      <c r="P779" s="333"/>
      <c r="Q779" s="333"/>
      <c r="R779" s="333"/>
      <c r="S779" s="333"/>
      <c r="T779" s="333"/>
      <c r="U779" s="333"/>
      <c r="V779" s="333"/>
      <c r="W779" s="333"/>
      <c r="X779" s="333"/>
      <c r="Y779" s="333"/>
    </row>
    <row r="780" spans="10:25" s="155" customFormat="1">
      <c r="J780" s="368"/>
      <c r="K780" s="333"/>
      <c r="L780" s="333"/>
      <c r="M780" s="414"/>
      <c r="N780" s="414"/>
      <c r="O780" s="333"/>
      <c r="P780" s="333"/>
      <c r="Q780" s="333"/>
      <c r="R780" s="333"/>
      <c r="S780" s="333"/>
      <c r="T780" s="333"/>
      <c r="U780" s="333"/>
      <c r="V780" s="333"/>
      <c r="W780" s="333"/>
      <c r="X780" s="333"/>
      <c r="Y780" s="333"/>
    </row>
    <row r="781" spans="10:25" s="155" customFormat="1">
      <c r="J781" s="368"/>
      <c r="K781" s="333"/>
      <c r="L781" s="333"/>
      <c r="M781" s="414"/>
      <c r="N781" s="414"/>
      <c r="O781" s="333"/>
      <c r="P781" s="333"/>
      <c r="Q781" s="333"/>
      <c r="R781" s="333"/>
      <c r="S781" s="333"/>
      <c r="T781" s="333"/>
      <c r="U781" s="333"/>
      <c r="V781" s="333"/>
      <c r="W781" s="333"/>
      <c r="X781" s="333"/>
      <c r="Y781" s="333"/>
    </row>
    <row r="782" spans="10:25" s="155" customFormat="1">
      <c r="J782" s="368"/>
      <c r="K782" s="333"/>
      <c r="L782" s="333"/>
      <c r="M782" s="414"/>
      <c r="N782" s="414"/>
      <c r="O782" s="333"/>
      <c r="P782" s="333"/>
      <c r="Q782" s="333"/>
      <c r="R782" s="333"/>
      <c r="S782" s="333"/>
      <c r="T782" s="333"/>
      <c r="U782" s="333"/>
      <c r="V782" s="333"/>
      <c r="W782" s="333"/>
      <c r="X782" s="333"/>
      <c r="Y782" s="333"/>
    </row>
    <row r="783" spans="10:25" s="155" customFormat="1">
      <c r="J783" s="368"/>
      <c r="K783" s="333"/>
      <c r="L783" s="333"/>
      <c r="M783" s="414"/>
      <c r="N783" s="414"/>
      <c r="O783" s="333"/>
      <c r="P783" s="333"/>
      <c r="Q783" s="333"/>
      <c r="R783" s="333"/>
      <c r="S783" s="333"/>
      <c r="T783" s="333"/>
      <c r="U783" s="333"/>
      <c r="V783" s="333"/>
      <c r="W783" s="333"/>
      <c r="X783" s="333"/>
      <c r="Y783" s="333"/>
    </row>
    <row r="784" spans="10:25" s="155" customFormat="1">
      <c r="J784" s="368"/>
      <c r="K784" s="333"/>
      <c r="L784" s="333"/>
      <c r="M784" s="414"/>
      <c r="N784" s="414"/>
      <c r="O784" s="333"/>
      <c r="P784" s="333"/>
      <c r="Q784" s="333"/>
      <c r="R784" s="333"/>
      <c r="S784" s="333"/>
      <c r="T784" s="333"/>
      <c r="U784" s="333"/>
      <c r="V784" s="333"/>
      <c r="W784" s="333"/>
      <c r="X784" s="333"/>
      <c r="Y784" s="333"/>
    </row>
    <row r="785" spans="10:25" s="155" customFormat="1">
      <c r="J785" s="368"/>
      <c r="K785" s="333"/>
      <c r="L785" s="333"/>
      <c r="M785" s="414"/>
      <c r="N785" s="414"/>
      <c r="O785" s="333"/>
      <c r="P785" s="333"/>
      <c r="Q785" s="333"/>
      <c r="R785" s="333"/>
      <c r="S785" s="333"/>
      <c r="T785" s="333"/>
      <c r="U785" s="333"/>
      <c r="V785" s="333"/>
      <c r="W785" s="333"/>
      <c r="X785" s="333"/>
      <c r="Y785" s="333"/>
    </row>
    <row r="786" spans="10:25" s="155" customFormat="1">
      <c r="J786" s="368"/>
      <c r="K786" s="333"/>
      <c r="L786" s="333"/>
      <c r="M786" s="414"/>
      <c r="N786" s="414"/>
      <c r="O786" s="333"/>
      <c r="P786" s="333"/>
      <c r="Q786" s="333"/>
      <c r="R786" s="333"/>
      <c r="S786" s="333"/>
      <c r="T786" s="333"/>
      <c r="U786" s="333"/>
      <c r="V786" s="333"/>
      <c r="W786" s="333"/>
      <c r="X786" s="333"/>
      <c r="Y786" s="333"/>
    </row>
    <row r="787" spans="10:25" s="155" customFormat="1">
      <c r="J787" s="368"/>
      <c r="K787" s="333"/>
      <c r="L787" s="333"/>
      <c r="M787" s="414"/>
      <c r="N787" s="414"/>
      <c r="O787" s="333"/>
      <c r="P787" s="333"/>
      <c r="Q787" s="333"/>
      <c r="R787" s="333"/>
      <c r="S787" s="333"/>
      <c r="T787" s="333"/>
      <c r="U787" s="333"/>
      <c r="V787" s="333"/>
      <c r="W787" s="333"/>
      <c r="X787" s="333"/>
      <c r="Y787" s="333"/>
    </row>
    <row r="788" spans="10:25" s="155" customFormat="1">
      <c r="J788" s="368"/>
      <c r="K788" s="333"/>
      <c r="L788" s="333"/>
      <c r="M788" s="414"/>
      <c r="N788" s="414"/>
      <c r="O788" s="333"/>
      <c r="P788" s="333"/>
      <c r="Q788" s="333"/>
      <c r="R788" s="333"/>
      <c r="S788" s="333"/>
      <c r="T788" s="333"/>
      <c r="U788" s="333"/>
      <c r="V788" s="333"/>
      <c r="W788" s="333"/>
      <c r="X788" s="333"/>
      <c r="Y788" s="333"/>
    </row>
    <row r="789" spans="10:25" s="155" customFormat="1">
      <c r="J789" s="368"/>
      <c r="K789" s="333"/>
      <c r="L789" s="333"/>
      <c r="M789" s="414"/>
      <c r="N789" s="414"/>
      <c r="O789" s="333"/>
      <c r="P789" s="333"/>
      <c r="Q789" s="333"/>
      <c r="R789" s="333"/>
      <c r="S789" s="333"/>
      <c r="T789" s="333"/>
      <c r="U789" s="333"/>
      <c r="V789" s="333"/>
      <c r="W789" s="333"/>
      <c r="X789" s="333"/>
      <c r="Y789" s="333"/>
    </row>
    <row r="790" spans="10:25" s="155" customFormat="1">
      <c r="J790" s="368"/>
      <c r="K790" s="333"/>
      <c r="L790" s="333"/>
      <c r="M790" s="414"/>
      <c r="N790" s="414"/>
      <c r="O790" s="333"/>
      <c r="P790" s="333"/>
      <c r="Q790" s="333"/>
      <c r="R790" s="333"/>
      <c r="S790" s="333"/>
      <c r="T790" s="333"/>
      <c r="U790" s="333"/>
      <c r="V790" s="333"/>
      <c r="W790" s="333"/>
      <c r="X790" s="333"/>
      <c r="Y790" s="333"/>
    </row>
    <row r="791" spans="10:25" s="155" customFormat="1">
      <c r="J791" s="368"/>
      <c r="K791" s="333"/>
      <c r="L791" s="333"/>
      <c r="M791" s="414"/>
      <c r="N791" s="414"/>
      <c r="O791" s="333"/>
      <c r="P791" s="333"/>
      <c r="Q791" s="333"/>
      <c r="R791" s="333"/>
      <c r="S791" s="333"/>
      <c r="T791" s="333"/>
      <c r="U791" s="333"/>
      <c r="V791" s="333"/>
      <c r="W791" s="333"/>
      <c r="X791" s="333"/>
      <c r="Y791" s="333"/>
    </row>
    <row r="792" spans="10:25" s="155" customFormat="1">
      <c r="J792" s="368"/>
      <c r="K792" s="333"/>
      <c r="L792" s="333"/>
      <c r="M792" s="414"/>
      <c r="N792" s="414"/>
      <c r="O792" s="333"/>
      <c r="P792" s="333"/>
      <c r="Q792" s="333"/>
      <c r="R792" s="333"/>
      <c r="S792" s="333"/>
      <c r="T792" s="333"/>
      <c r="U792" s="333"/>
      <c r="V792" s="333"/>
      <c r="W792" s="333"/>
      <c r="X792" s="333"/>
      <c r="Y792" s="333"/>
    </row>
    <row r="793" spans="10:25" s="155" customFormat="1">
      <c r="J793" s="368"/>
      <c r="K793" s="333"/>
      <c r="L793" s="333"/>
      <c r="M793" s="414"/>
      <c r="N793" s="414"/>
      <c r="O793" s="333"/>
      <c r="P793" s="333"/>
      <c r="Q793" s="333"/>
      <c r="R793" s="333"/>
      <c r="S793" s="333"/>
      <c r="T793" s="333"/>
      <c r="U793" s="333"/>
      <c r="V793" s="333"/>
      <c r="W793" s="333"/>
      <c r="X793" s="333"/>
      <c r="Y793" s="333"/>
    </row>
    <row r="794" spans="10:25" s="155" customFormat="1">
      <c r="J794" s="368"/>
      <c r="K794" s="333"/>
      <c r="L794" s="333"/>
      <c r="M794" s="414"/>
      <c r="N794" s="414"/>
      <c r="O794" s="333"/>
      <c r="P794" s="333"/>
      <c r="Q794" s="333"/>
      <c r="R794" s="333"/>
      <c r="S794" s="333"/>
      <c r="T794" s="333"/>
      <c r="U794" s="333"/>
      <c r="V794" s="333"/>
      <c r="W794" s="333"/>
      <c r="X794" s="333"/>
      <c r="Y794" s="333"/>
    </row>
    <row r="795" spans="10:25" s="155" customFormat="1">
      <c r="J795" s="368"/>
      <c r="K795" s="333"/>
      <c r="L795" s="333"/>
      <c r="M795" s="414"/>
      <c r="N795" s="414"/>
      <c r="O795" s="333"/>
      <c r="P795" s="333"/>
      <c r="Q795" s="333"/>
      <c r="R795" s="333"/>
      <c r="S795" s="333"/>
      <c r="T795" s="333"/>
      <c r="U795" s="333"/>
      <c r="V795" s="333"/>
      <c r="W795" s="333"/>
      <c r="X795" s="333"/>
      <c r="Y795" s="333"/>
    </row>
    <row r="796" spans="10:25" s="155" customFormat="1">
      <c r="J796" s="368"/>
      <c r="K796" s="333"/>
      <c r="L796" s="333"/>
      <c r="M796" s="414"/>
      <c r="N796" s="414"/>
      <c r="O796" s="333"/>
      <c r="P796" s="333"/>
      <c r="Q796" s="333"/>
      <c r="R796" s="333"/>
      <c r="S796" s="333"/>
      <c r="T796" s="333"/>
      <c r="U796" s="333"/>
      <c r="V796" s="333"/>
      <c r="W796" s="333"/>
      <c r="X796" s="333"/>
      <c r="Y796" s="333"/>
    </row>
    <row r="797" spans="10:25" s="155" customFormat="1">
      <c r="J797" s="368"/>
      <c r="K797" s="333"/>
      <c r="L797" s="333"/>
      <c r="M797" s="414"/>
      <c r="N797" s="414"/>
      <c r="O797" s="333"/>
      <c r="P797" s="333"/>
      <c r="Q797" s="333"/>
      <c r="R797" s="333"/>
      <c r="S797" s="333"/>
      <c r="T797" s="333"/>
      <c r="U797" s="333"/>
      <c r="V797" s="333"/>
      <c r="W797" s="333"/>
      <c r="X797" s="333"/>
      <c r="Y797" s="333"/>
    </row>
    <row r="798" spans="10:25" s="155" customFormat="1">
      <c r="J798" s="368"/>
      <c r="K798" s="333"/>
      <c r="L798" s="333"/>
      <c r="M798" s="414"/>
      <c r="N798" s="414"/>
      <c r="O798" s="333"/>
      <c r="P798" s="333"/>
      <c r="Q798" s="333"/>
      <c r="R798" s="333"/>
      <c r="S798" s="333"/>
      <c r="T798" s="333"/>
      <c r="U798" s="333"/>
      <c r="V798" s="333"/>
      <c r="W798" s="333"/>
      <c r="X798" s="333"/>
      <c r="Y798" s="333"/>
    </row>
    <row r="799" spans="10:25" s="155" customFormat="1">
      <c r="J799" s="368"/>
      <c r="K799" s="333"/>
      <c r="L799" s="333"/>
      <c r="M799" s="414"/>
      <c r="N799" s="414"/>
      <c r="O799" s="333"/>
      <c r="P799" s="333"/>
      <c r="Q799" s="333"/>
      <c r="R799" s="333"/>
      <c r="S799" s="333"/>
      <c r="T799" s="333"/>
      <c r="U799" s="333"/>
      <c r="V799" s="333"/>
      <c r="W799" s="333"/>
      <c r="X799" s="333"/>
      <c r="Y799" s="333"/>
    </row>
    <row r="800" spans="10:25" s="155" customFormat="1">
      <c r="J800" s="368"/>
      <c r="K800" s="333"/>
      <c r="L800" s="333"/>
      <c r="M800" s="414"/>
      <c r="N800" s="414"/>
      <c r="O800" s="333"/>
      <c r="P800" s="333"/>
      <c r="Q800" s="333"/>
      <c r="R800" s="333"/>
      <c r="S800" s="333"/>
      <c r="T800" s="333"/>
      <c r="U800" s="333"/>
      <c r="V800" s="333"/>
      <c r="W800" s="333"/>
      <c r="X800" s="333"/>
      <c r="Y800" s="333"/>
    </row>
    <row r="801" spans="10:25" s="155" customFormat="1">
      <c r="J801" s="368"/>
      <c r="K801" s="333"/>
      <c r="L801" s="333"/>
      <c r="M801" s="414"/>
      <c r="N801" s="414"/>
      <c r="O801" s="333"/>
      <c r="P801" s="333"/>
      <c r="Q801" s="333"/>
      <c r="R801" s="333"/>
      <c r="S801" s="333"/>
      <c r="T801" s="333"/>
      <c r="U801" s="333"/>
      <c r="V801" s="333"/>
      <c r="W801" s="333"/>
      <c r="X801" s="333"/>
      <c r="Y801" s="333"/>
    </row>
    <row r="802" spans="10:25" s="155" customFormat="1">
      <c r="J802" s="368"/>
      <c r="K802" s="333"/>
      <c r="L802" s="333"/>
      <c r="M802" s="414"/>
      <c r="N802" s="414"/>
      <c r="O802" s="333"/>
      <c r="P802" s="333"/>
      <c r="Q802" s="333"/>
      <c r="R802" s="333"/>
      <c r="S802" s="333"/>
      <c r="T802" s="333"/>
      <c r="U802" s="333"/>
      <c r="V802" s="333"/>
      <c r="W802" s="333"/>
      <c r="X802" s="333"/>
      <c r="Y802" s="333"/>
    </row>
    <row r="803" spans="10:25" s="155" customFormat="1">
      <c r="J803" s="368"/>
      <c r="K803" s="333"/>
      <c r="L803" s="333"/>
      <c r="M803" s="414"/>
      <c r="N803" s="414"/>
      <c r="O803" s="333"/>
      <c r="P803" s="333"/>
      <c r="Q803" s="333"/>
      <c r="R803" s="333"/>
      <c r="S803" s="333"/>
      <c r="T803" s="333"/>
      <c r="U803" s="333"/>
      <c r="V803" s="333"/>
      <c r="W803" s="333"/>
      <c r="X803" s="333"/>
      <c r="Y803" s="333"/>
    </row>
    <row r="804" spans="10:25" s="155" customFormat="1">
      <c r="J804" s="368"/>
      <c r="K804" s="333"/>
      <c r="L804" s="333"/>
      <c r="M804" s="414"/>
      <c r="N804" s="414"/>
      <c r="O804" s="333"/>
      <c r="P804" s="333"/>
      <c r="Q804" s="333"/>
      <c r="R804" s="333"/>
      <c r="S804" s="333"/>
      <c r="T804" s="333"/>
      <c r="U804" s="333"/>
      <c r="V804" s="333"/>
      <c r="W804" s="333"/>
      <c r="X804" s="333"/>
      <c r="Y804" s="333"/>
    </row>
    <row r="805" spans="10:25" s="155" customFormat="1">
      <c r="J805" s="368"/>
      <c r="K805" s="333"/>
      <c r="L805" s="333"/>
      <c r="M805" s="414"/>
      <c r="N805" s="414"/>
      <c r="O805" s="333"/>
      <c r="P805" s="333"/>
      <c r="Q805" s="333"/>
      <c r="R805" s="333"/>
      <c r="S805" s="333"/>
      <c r="T805" s="333"/>
      <c r="U805" s="333"/>
      <c r="V805" s="333"/>
      <c r="W805" s="333"/>
      <c r="X805" s="333"/>
      <c r="Y805" s="333"/>
    </row>
    <row r="806" spans="10:25" s="155" customFormat="1">
      <c r="J806" s="368"/>
      <c r="K806" s="333"/>
      <c r="L806" s="333"/>
      <c r="M806" s="414"/>
      <c r="N806" s="414"/>
      <c r="O806" s="333"/>
      <c r="P806" s="333"/>
      <c r="Q806" s="333"/>
      <c r="R806" s="333"/>
      <c r="S806" s="333"/>
      <c r="T806" s="333"/>
      <c r="U806" s="333"/>
      <c r="V806" s="333"/>
      <c r="W806" s="333"/>
      <c r="X806" s="333"/>
      <c r="Y806" s="333"/>
    </row>
    <row r="807" spans="10:25" s="155" customFormat="1">
      <c r="J807" s="368"/>
      <c r="K807" s="333"/>
      <c r="L807" s="333"/>
      <c r="M807" s="414"/>
      <c r="N807" s="414"/>
      <c r="O807" s="333"/>
      <c r="P807" s="333"/>
      <c r="Q807" s="333"/>
      <c r="R807" s="333"/>
      <c r="S807" s="333"/>
      <c r="T807" s="333"/>
      <c r="U807" s="333"/>
      <c r="V807" s="333"/>
      <c r="W807" s="333"/>
      <c r="X807" s="333"/>
      <c r="Y807" s="333"/>
    </row>
    <row r="808" spans="10:25" s="155" customFormat="1">
      <c r="J808" s="368"/>
      <c r="K808" s="333"/>
      <c r="L808" s="333"/>
      <c r="M808" s="414"/>
      <c r="N808" s="414"/>
      <c r="O808" s="333"/>
      <c r="P808" s="333"/>
      <c r="Q808" s="333"/>
      <c r="R808" s="333"/>
      <c r="S808" s="333"/>
      <c r="T808" s="333"/>
      <c r="U808" s="333"/>
      <c r="V808" s="333"/>
      <c r="W808" s="333"/>
      <c r="X808" s="333"/>
      <c r="Y808" s="333"/>
    </row>
    <row r="809" spans="10:25" s="155" customFormat="1">
      <c r="J809" s="368"/>
      <c r="K809" s="333"/>
      <c r="L809" s="333"/>
      <c r="M809" s="414"/>
      <c r="N809" s="414"/>
      <c r="O809" s="333"/>
      <c r="P809" s="333"/>
      <c r="Q809" s="333"/>
      <c r="R809" s="333"/>
      <c r="S809" s="333"/>
      <c r="T809" s="333"/>
      <c r="U809" s="333"/>
      <c r="V809" s="333"/>
      <c r="W809" s="333"/>
      <c r="X809" s="333"/>
      <c r="Y809" s="333"/>
    </row>
    <row r="810" spans="10:25" s="155" customFormat="1">
      <c r="J810" s="368"/>
      <c r="K810" s="333"/>
      <c r="L810" s="333"/>
      <c r="M810" s="414"/>
      <c r="N810" s="414"/>
      <c r="O810" s="333"/>
      <c r="P810" s="333"/>
      <c r="Q810" s="333"/>
      <c r="R810" s="333"/>
      <c r="S810" s="333"/>
      <c r="T810" s="333"/>
      <c r="U810" s="333"/>
      <c r="V810" s="333"/>
      <c r="W810" s="333"/>
      <c r="X810" s="333"/>
      <c r="Y810" s="333"/>
    </row>
    <row r="811" spans="10:25" s="155" customFormat="1">
      <c r="J811" s="368"/>
      <c r="K811" s="333"/>
      <c r="L811" s="333"/>
      <c r="M811" s="414"/>
      <c r="N811" s="414"/>
      <c r="O811" s="333"/>
      <c r="P811" s="333"/>
      <c r="Q811" s="333"/>
      <c r="R811" s="333"/>
      <c r="S811" s="333"/>
      <c r="T811" s="333"/>
      <c r="U811" s="333"/>
      <c r="V811" s="333"/>
      <c r="W811" s="333"/>
      <c r="X811" s="333"/>
      <c r="Y811" s="333"/>
    </row>
    <row r="812" spans="10:25" s="155" customFormat="1">
      <c r="J812" s="368"/>
      <c r="K812" s="333"/>
      <c r="L812" s="333"/>
      <c r="M812" s="414"/>
      <c r="N812" s="414"/>
      <c r="O812" s="333"/>
      <c r="P812" s="333"/>
      <c r="Q812" s="333"/>
      <c r="R812" s="333"/>
      <c r="S812" s="333"/>
      <c r="T812" s="333"/>
      <c r="U812" s="333"/>
      <c r="V812" s="333"/>
      <c r="W812" s="333"/>
      <c r="X812" s="333"/>
      <c r="Y812" s="333"/>
    </row>
    <row r="813" spans="10:25" s="155" customFormat="1">
      <c r="J813" s="368"/>
      <c r="K813" s="333"/>
      <c r="L813" s="333"/>
      <c r="M813" s="414"/>
      <c r="N813" s="414"/>
      <c r="O813" s="333"/>
      <c r="P813" s="333"/>
      <c r="Q813" s="333"/>
      <c r="R813" s="333"/>
      <c r="S813" s="333"/>
      <c r="T813" s="333"/>
      <c r="U813" s="333"/>
      <c r="V813" s="333"/>
      <c r="W813" s="333"/>
      <c r="X813" s="333"/>
      <c r="Y813" s="333"/>
    </row>
    <row r="814" spans="10:25" s="155" customFormat="1">
      <c r="J814" s="368"/>
      <c r="K814" s="333"/>
      <c r="L814" s="333"/>
      <c r="M814" s="414"/>
      <c r="N814" s="414"/>
      <c r="O814" s="333"/>
      <c r="P814" s="333"/>
      <c r="Q814" s="333"/>
      <c r="R814" s="333"/>
      <c r="S814" s="333"/>
      <c r="T814" s="333"/>
      <c r="U814" s="333"/>
      <c r="V814" s="333"/>
      <c r="W814" s="333"/>
      <c r="X814" s="333"/>
      <c r="Y814" s="333"/>
    </row>
    <row r="815" spans="10:25" s="155" customFormat="1">
      <c r="J815" s="368"/>
      <c r="K815" s="333"/>
      <c r="L815" s="333"/>
      <c r="M815" s="414"/>
      <c r="N815" s="414"/>
      <c r="O815" s="333"/>
      <c r="P815" s="333"/>
      <c r="Q815" s="333"/>
      <c r="R815" s="333"/>
      <c r="S815" s="333"/>
      <c r="T815" s="333"/>
      <c r="U815" s="333"/>
      <c r="V815" s="333"/>
      <c r="W815" s="333"/>
      <c r="X815" s="333"/>
      <c r="Y815" s="333"/>
    </row>
    <row r="816" spans="10:25" s="155" customFormat="1">
      <c r="J816" s="368"/>
      <c r="K816" s="333"/>
      <c r="L816" s="333"/>
      <c r="M816" s="414"/>
      <c r="N816" s="414"/>
      <c r="O816" s="333"/>
      <c r="P816" s="333"/>
      <c r="Q816" s="333"/>
      <c r="R816" s="333"/>
      <c r="S816" s="333"/>
      <c r="T816" s="333"/>
      <c r="U816" s="333"/>
      <c r="V816" s="333"/>
      <c r="W816" s="333"/>
      <c r="X816" s="333"/>
      <c r="Y816" s="333"/>
    </row>
    <row r="817" spans="10:25" s="155" customFormat="1">
      <c r="J817" s="368"/>
      <c r="K817" s="333"/>
      <c r="L817" s="333"/>
      <c r="M817" s="414"/>
      <c r="N817" s="414"/>
      <c r="O817" s="333"/>
      <c r="P817" s="333"/>
      <c r="Q817" s="333"/>
      <c r="R817" s="333"/>
      <c r="S817" s="333"/>
      <c r="T817" s="333"/>
      <c r="U817" s="333"/>
      <c r="V817" s="333"/>
      <c r="W817" s="333"/>
      <c r="X817" s="333"/>
      <c r="Y817" s="333"/>
    </row>
    <row r="818" spans="10:25" s="155" customFormat="1">
      <c r="J818" s="368"/>
      <c r="K818" s="333"/>
      <c r="L818" s="333"/>
      <c r="M818" s="414"/>
      <c r="N818" s="414"/>
      <c r="O818" s="333"/>
      <c r="P818" s="333"/>
      <c r="Q818" s="333"/>
      <c r="R818" s="333"/>
      <c r="S818" s="333"/>
      <c r="T818" s="333"/>
      <c r="U818" s="333"/>
      <c r="V818" s="333"/>
      <c r="W818" s="333"/>
      <c r="X818" s="333"/>
      <c r="Y818" s="333"/>
    </row>
    <row r="819" spans="10:25" s="155" customFormat="1">
      <c r="J819" s="368"/>
      <c r="K819" s="333"/>
      <c r="L819" s="333"/>
      <c r="M819" s="414"/>
      <c r="N819" s="414"/>
      <c r="O819" s="333"/>
      <c r="P819" s="333"/>
      <c r="Q819" s="333"/>
      <c r="R819" s="333"/>
      <c r="S819" s="333"/>
      <c r="T819" s="333"/>
      <c r="U819" s="333"/>
      <c r="V819" s="333"/>
      <c r="W819" s="333"/>
      <c r="X819" s="333"/>
      <c r="Y819" s="333"/>
    </row>
    <row r="820" spans="10:25" s="155" customFormat="1">
      <c r="J820" s="368"/>
      <c r="K820" s="333"/>
      <c r="L820" s="333"/>
      <c r="M820" s="414"/>
      <c r="N820" s="414"/>
      <c r="O820" s="333"/>
      <c r="P820" s="333"/>
      <c r="Q820" s="333"/>
      <c r="R820" s="333"/>
      <c r="S820" s="333"/>
      <c r="T820" s="333"/>
      <c r="U820" s="333"/>
      <c r="V820" s="333"/>
      <c r="W820" s="333"/>
      <c r="X820" s="333"/>
      <c r="Y820" s="333"/>
    </row>
    <row r="821" spans="10:25" s="155" customFormat="1">
      <c r="J821" s="368"/>
      <c r="K821" s="333"/>
      <c r="L821" s="333"/>
      <c r="M821" s="414"/>
      <c r="N821" s="414"/>
      <c r="O821" s="333"/>
      <c r="P821" s="333"/>
      <c r="Q821" s="333"/>
      <c r="R821" s="333"/>
      <c r="S821" s="333"/>
      <c r="T821" s="333"/>
      <c r="U821" s="333"/>
      <c r="V821" s="333"/>
      <c r="W821" s="333"/>
      <c r="X821" s="333"/>
      <c r="Y821" s="333"/>
    </row>
    <row r="822" spans="10:25" s="155" customFormat="1">
      <c r="J822" s="368"/>
      <c r="K822" s="333"/>
      <c r="L822" s="333"/>
      <c r="M822" s="414"/>
      <c r="N822" s="414"/>
      <c r="O822" s="333"/>
      <c r="P822" s="333"/>
      <c r="Q822" s="333"/>
      <c r="R822" s="333"/>
      <c r="S822" s="333"/>
      <c r="T822" s="333"/>
      <c r="U822" s="333"/>
      <c r="V822" s="333"/>
      <c r="W822" s="333"/>
      <c r="X822" s="333"/>
      <c r="Y822" s="333"/>
    </row>
    <row r="823" spans="10:25" s="155" customFormat="1">
      <c r="J823" s="368"/>
      <c r="K823" s="333"/>
      <c r="L823" s="333"/>
      <c r="M823" s="414"/>
      <c r="N823" s="414"/>
      <c r="O823" s="333"/>
      <c r="P823" s="333"/>
      <c r="Q823" s="333"/>
      <c r="R823" s="333"/>
      <c r="S823" s="333"/>
      <c r="T823" s="333"/>
      <c r="U823" s="333"/>
      <c r="V823" s="333"/>
      <c r="W823" s="333"/>
      <c r="X823" s="333"/>
      <c r="Y823" s="333"/>
    </row>
    <row r="824" spans="10:25" s="155" customFormat="1">
      <c r="J824" s="368"/>
      <c r="K824" s="333"/>
      <c r="L824" s="333"/>
      <c r="M824" s="414"/>
      <c r="N824" s="414"/>
      <c r="O824" s="333"/>
      <c r="P824" s="333"/>
      <c r="Q824" s="333"/>
      <c r="R824" s="333"/>
      <c r="S824" s="333"/>
      <c r="T824" s="333"/>
      <c r="U824" s="333"/>
      <c r="V824" s="333"/>
      <c r="W824" s="333"/>
      <c r="X824" s="333"/>
      <c r="Y824" s="333"/>
    </row>
    <row r="825" spans="10:25" s="155" customFormat="1">
      <c r="J825" s="368"/>
      <c r="K825" s="333"/>
      <c r="L825" s="333"/>
      <c r="M825" s="414"/>
      <c r="N825" s="414"/>
      <c r="O825" s="333"/>
      <c r="P825" s="333"/>
      <c r="Q825" s="333"/>
      <c r="R825" s="333"/>
      <c r="S825" s="333"/>
      <c r="T825" s="333"/>
      <c r="U825" s="333"/>
      <c r="V825" s="333"/>
      <c r="W825" s="333"/>
      <c r="X825" s="333"/>
      <c r="Y825" s="333"/>
    </row>
    <row r="826" spans="10:25" s="155" customFormat="1">
      <c r="J826" s="368"/>
      <c r="K826" s="333"/>
      <c r="L826" s="333"/>
      <c r="M826" s="414"/>
      <c r="N826" s="414"/>
      <c r="O826" s="333"/>
      <c r="P826" s="333"/>
      <c r="Q826" s="333"/>
      <c r="R826" s="333"/>
      <c r="S826" s="333"/>
      <c r="T826" s="333"/>
      <c r="U826" s="333"/>
      <c r="V826" s="333"/>
      <c r="W826" s="333"/>
      <c r="X826" s="333"/>
      <c r="Y826" s="333"/>
    </row>
    <row r="827" spans="10:25" s="155" customFormat="1">
      <c r="J827" s="368"/>
      <c r="K827" s="333"/>
      <c r="L827" s="333"/>
      <c r="M827" s="414"/>
      <c r="N827" s="414"/>
      <c r="O827" s="333"/>
      <c r="P827" s="333"/>
      <c r="Q827" s="333"/>
      <c r="R827" s="333"/>
      <c r="S827" s="333"/>
      <c r="T827" s="333"/>
      <c r="U827" s="333"/>
      <c r="V827" s="333"/>
      <c r="W827" s="333"/>
      <c r="X827" s="333"/>
      <c r="Y827" s="333"/>
    </row>
    <row r="828" spans="10:25" s="155" customFormat="1">
      <c r="J828" s="368"/>
      <c r="K828" s="333"/>
      <c r="L828" s="333"/>
      <c r="M828" s="414"/>
      <c r="N828" s="414"/>
      <c r="O828" s="333"/>
      <c r="P828" s="333"/>
      <c r="Q828" s="333"/>
      <c r="R828" s="333"/>
      <c r="S828" s="333"/>
      <c r="T828" s="333"/>
      <c r="U828" s="333"/>
      <c r="V828" s="333"/>
      <c r="W828" s="333"/>
      <c r="X828" s="333"/>
      <c r="Y828" s="333"/>
    </row>
    <row r="829" spans="10:25" s="155" customFormat="1">
      <c r="J829" s="368"/>
      <c r="K829" s="333"/>
      <c r="L829" s="333"/>
      <c r="M829" s="414"/>
      <c r="N829" s="414"/>
      <c r="O829" s="333"/>
      <c r="P829" s="333"/>
      <c r="Q829" s="333"/>
      <c r="R829" s="333"/>
      <c r="S829" s="333"/>
      <c r="T829" s="333"/>
      <c r="U829" s="333"/>
      <c r="V829" s="333"/>
      <c r="W829" s="333"/>
      <c r="X829" s="333"/>
      <c r="Y829" s="333"/>
    </row>
    <row r="830" spans="10:25" s="155" customFormat="1">
      <c r="J830" s="368"/>
      <c r="K830" s="333"/>
      <c r="L830" s="333"/>
      <c r="M830" s="414"/>
      <c r="N830" s="414"/>
      <c r="O830" s="333"/>
      <c r="P830" s="333"/>
      <c r="Q830" s="333"/>
      <c r="R830" s="333"/>
      <c r="S830" s="333"/>
      <c r="T830" s="333"/>
      <c r="U830" s="333"/>
      <c r="V830" s="333"/>
      <c r="W830" s="333"/>
      <c r="X830" s="333"/>
      <c r="Y830" s="333"/>
    </row>
    <row r="831" spans="10:25" s="155" customFormat="1">
      <c r="J831" s="368"/>
      <c r="K831" s="333"/>
      <c r="L831" s="333"/>
      <c r="M831" s="414"/>
      <c r="N831" s="414"/>
      <c r="O831" s="333"/>
      <c r="P831" s="333"/>
      <c r="Q831" s="333"/>
      <c r="R831" s="333"/>
      <c r="S831" s="333"/>
      <c r="T831" s="333"/>
      <c r="U831" s="333"/>
      <c r="V831" s="333"/>
      <c r="W831" s="333"/>
      <c r="X831" s="333"/>
      <c r="Y831" s="333"/>
    </row>
    <row r="832" spans="10:25" s="155" customFormat="1">
      <c r="J832" s="368"/>
      <c r="K832" s="333"/>
      <c r="L832" s="333"/>
      <c r="M832" s="414"/>
      <c r="N832" s="414"/>
      <c r="O832" s="333"/>
      <c r="P832" s="333"/>
      <c r="Q832" s="333"/>
      <c r="R832" s="333"/>
      <c r="S832" s="333"/>
      <c r="T832" s="333"/>
      <c r="U832" s="333"/>
      <c r="V832" s="333"/>
      <c r="W832" s="333"/>
      <c r="X832" s="333"/>
      <c r="Y832" s="333"/>
    </row>
    <row r="833" spans="10:25" s="155" customFormat="1">
      <c r="J833" s="368"/>
      <c r="K833" s="333"/>
      <c r="L833" s="333"/>
      <c r="M833" s="414"/>
      <c r="N833" s="414"/>
      <c r="O833" s="333"/>
      <c r="P833" s="333"/>
      <c r="Q833" s="333"/>
      <c r="R833" s="333"/>
      <c r="S833" s="333"/>
      <c r="T833" s="333"/>
      <c r="U833" s="333"/>
      <c r="V833" s="333"/>
      <c r="W833" s="333"/>
      <c r="X833" s="333"/>
      <c r="Y833" s="333"/>
    </row>
    <row r="834" spans="10:25" s="155" customFormat="1">
      <c r="J834" s="368"/>
      <c r="K834" s="333"/>
      <c r="L834" s="333"/>
      <c r="M834" s="414"/>
      <c r="N834" s="414"/>
      <c r="O834" s="333"/>
      <c r="P834" s="333"/>
      <c r="Q834" s="333"/>
      <c r="R834" s="333"/>
      <c r="S834" s="333"/>
      <c r="T834" s="333"/>
      <c r="U834" s="333"/>
      <c r="V834" s="333"/>
      <c r="W834" s="333"/>
      <c r="X834" s="333"/>
      <c r="Y834" s="333"/>
    </row>
    <row r="835" spans="10:25" s="155" customFormat="1">
      <c r="J835" s="368"/>
      <c r="K835" s="333"/>
      <c r="L835" s="333"/>
      <c r="M835" s="414"/>
      <c r="N835" s="414"/>
      <c r="O835" s="333"/>
      <c r="P835" s="333"/>
      <c r="Q835" s="333"/>
      <c r="R835" s="333"/>
      <c r="S835" s="333"/>
      <c r="T835" s="333"/>
      <c r="U835" s="333"/>
      <c r="V835" s="333"/>
      <c r="W835" s="333"/>
      <c r="X835" s="333"/>
      <c r="Y835" s="333"/>
    </row>
    <row r="836" spans="10:25" s="155" customFormat="1">
      <c r="J836" s="368"/>
      <c r="K836" s="333"/>
      <c r="L836" s="333"/>
      <c r="M836" s="414"/>
      <c r="N836" s="414"/>
      <c r="O836" s="333"/>
      <c r="P836" s="333"/>
      <c r="Q836" s="333"/>
      <c r="R836" s="333"/>
      <c r="S836" s="333"/>
      <c r="T836" s="333"/>
      <c r="U836" s="333"/>
      <c r="V836" s="333"/>
      <c r="W836" s="333"/>
      <c r="X836" s="333"/>
      <c r="Y836" s="333"/>
    </row>
    <row r="837" spans="10:25" s="155" customFormat="1">
      <c r="J837" s="368"/>
      <c r="K837" s="333"/>
      <c r="L837" s="333"/>
      <c r="M837" s="414"/>
      <c r="N837" s="414"/>
      <c r="O837" s="333"/>
      <c r="P837" s="333"/>
      <c r="Q837" s="333"/>
      <c r="R837" s="333"/>
      <c r="S837" s="333"/>
      <c r="T837" s="333"/>
      <c r="U837" s="333"/>
      <c r="V837" s="333"/>
      <c r="W837" s="333"/>
      <c r="X837" s="333"/>
      <c r="Y837" s="333"/>
    </row>
    <row r="838" spans="10:25" s="155" customFormat="1">
      <c r="J838" s="368"/>
      <c r="K838" s="333"/>
      <c r="L838" s="333"/>
      <c r="M838" s="414"/>
      <c r="N838" s="414"/>
      <c r="O838" s="333"/>
      <c r="P838" s="333"/>
      <c r="Q838" s="333"/>
      <c r="R838" s="333"/>
      <c r="S838" s="333"/>
      <c r="T838" s="333"/>
      <c r="U838" s="333"/>
      <c r="V838" s="333"/>
      <c r="W838" s="333"/>
      <c r="X838" s="333"/>
      <c r="Y838" s="333"/>
    </row>
    <row r="839" spans="10:25" s="155" customFormat="1">
      <c r="J839" s="368"/>
      <c r="K839" s="333"/>
      <c r="L839" s="333"/>
      <c r="M839" s="414"/>
      <c r="N839" s="414"/>
      <c r="O839" s="333"/>
      <c r="P839" s="333"/>
      <c r="Q839" s="333"/>
      <c r="R839" s="333"/>
      <c r="S839" s="333"/>
      <c r="T839" s="333"/>
      <c r="U839" s="333"/>
      <c r="V839" s="333"/>
      <c r="W839" s="333"/>
      <c r="X839" s="333"/>
      <c r="Y839" s="333"/>
    </row>
    <row r="840" spans="10:25" s="155" customFormat="1">
      <c r="J840" s="368"/>
      <c r="K840" s="333"/>
      <c r="L840" s="333"/>
      <c r="M840" s="414"/>
      <c r="N840" s="414"/>
      <c r="O840" s="333"/>
      <c r="P840" s="333"/>
      <c r="Q840" s="333"/>
      <c r="R840" s="333"/>
      <c r="S840" s="333"/>
      <c r="T840" s="333"/>
      <c r="U840" s="333"/>
      <c r="V840" s="333"/>
      <c r="W840" s="333"/>
      <c r="X840" s="333"/>
      <c r="Y840" s="333"/>
    </row>
    <row r="841" spans="10:25" s="155" customFormat="1">
      <c r="J841" s="368"/>
      <c r="K841" s="333"/>
      <c r="L841" s="333"/>
      <c r="M841" s="414"/>
      <c r="N841" s="414"/>
      <c r="O841" s="333"/>
      <c r="P841" s="333"/>
      <c r="Q841" s="333"/>
      <c r="R841" s="333"/>
      <c r="S841" s="333"/>
      <c r="T841" s="333"/>
      <c r="U841" s="333"/>
      <c r="V841" s="333"/>
      <c r="W841" s="333"/>
      <c r="X841" s="333"/>
      <c r="Y841" s="333"/>
    </row>
    <row r="842" spans="10:25" s="155" customFormat="1">
      <c r="J842" s="368"/>
      <c r="K842" s="333"/>
      <c r="L842" s="333"/>
      <c r="M842" s="414"/>
      <c r="N842" s="414"/>
      <c r="O842" s="333"/>
      <c r="P842" s="333"/>
      <c r="Q842" s="333"/>
      <c r="R842" s="333"/>
      <c r="S842" s="333"/>
      <c r="T842" s="333"/>
      <c r="U842" s="333"/>
      <c r="V842" s="333"/>
      <c r="W842" s="333"/>
      <c r="X842" s="333"/>
      <c r="Y842" s="333"/>
    </row>
    <row r="843" spans="10:25" s="155" customFormat="1">
      <c r="J843" s="368"/>
      <c r="K843" s="333"/>
      <c r="L843" s="333"/>
      <c r="M843" s="414"/>
      <c r="N843" s="414"/>
      <c r="O843" s="333"/>
      <c r="P843" s="333"/>
      <c r="Q843" s="333"/>
      <c r="R843" s="333"/>
      <c r="S843" s="333"/>
      <c r="T843" s="333"/>
      <c r="U843" s="333"/>
      <c r="V843" s="333"/>
      <c r="W843" s="333"/>
      <c r="X843" s="333"/>
      <c r="Y843" s="333"/>
    </row>
    <row r="844" spans="10:25" s="155" customFormat="1">
      <c r="J844" s="368"/>
      <c r="K844" s="333"/>
      <c r="L844" s="333"/>
      <c r="M844" s="414"/>
      <c r="N844" s="414"/>
      <c r="O844" s="333"/>
      <c r="P844" s="333"/>
      <c r="Q844" s="333"/>
      <c r="R844" s="333"/>
      <c r="S844" s="333"/>
      <c r="T844" s="333"/>
      <c r="U844" s="333"/>
      <c r="V844" s="333"/>
      <c r="W844" s="333"/>
      <c r="X844" s="333"/>
      <c r="Y844" s="333"/>
    </row>
    <row r="845" spans="10:25" s="155" customFormat="1">
      <c r="J845" s="368"/>
      <c r="K845" s="333"/>
      <c r="L845" s="333"/>
      <c r="M845" s="414"/>
      <c r="N845" s="414"/>
      <c r="O845" s="333"/>
      <c r="P845" s="333"/>
      <c r="Q845" s="333"/>
      <c r="R845" s="333"/>
      <c r="S845" s="333"/>
      <c r="T845" s="333"/>
      <c r="U845" s="333"/>
      <c r="V845" s="333"/>
      <c r="W845" s="333"/>
      <c r="X845" s="333"/>
      <c r="Y845" s="333"/>
    </row>
    <row r="846" spans="10:25" s="155" customFormat="1">
      <c r="J846" s="368"/>
      <c r="K846" s="333"/>
      <c r="L846" s="333"/>
      <c r="M846" s="414"/>
      <c r="N846" s="414"/>
      <c r="O846" s="333"/>
      <c r="P846" s="333"/>
      <c r="Q846" s="333"/>
      <c r="R846" s="333"/>
      <c r="S846" s="333"/>
      <c r="T846" s="333"/>
      <c r="U846" s="333"/>
      <c r="V846" s="333"/>
      <c r="W846" s="333"/>
      <c r="X846" s="333"/>
      <c r="Y846" s="333"/>
    </row>
    <row r="847" spans="10:25" s="155" customFormat="1">
      <c r="J847" s="368"/>
      <c r="K847" s="333"/>
      <c r="L847" s="333"/>
      <c r="M847" s="414"/>
      <c r="N847" s="414"/>
      <c r="O847" s="333"/>
      <c r="P847" s="333"/>
      <c r="Q847" s="333"/>
      <c r="R847" s="333"/>
      <c r="S847" s="333"/>
      <c r="T847" s="333"/>
      <c r="U847" s="333"/>
      <c r="V847" s="333"/>
      <c r="W847" s="333"/>
      <c r="X847" s="333"/>
      <c r="Y847" s="333"/>
    </row>
    <row r="848" spans="10:25" s="155" customFormat="1">
      <c r="J848" s="368"/>
      <c r="K848" s="333"/>
      <c r="L848" s="333"/>
      <c r="M848" s="414"/>
      <c r="N848" s="414"/>
      <c r="O848" s="333"/>
      <c r="P848" s="333"/>
      <c r="Q848" s="333"/>
      <c r="R848" s="333"/>
      <c r="S848" s="333"/>
      <c r="T848" s="333"/>
      <c r="U848" s="333"/>
      <c r="V848" s="333"/>
      <c r="W848" s="333"/>
      <c r="X848" s="333"/>
      <c r="Y848" s="333"/>
    </row>
    <row r="849" spans="10:25" s="155" customFormat="1">
      <c r="J849" s="368"/>
      <c r="K849" s="333"/>
      <c r="L849" s="333"/>
      <c r="M849" s="414"/>
      <c r="N849" s="414"/>
      <c r="O849" s="333"/>
      <c r="P849" s="333"/>
      <c r="Q849" s="333"/>
      <c r="R849" s="333"/>
      <c r="S849" s="333"/>
      <c r="T849" s="333"/>
      <c r="U849" s="333"/>
      <c r="V849" s="333"/>
      <c r="W849" s="333"/>
      <c r="X849" s="333"/>
      <c r="Y849" s="333"/>
    </row>
    <row r="850" spans="10:25" s="155" customFormat="1">
      <c r="J850" s="368"/>
      <c r="K850" s="333"/>
      <c r="L850" s="333"/>
      <c r="M850" s="414"/>
      <c r="N850" s="414"/>
      <c r="O850" s="333"/>
      <c r="P850" s="333"/>
      <c r="Q850" s="333"/>
      <c r="R850" s="333"/>
      <c r="S850" s="333"/>
      <c r="T850" s="333"/>
      <c r="U850" s="333"/>
      <c r="V850" s="333"/>
      <c r="W850" s="333"/>
      <c r="X850" s="333"/>
      <c r="Y850" s="333"/>
    </row>
    <row r="851" spans="10:25" s="155" customFormat="1">
      <c r="J851" s="368"/>
      <c r="K851" s="333"/>
      <c r="L851" s="333"/>
      <c r="M851" s="414"/>
      <c r="N851" s="414"/>
      <c r="O851" s="333"/>
      <c r="P851" s="333"/>
      <c r="Q851" s="333"/>
      <c r="R851" s="333"/>
      <c r="S851" s="333"/>
      <c r="T851" s="333"/>
      <c r="U851" s="333"/>
      <c r="V851" s="333"/>
      <c r="W851" s="333"/>
      <c r="X851" s="333"/>
      <c r="Y851" s="333"/>
    </row>
    <row r="852" spans="10:25" s="155" customFormat="1">
      <c r="J852" s="368"/>
      <c r="K852" s="333"/>
      <c r="L852" s="333"/>
      <c r="M852" s="414"/>
      <c r="N852" s="414"/>
      <c r="O852" s="333"/>
      <c r="P852" s="333"/>
      <c r="Q852" s="333"/>
      <c r="R852" s="333"/>
      <c r="S852" s="333"/>
      <c r="T852" s="333"/>
      <c r="U852" s="333"/>
      <c r="V852" s="333"/>
      <c r="W852" s="333"/>
      <c r="X852" s="333"/>
      <c r="Y852" s="333"/>
    </row>
    <row r="853" spans="10:25" s="155" customFormat="1">
      <c r="J853" s="368"/>
      <c r="K853" s="333"/>
      <c r="L853" s="333"/>
      <c r="M853" s="414"/>
      <c r="N853" s="414"/>
      <c r="O853" s="333"/>
      <c r="P853" s="333"/>
      <c r="Q853" s="333"/>
      <c r="R853" s="333"/>
      <c r="S853" s="333"/>
      <c r="T853" s="333"/>
      <c r="U853" s="333"/>
      <c r="V853" s="333"/>
      <c r="W853" s="333"/>
      <c r="X853" s="333"/>
      <c r="Y853" s="333"/>
    </row>
    <row r="854" spans="10:25" s="155" customFormat="1">
      <c r="J854" s="368"/>
      <c r="K854" s="333"/>
      <c r="L854" s="333"/>
      <c r="M854" s="414"/>
      <c r="N854" s="414"/>
      <c r="O854" s="333"/>
      <c r="P854" s="333"/>
      <c r="Q854" s="333"/>
      <c r="R854" s="333"/>
      <c r="S854" s="333"/>
      <c r="T854" s="333"/>
      <c r="U854" s="333"/>
      <c r="V854" s="333"/>
      <c r="W854" s="333"/>
      <c r="X854" s="333"/>
      <c r="Y854" s="333"/>
    </row>
    <row r="855" spans="10:25" s="155" customFormat="1">
      <c r="J855" s="368"/>
      <c r="K855" s="333"/>
      <c r="L855" s="333"/>
      <c r="M855" s="414"/>
      <c r="N855" s="414"/>
      <c r="O855" s="333"/>
      <c r="P855" s="333"/>
      <c r="Q855" s="333"/>
      <c r="R855" s="333"/>
      <c r="S855" s="333"/>
      <c r="T855" s="333"/>
      <c r="U855" s="333"/>
      <c r="V855" s="333"/>
      <c r="W855" s="333"/>
      <c r="X855" s="333"/>
      <c r="Y855" s="333"/>
    </row>
    <row r="856" spans="10:25" s="155" customFormat="1">
      <c r="J856" s="368"/>
      <c r="K856" s="333"/>
      <c r="L856" s="333"/>
      <c r="M856" s="414"/>
      <c r="N856" s="414"/>
      <c r="O856" s="333"/>
      <c r="P856" s="333"/>
      <c r="Q856" s="333"/>
      <c r="R856" s="333"/>
      <c r="S856" s="333"/>
      <c r="T856" s="333"/>
      <c r="U856" s="333"/>
      <c r="V856" s="333"/>
      <c r="W856" s="333"/>
      <c r="X856" s="333"/>
      <c r="Y856" s="333"/>
    </row>
    <row r="857" spans="10:25" s="155" customFormat="1">
      <c r="J857" s="368"/>
      <c r="K857" s="333"/>
      <c r="L857" s="333"/>
      <c r="M857" s="414"/>
      <c r="N857" s="414"/>
      <c r="O857" s="333"/>
      <c r="P857" s="333"/>
      <c r="Q857" s="333"/>
      <c r="R857" s="333"/>
      <c r="S857" s="333"/>
      <c r="T857" s="333"/>
      <c r="U857" s="333"/>
      <c r="V857" s="333"/>
      <c r="W857" s="333"/>
      <c r="X857" s="333"/>
      <c r="Y857" s="333"/>
    </row>
    <row r="858" spans="10:25" s="155" customFormat="1">
      <c r="J858" s="368"/>
      <c r="K858" s="333"/>
      <c r="L858" s="333"/>
      <c r="M858" s="414"/>
      <c r="N858" s="414"/>
      <c r="O858" s="333"/>
      <c r="P858" s="333"/>
      <c r="Q858" s="333"/>
      <c r="R858" s="333"/>
      <c r="S858" s="333"/>
      <c r="T858" s="333"/>
      <c r="U858" s="333"/>
      <c r="V858" s="333"/>
      <c r="W858" s="333"/>
      <c r="X858" s="333"/>
      <c r="Y858" s="333"/>
    </row>
    <row r="859" spans="10:25" s="155" customFormat="1">
      <c r="J859" s="368"/>
      <c r="K859" s="333"/>
      <c r="L859" s="333"/>
      <c r="M859" s="414"/>
      <c r="N859" s="414"/>
      <c r="O859" s="333"/>
      <c r="P859" s="333"/>
      <c r="Q859" s="333"/>
      <c r="R859" s="333"/>
      <c r="S859" s="333"/>
      <c r="T859" s="333"/>
      <c r="U859" s="333"/>
      <c r="V859" s="333"/>
      <c r="W859" s="333"/>
      <c r="X859" s="333"/>
      <c r="Y859" s="333"/>
    </row>
    <row r="860" spans="10:25" s="155" customFormat="1">
      <c r="J860" s="368"/>
      <c r="K860" s="333"/>
      <c r="L860" s="333"/>
      <c r="M860" s="414"/>
      <c r="N860" s="414"/>
      <c r="O860" s="333"/>
      <c r="P860" s="333"/>
      <c r="Q860" s="333"/>
      <c r="R860" s="333"/>
      <c r="S860" s="333"/>
      <c r="T860" s="333"/>
      <c r="U860" s="333"/>
      <c r="V860" s="333"/>
      <c r="W860" s="333"/>
      <c r="X860" s="333"/>
      <c r="Y860" s="333"/>
    </row>
    <row r="861" spans="10:25" s="155" customFormat="1">
      <c r="J861" s="368"/>
      <c r="K861" s="333"/>
      <c r="L861" s="333"/>
      <c r="M861" s="414"/>
      <c r="N861" s="414"/>
      <c r="O861" s="333"/>
      <c r="P861" s="333"/>
      <c r="Q861" s="333"/>
      <c r="R861" s="333"/>
      <c r="S861" s="333"/>
      <c r="T861" s="333"/>
      <c r="U861" s="333"/>
      <c r="V861" s="333"/>
      <c r="W861" s="333"/>
      <c r="X861" s="333"/>
      <c r="Y861" s="333"/>
    </row>
    <row r="862" spans="10:25" s="155" customFormat="1">
      <c r="J862" s="368"/>
      <c r="K862" s="333"/>
      <c r="L862" s="333"/>
      <c r="M862" s="414"/>
      <c r="N862" s="414"/>
      <c r="O862" s="333"/>
      <c r="P862" s="333"/>
      <c r="Q862" s="333"/>
      <c r="R862" s="333"/>
      <c r="S862" s="333"/>
      <c r="T862" s="333"/>
      <c r="U862" s="333"/>
      <c r="V862" s="333"/>
      <c r="W862" s="333"/>
      <c r="X862" s="333"/>
      <c r="Y862" s="333"/>
    </row>
    <row r="863" spans="10:25" s="155" customFormat="1">
      <c r="J863" s="368"/>
      <c r="K863" s="333"/>
      <c r="L863" s="333"/>
      <c r="M863" s="414"/>
      <c r="N863" s="414"/>
      <c r="O863" s="333"/>
      <c r="P863" s="333"/>
      <c r="Q863" s="333"/>
      <c r="R863" s="333"/>
      <c r="S863" s="333"/>
      <c r="T863" s="333"/>
      <c r="U863" s="333"/>
      <c r="V863" s="333"/>
      <c r="W863" s="333"/>
      <c r="X863" s="333"/>
      <c r="Y863" s="333"/>
    </row>
    <row r="864" spans="10:25" s="155" customFormat="1">
      <c r="J864" s="368"/>
      <c r="K864" s="333"/>
      <c r="L864" s="333"/>
      <c r="M864" s="414"/>
      <c r="N864" s="414"/>
      <c r="O864" s="333"/>
      <c r="P864" s="333"/>
      <c r="Q864" s="333"/>
      <c r="R864" s="333"/>
      <c r="S864" s="333"/>
      <c r="T864" s="333"/>
      <c r="U864" s="333"/>
      <c r="V864" s="333"/>
      <c r="W864" s="333"/>
      <c r="X864" s="333"/>
      <c r="Y864" s="333"/>
    </row>
    <row r="865" spans="10:25" s="155" customFormat="1">
      <c r="J865" s="368"/>
      <c r="K865" s="333"/>
      <c r="L865" s="333"/>
      <c r="M865" s="414"/>
      <c r="N865" s="414"/>
      <c r="O865" s="333"/>
      <c r="P865" s="333"/>
      <c r="Q865" s="333"/>
      <c r="R865" s="333"/>
      <c r="S865" s="333"/>
      <c r="T865" s="333"/>
      <c r="U865" s="333"/>
      <c r="V865" s="333"/>
      <c r="W865" s="333"/>
      <c r="X865" s="333"/>
      <c r="Y865" s="333"/>
    </row>
    <row r="866" spans="10:25" s="155" customFormat="1">
      <c r="J866" s="368"/>
      <c r="K866" s="333"/>
      <c r="L866" s="333"/>
      <c r="M866" s="414"/>
      <c r="N866" s="414"/>
      <c r="O866" s="333"/>
      <c r="P866" s="333"/>
      <c r="Q866" s="333"/>
      <c r="R866" s="333"/>
      <c r="S866" s="333"/>
      <c r="T866" s="333"/>
      <c r="U866" s="333"/>
      <c r="V866" s="333"/>
      <c r="W866" s="333"/>
      <c r="X866" s="333"/>
      <c r="Y866" s="333"/>
    </row>
    <row r="867" spans="10:25" s="155" customFormat="1">
      <c r="J867" s="368"/>
      <c r="K867" s="333"/>
      <c r="L867" s="333"/>
      <c r="M867" s="414"/>
      <c r="N867" s="414"/>
      <c r="O867" s="333"/>
      <c r="P867" s="333"/>
      <c r="Q867" s="333"/>
      <c r="R867" s="333"/>
      <c r="S867" s="333"/>
      <c r="T867" s="333"/>
      <c r="U867" s="333"/>
      <c r="V867" s="333"/>
      <c r="W867" s="333"/>
      <c r="X867" s="333"/>
      <c r="Y867" s="333"/>
    </row>
    <row r="868" spans="10:25" s="155" customFormat="1">
      <c r="J868" s="368"/>
      <c r="K868" s="333"/>
      <c r="L868" s="333"/>
      <c r="M868" s="414"/>
      <c r="N868" s="414"/>
      <c r="O868" s="333"/>
      <c r="P868" s="333"/>
      <c r="Q868" s="333"/>
      <c r="R868" s="333"/>
      <c r="S868" s="333"/>
      <c r="T868" s="333"/>
      <c r="U868" s="333"/>
      <c r="V868" s="333"/>
      <c r="W868" s="333"/>
      <c r="X868" s="333"/>
      <c r="Y868" s="333"/>
    </row>
    <row r="869" spans="10:25" s="155" customFormat="1">
      <c r="J869" s="368"/>
      <c r="K869" s="333"/>
      <c r="L869" s="333"/>
      <c r="M869" s="414"/>
      <c r="N869" s="414"/>
      <c r="O869" s="333"/>
      <c r="P869" s="333"/>
      <c r="Q869" s="333"/>
      <c r="R869" s="333"/>
      <c r="S869" s="333"/>
      <c r="T869" s="333"/>
      <c r="U869" s="333"/>
      <c r="V869" s="333"/>
      <c r="W869" s="333"/>
      <c r="X869" s="333"/>
      <c r="Y869" s="333"/>
    </row>
    <row r="870" spans="10:25" s="155" customFormat="1">
      <c r="J870" s="368"/>
      <c r="K870" s="333"/>
      <c r="L870" s="333"/>
      <c r="M870" s="414"/>
      <c r="N870" s="414"/>
      <c r="O870" s="333"/>
      <c r="P870" s="333"/>
      <c r="Q870" s="333"/>
      <c r="R870" s="333"/>
      <c r="S870" s="333"/>
      <c r="T870" s="333"/>
      <c r="U870" s="333"/>
      <c r="V870" s="333"/>
      <c r="W870" s="333"/>
      <c r="X870" s="333"/>
      <c r="Y870" s="333"/>
    </row>
    <row r="871" spans="10:25" s="155" customFormat="1">
      <c r="J871" s="368"/>
      <c r="K871" s="333"/>
      <c r="L871" s="333"/>
      <c r="M871" s="414"/>
      <c r="N871" s="414"/>
      <c r="O871" s="333"/>
      <c r="P871" s="333"/>
      <c r="Q871" s="333"/>
      <c r="R871" s="333"/>
      <c r="S871" s="333"/>
      <c r="T871" s="333"/>
      <c r="U871" s="333"/>
      <c r="V871" s="333"/>
      <c r="W871" s="333"/>
      <c r="X871" s="333"/>
      <c r="Y871" s="333"/>
    </row>
    <row r="872" spans="10:25" s="155" customFormat="1">
      <c r="J872" s="368"/>
      <c r="K872" s="333"/>
      <c r="L872" s="333"/>
      <c r="M872" s="414"/>
      <c r="N872" s="414"/>
      <c r="O872" s="333"/>
      <c r="P872" s="333"/>
      <c r="Q872" s="333"/>
      <c r="R872" s="333"/>
      <c r="S872" s="333"/>
      <c r="T872" s="333"/>
      <c r="U872" s="333"/>
      <c r="V872" s="333"/>
      <c r="W872" s="333"/>
      <c r="X872" s="333"/>
      <c r="Y872" s="333"/>
    </row>
    <row r="873" spans="10:25" s="155" customFormat="1">
      <c r="J873" s="368"/>
      <c r="K873" s="333"/>
      <c r="L873" s="333"/>
      <c r="M873" s="414"/>
      <c r="N873" s="414"/>
      <c r="O873" s="333"/>
      <c r="P873" s="333"/>
      <c r="Q873" s="333"/>
      <c r="R873" s="333"/>
      <c r="S873" s="333"/>
      <c r="T873" s="333"/>
      <c r="U873" s="333"/>
      <c r="V873" s="333"/>
      <c r="W873" s="333"/>
      <c r="X873" s="333"/>
      <c r="Y873" s="333"/>
    </row>
    <row r="874" spans="10:25" s="155" customFormat="1">
      <c r="J874" s="368"/>
      <c r="K874" s="333"/>
      <c r="L874" s="333"/>
      <c r="M874" s="414"/>
      <c r="N874" s="414"/>
      <c r="O874" s="333"/>
      <c r="P874" s="333"/>
      <c r="Q874" s="333"/>
      <c r="R874" s="333"/>
      <c r="S874" s="333"/>
      <c r="T874" s="333"/>
      <c r="U874" s="333"/>
      <c r="V874" s="333"/>
      <c r="W874" s="333"/>
      <c r="X874" s="333"/>
      <c r="Y874" s="333"/>
    </row>
    <row r="875" spans="10:25" s="155" customFormat="1">
      <c r="J875" s="368"/>
      <c r="K875" s="333"/>
      <c r="L875" s="333"/>
      <c r="M875" s="414"/>
      <c r="N875" s="414"/>
      <c r="O875" s="333"/>
      <c r="P875" s="333"/>
      <c r="Q875" s="333"/>
      <c r="R875" s="333"/>
      <c r="S875" s="333"/>
      <c r="T875" s="333"/>
      <c r="U875" s="333"/>
      <c r="V875" s="333"/>
      <c r="W875" s="333"/>
      <c r="X875" s="333"/>
      <c r="Y875" s="333"/>
    </row>
    <row r="876" spans="10:25" s="155" customFormat="1">
      <c r="J876" s="368"/>
      <c r="K876" s="333"/>
      <c r="L876" s="333"/>
      <c r="M876" s="414"/>
      <c r="N876" s="414"/>
      <c r="O876" s="333"/>
      <c r="P876" s="333"/>
      <c r="Q876" s="333"/>
      <c r="R876" s="333"/>
      <c r="S876" s="333"/>
      <c r="T876" s="333"/>
      <c r="U876" s="333"/>
      <c r="V876" s="333"/>
      <c r="W876" s="333"/>
      <c r="X876" s="333"/>
      <c r="Y876" s="333"/>
    </row>
    <row r="877" spans="10:25" s="155" customFormat="1">
      <c r="J877" s="368"/>
      <c r="K877" s="333"/>
      <c r="L877" s="333"/>
      <c r="M877" s="414"/>
      <c r="N877" s="414"/>
      <c r="O877" s="333"/>
      <c r="P877" s="333"/>
      <c r="Q877" s="333"/>
      <c r="R877" s="333"/>
      <c r="S877" s="333"/>
      <c r="T877" s="333"/>
      <c r="U877" s="333"/>
      <c r="V877" s="333"/>
      <c r="W877" s="333"/>
      <c r="X877" s="333"/>
      <c r="Y877" s="333"/>
    </row>
    <row r="878" spans="10:25" s="155" customFormat="1">
      <c r="J878" s="368"/>
      <c r="K878" s="333"/>
      <c r="L878" s="333"/>
      <c r="M878" s="414"/>
      <c r="N878" s="414"/>
      <c r="O878" s="333"/>
      <c r="P878" s="333"/>
      <c r="Q878" s="333"/>
      <c r="R878" s="333"/>
      <c r="S878" s="333"/>
      <c r="T878" s="333"/>
      <c r="U878" s="333"/>
      <c r="V878" s="333"/>
      <c r="W878" s="333"/>
      <c r="X878" s="333"/>
      <c r="Y878" s="333"/>
    </row>
    <row r="879" spans="10:25" s="155" customFormat="1">
      <c r="J879" s="368"/>
      <c r="K879" s="333"/>
      <c r="L879" s="333"/>
      <c r="M879" s="414"/>
      <c r="N879" s="414"/>
      <c r="O879" s="333"/>
      <c r="P879" s="333"/>
      <c r="Q879" s="333"/>
      <c r="R879" s="333"/>
      <c r="S879" s="333"/>
      <c r="T879" s="333"/>
      <c r="U879" s="333"/>
      <c r="V879" s="333"/>
      <c r="W879" s="333"/>
      <c r="X879" s="333"/>
      <c r="Y879" s="333"/>
    </row>
    <row r="880" spans="10:25" s="155" customFormat="1">
      <c r="J880" s="368"/>
      <c r="K880" s="333"/>
      <c r="L880" s="333"/>
      <c r="M880" s="414"/>
      <c r="N880" s="414"/>
      <c r="O880" s="333"/>
      <c r="P880" s="333"/>
      <c r="Q880" s="333"/>
      <c r="R880" s="333"/>
      <c r="S880" s="333"/>
      <c r="T880" s="333"/>
      <c r="U880" s="333"/>
      <c r="V880" s="333"/>
      <c r="W880" s="333"/>
      <c r="X880" s="333"/>
      <c r="Y880" s="333"/>
    </row>
    <row r="881" spans="10:25" s="155" customFormat="1">
      <c r="J881" s="368"/>
      <c r="K881" s="333"/>
      <c r="L881" s="333"/>
      <c r="M881" s="414"/>
      <c r="N881" s="414"/>
      <c r="O881" s="333"/>
      <c r="P881" s="333"/>
      <c r="Q881" s="333"/>
      <c r="R881" s="333"/>
      <c r="S881" s="333"/>
      <c r="T881" s="333"/>
      <c r="U881" s="333"/>
      <c r="V881" s="333"/>
      <c r="W881" s="333"/>
      <c r="X881" s="333"/>
      <c r="Y881" s="333"/>
    </row>
    <row r="882" spans="10:25" s="155" customFormat="1">
      <c r="J882" s="368"/>
      <c r="K882" s="333"/>
      <c r="L882" s="333"/>
      <c r="M882" s="414"/>
      <c r="N882" s="414"/>
      <c r="O882" s="333"/>
      <c r="P882" s="333"/>
      <c r="Q882" s="333"/>
      <c r="R882" s="333"/>
      <c r="S882" s="333"/>
      <c r="T882" s="333"/>
      <c r="U882" s="333"/>
      <c r="V882" s="333"/>
      <c r="W882" s="333"/>
      <c r="X882" s="333"/>
      <c r="Y882" s="333"/>
    </row>
    <row r="883" spans="10:25" s="155" customFormat="1">
      <c r="J883" s="368"/>
      <c r="K883" s="333"/>
      <c r="L883" s="333"/>
      <c r="M883" s="414"/>
      <c r="N883" s="414"/>
      <c r="O883" s="333"/>
      <c r="P883" s="333"/>
      <c r="Q883" s="333"/>
      <c r="R883" s="333"/>
      <c r="S883" s="333"/>
      <c r="T883" s="333"/>
      <c r="U883" s="333"/>
      <c r="V883" s="333"/>
      <c r="W883" s="333"/>
      <c r="X883" s="333"/>
      <c r="Y883" s="333"/>
    </row>
    <row r="884" spans="10:25" s="155" customFormat="1">
      <c r="J884" s="368"/>
      <c r="K884" s="333"/>
      <c r="L884" s="333"/>
      <c r="M884" s="414"/>
      <c r="N884" s="414"/>
      <c r="O884" s="333"/>
      <c r="P884" s="333"/>
      <c r="Q884" s="333"/>
      <c r="R884" s="333"/>
      <c r="S884" s="333"/>
      <c r="T884" s="333"/>
      <c r="U884" s="333"/>
      <c r="V884" s="333"/>
      <c r="W884" s="333"/>
      <c r="X884" s="333"/>
      <c r="Y884" s="333"/>
    </row>
    <row r="885" spans="10:25" s="155" customFormat="1">
      <c r="J885" s="368"/>
      <c r="K885" s="333"/>
      <c r="L885" s="333"/>
      <c r="M885" s="414"/>
      <c r="N885" s="414"/>
      <c r="O885" s="333"/>
      <c r="P885" s="333"/>
      <c r="Q885" s="333"/>
      <c r="R885" s="333"/>
      <c r="S885" s="333"/>
      <c r="T885" s="333"/>
      <c r="U885" s="333"/>
      <c r="V885" s="333"/>
      <c r="W885" s="333"/>
      <c r="X885" s="333"/>
      <c r="Y885" s="333"/>
    </row>
    <row r="886" spans="10:25" s="155" customFormat="1">
      <c r="J886" s="368"/>
      <c r="K886" s="333"/>
      <c r="L886" s="333"/>
      <c r="M886" s="414"/>
      <c r="N886" s="414"/>
      <c r="O886" s="333"/>
      <c r="P886" s="333"/>
      <c r="Q886" s="333"/>
      <c r="R886" s="333"/>
      <c r="S886" s="333"/>
      <c r="T886" s="333"/>
      <c r="U886" s="333"/>
      <c r="V886" s="333"/>
      <c r="W886" s="333"/>
      <c r="X886" s="333"/>
      <c r="Y886" s="333"/>
    </row>
    <row r="887" spans="10:25" s="155" customFormat="1">
      <c r="J887" s="368"/>
      <c r="K887" s="333"/>
      <c r="L887" s="333"/>
      <c r="M887" s="414"/>
      <c r="N887" s="414"/>
      <c r="O887" s="333"/>
      <c r="P887" s="333"/>
      <c r="Q887" s="333"/>
      <c r="R887" s="333"/>
      <c r="S887" s="333"/>
      <c r="T887" s="333"/>
      <c r="U887" s="333"/>
      <c r="V887" s="333"/>
      <c r="W887" s="333"/>
      <c r="X887" s="333"/>
      <c r="Y887" s="333"/>
    </row>
    <row r="888" spans="10:25" s="155" customFormat="1">
      <c r="J888" s="368"/>
      <c r="K888" s="333"/>
      <c r="L888" s="333"/>
      <c r="M888" s="414"/>
      <c r="N888" s="414"/>
      <c r="O888" s="333"/>
      <c r="P888" s="333"/>
      <c r="Q888" s="333"/>
      <c r="R888" s="333"/>
      <c r="S888" s="333"/>
      <c r="T888" s="333"/>
      <c r="U888" s="333"/>
      <c r="V888" s="333"/>
      <c r="W888" s="333"/>
      <c r="X888" s="333"/>
      <c r="Y888" s="333"/>
    </row>
    <row r="889" spans="10:25" s="155" customFormat="1">
      <c r="J889" s="368"/>
      <c r="K889" s="333"/>
      <c r="L889" s="333"/>
      <c r="M889" s="414"/>
      <c r="N889" s="414"/>
      <c r="O889" s="333"/>
      <c r="P889" s="333"/>
      <c r="Q889" s="333"/>
      <c r="R889" s="333"/>
      <c r="S889" s="333"/>
      <c r="T889" s="333"/>
      <c r="U889" s="333"/>
      <c r="V889" s="333"/>
      <c r="W889" s="333"/>
      <c r="X889" s="333"/>
      <c r="Y889" s="333"/>
    </row>
    <row r="890" spans="10:25" s="155" customFormat="1">
      <c r="J890" s="368"/>
      <c r="K890" s="333"/>
      <c r="L890" s="333"/>
      <c r="M890" s="414"/>
      <c r="N890" s="414"/>
      <c r="O890" s="333"/>
      <c r="P890" s="333"/>
      <c r="Q890" s="333"/>
      <c r="R890" s="333"/>
      <c r="S890" s="333"/>
      <c r="T890" s="333"/>
      <c r="U890" s="333"/>
      <c r="V890" s="333"/>
      <c r="W890" s="333"/>
      <c r="X890" s="333"/>
      <c r="Y890" s="333"/>
    </row>
    <row r="891" spans="10:25" s="155" customFormat="1">
      <c r="J891" s="368"/>
      <c r="K891" s="333"/>
      <c r="L891" s="333"/>
      <c r="M891" s="414"/>
      <c r="N891" s="414"/>
      <c r="O891" s="333"/>
      <c r="P891" s="333"/>
      <c r="Q891" s="333"/>
      <c r="R891" s="333"/>
      <c r="S891" s="333"/>
      <c r="T891" s="333"/>
      <c r="U891" s="333"/>
      <c r="V891" s="333"/>
      <c r="W891" s="333"/>
      <c r="X891" s="333"/>
      <c r="Y891" s="333"/>
    </row>
    <row r="892" spans="10:25" s="155" customFormat="1">
      <c r="J892" s="368"/>
      <c r="K892" s="333"/>
      <c r="L892" s="333"/>
      <c r="M892" s="414"/>
      <c r="N892" s="414"/>
      <c r="O892" s="333"/>
      <c r="P892" s="333"/>
      <c r="Q892" s="333"/>
      <c r="R892" s="333"/>
      <c r="S892" s="333"/>
      <c r="T892" s="333"/>
      <c r="U892" s="333"/>
      <c r="V892" s="333"/>
      <c r="W892" s="333"/>
      <c r="X892" s="333"/>
      <c r="Y892" s="333"/>
    </row>
    <row r="893" spans="10:25" s="155" customFormat="1">
      <c r="J893" s="368"/>
      <c r="K893" s="333"/>
      <c r="L893" s="333"/>
      <c r="M893" s="414"/>
      <c r="N893" s="414"/>
      <c r="O893" s="333"/>
      <c r="P893" s="333"/>
      <c r="Q893" s="333"/>
      <c r="R893" s="333"/>
      <c r="S893" s="333"/>
      <c r="T893" s="333"/>
      <c r="U893" s="333"/>
      <c r="V893" s="333"/>
      <c r="W893" s="333"/>
      <c r="X893" s="333"/>
      <c r="Y893" s="333"/>
    </row>
    <row r="894" spans="10:25" s="155" customFormat="1">
      <c r="J894" s="368"/>
      <c r="K894" s="333"/>
      <c r="L894" s="333"/>
      <c r="M894" s="414"/>
      <c r="N894" s="414"/>
      <c r="O894" s="333"/>
      <c r="P894" s="333"/>
      <c r="Q894" s="333"/>
      <c r="R894" s="333"/>
      <c r="S894" s="333"/>
      <c r="T894" s="333"/>
      <c r="U894" s="333"/>
      <c r="V894" s="333"/>
      <c r="W894" s="333"/>
      <c r="X894" s="333"/>
      <c r="Y894" s="333"/>
    </row>
    <row r="895" spans="10:25" s="155" customFormat="1">
      <c r="J895" s="368"/>
      <c r="K895" s="333"/>
      <c r="L895" s="333"/>
      <c r="M895" s="414"/>
      <c r="N895" s="414"/>
      <c r="O895" s="333"/>
      <c r="P895" s="333"/>
      <c r="Q895" s="333"/>
      <c r="R895" s="333"/>
      <c r="S895" s="333"/>
      <c r="T895" s="333"/>
      <c r="U895" s="333"/>
      <c r="V895" s="333"/>
      <c r="W895" s="333"/>
      <c r="X895" s="333"/>
      <c r="Y895" s="333"/>
    </row>
    <row r="896" spans="10:25" s="155" customFormat="1">
      <c r="J896" s="368"/>
      <c r="K896" s="333"/>
      <c r="L896" s="333"/>
      <c r="M896" s="414"/>
      <c r="N896" s="414"/>
      <c r="O896" s="333"/>
      <c r="P896" s="333"/>
      <c r="Q896" s="333"/>
      <c r="R896" s="333"/>
      <c r="S896" s="333"/>
      <c r="T896" s="333"/>
      <c r="U896" s="333"/>
      <c r="V896" s="333"/>
      <c r="W896" s="333"/>
      <c r="X896" s="333"/>
      <c r="Y896" s="333"/>
    </row>
    <row r="897" spans="10:25" s="155" customFormat="1">
      <c r="J897" s="368"/>
      <c r="K897" s="333"/>
      <c r="L897" s="333"/>
      <c r="M897" s="414"/>
      <c r="N897" s="414"/>
      <c r="O897" s="333"/>
      <c r="P897" s="333"/>
      <c r="Q897" s="333"/>
      <c r="R897" s="333"/>
      <c r="S897" s="333"/>
      <c r="T897" s="333"/>
      <c r="U897" s="333"/>
      <c r="V897" s="333"/>
      <c r="W897" s="333"/>
      <c r="X897" s="333"/>
      <c r="Y897" s="333"/>
    </row>
    <row r="898" spans="10:25" s="155" customFormat="1">
      <c r="J898" s="368"/>
      <c r="K898" s="333"/>
      <c r="L898" s="333"/>
      <c r="M898" s="414"/>
      <c r="N898" s="414"/>
      <c r="O898" s="333"/>
      <c r="P898" s="333"/>
      <c r="Q898" s="333"/>
      <c r="R898" s="333"/>
      <c r="S898" s="333"/>
      <c r="T898" s="333"/>
      <c r="U898" s="333"/>
      <c r="V898" s="333"/>
      <c r="W898" s="333"/>
      <c r="X898" s="333"/>
      <c r="Y898" s="333"/>
    </row>
    <row r="899" spans="10:25" s="155" customFormat="1">
      <c r="J899" s="368"/>
      <c r="K899" s="333"/>
      <c r="L899" s="333"/>
      <c r="M899" s="414"/>
      <c r="N899" s="414"/>
      <c r="O899" s="333"/>
      <c r="P899" s="333"/>
      <c r="Q899" s="333"/>
      <c r="R899" s="333"/>
      <c r="S899" s="333"/>
      <c r="T899" s="333"/>
      <c r="U899" s="333"/>
      <c r="V899" s="333"/>
      <c r="W899" s="333"/>
      <c r="X899" s="333"/>
      <c r="Y899" s="333"/>
    </row>
    <row r="900" spans="10:25" s="155" customFormat="1">
      <c r="J900" s="368"/>
      <c r="K900" s="333"/>
      <c r="L900" s="333"/>
      <c r="M900" s="414"/>
      <c r="N900" s="414"/>
      <c r="O900" s="333"/>
      <c r="P900" s="333"/>
      <c r="Q900" s="333"/>
      <c r="R900" s="333"/>
      <c r="S900" s="333"/>
      <c r="T900" s="333"/>
      <c r="U900" s="333"/>
      <c r="V900" s="333"/>
      <c r="W900" s="333"/>
      <c r="X900" s="333"/>
      <c r="Y900" s="333"/>
    </row>
    <row r="901" spans="10:25" s="155" customFormat="1">
      <c r="J901" s="368"/>
      <c r="K901" s="333"/>
      <c r="L901" s="333"/>
      <c r="M901" s="414"/>
      <c r="N901" s="414"/>
      <c r="O901" s="333"/>
      <c r="P901" s="333"/>
      <c r="Q901" s="333"/>
      <c r="R901" s="333"/>
      <c r="S901" s="333"/>
      <c r="T901" s="333"/>
      <c r="U901" s="333"/>
      <c r="V901" s="333"/>
      <c r="W901" s="333"/>
      <c r="X901" s="333"/>
      <c r="Y901" s="333"/>
    </row>
    <row r="902" spans="10:25" s="155" customFormat="1">
      <c r="J902" s="368"/>
      <c r="K902" s="333"/>
      <c r="L902" s="333"/>
      <c r="M902" s="414"/>
      <c r="N902" s="414"/>
      <c r="O902" s="333"/>
      <c r="P902" s="333"/>
      <c r="Q902" s="333"/>
      <c r="R902" s="333"/>
      <c r="S902" s="333"/>
      <c r="T902" s="333"/>
      <c r="U902" s="333"/>
      <c r="V902" s="333"/>
      <c r="W902" s="333"/>
      <c r="X902" s="333"/>
      <c r="Y902" s="333"/>
    </row>
    <row r="903" spans="10:25" s="155" customFormat="1">
      <c r="J903" s="368"/>
      <c r="K903" s="333"/>
      <c r="L903" s="333"/>
      <c r="M903" s="414"/>
      <c r="N903" s="414"/>
      <c r="O903" s="333"/>
      <c r="P903" s="333"/>
      <c r="Q903" s="333"/>
      <c r="R903" s="333"/>
      <c r="S903" s="333"/>
      <c r="T903" s="333"/>
      <c r="U903" s="333"/>
      <c r="V903" s="333"/>
      <c r="W903" s="333"/>
      <c r="X903" s="333"/>
      <c r="Y903" s="333"/>
    </row>
    <row r="904" spans="10:25" s="155" customFormat="1">
      <c r="J904" s="368"/>
      <c r="K904" s="333"/>
      <c r="L904" s="333"/>
      <c r="M904" s="414"/>
      <c r="N904" s="414"/>
      <c r="O904" s="333"/>
      <c r="P904" s="333"/>
      <c r="Q904" s="333"/>
      <c r="R904" s="333"/>
      <c r="S904" s="333"/>
      <c r="T904" s="333"/>
      <c r="U904" s="333"/>
      <c r="V904" s="333"/>
      <c r="W904" s="333"/>
      <c r="X904" s="333"/>
      <c r="Y904" s="333"/>
    </row>
    <row r="905" spans="10:25" s="155" customFormat="1">
      <c r="J905" s="368"/>
      <c r="K905" s="333"/>
      <c r="L905" s="333"/>
      <c r="M905" s="414"/>
      <c r="N905" s="414"/>
      <c r="O905" s="333"/>
      <c r="P905" s="333"/>
      <c r="Q905" s="333"/>
      <c r="R905" s="333"/>
      <c r="S905" s="333"/>
      <c r="T905" s="333"/>
      <c r="U905" s="333"/>
      <c r="V905" s="333"/>
      <c r="W905" s="333"/>
      <c r="X905" s="333"/>
      <c r="Y905" s="333"/>
    </row>
    <row r="906" spans="10:25" s="155" customFormat="1">
      <c r="J906" s="368"/>
      <c r="K906" s="333"/>
      <c r="L906" s="333"/>
      <c r="M906" s="414"/>
      <c r="N906" s="414"/>
      <c r="O906" s="333"/>
      <c r="P906" s="333"/>
      <c r="Q906" s="333"/>
      <c r="R906" s="333"/>
      <c r="S906" s="333"/>
      <c r="T906" s="333"/>
      <c r="U906" s="333"/>
      <c r="V906" s="333"/>
      <c r="W906" s="333"/>
      <c r="X906" s="333"/>
      <c r="Y906" s="333"/>
    </row>
    <row r="907" spans="10:25" s="155" customFormat="1">
      <c r="J907" s="368"/>
      <c r="K907" s="333"/>
      <c r="L907" s="333"/>
      <c r="M907" s="414"/>
      <c r="N907" s="414"/>
      <c r="O907" s="333"/>
      <c r="P907" s="333"/>
      <c r="Q907" s="333"/>
      <c r="R907" s="333"/>
      <c r="S907" s="333"/>
      <c r="T907" s="333"/>
      <c r="U907" s="333"/>
      <c r="V907" s="333"/>
      <c r="W907" s="333"/>
      <c r="X907" s="333"/>
      <c r="Y907" s="333"/>
    </row>
    <row r="908" spans="10:25" s="155" customFormat="1">
      <c r="J908" s="368"/>
      <c r="K908" s="333"/>
      <c r="L908" s="333"/>
      <c r="M908" s="414"/>
      <c r="N908" s="414"/>
      <c r="O908" s="333"/>
      <c r="P908" s="333"/>
      <c r="Q908" s="333"/>
      <c r="R908" s="333"/>
      <c r="S908" s="333"/>
      <c r="T908" s="333"/>
      <c r="U908" s="333"/>
      <c r="V908" s="333"/>
      <c r="W908" s="333"/>
      <c r="X908" s="333"/>
      <c r="Y908" s="333"/>
    </row>
    <row r="909" spans="10:25" s="155" customFormat="1">
      <c r="J909" s="368"/>
      <c r="K909" s="333"/>
      <c r="L909" s="333"/>
      <c r="M909" s="414"/>
      <c r="N909" s="414"/>
      <c r="O909" s="333"/>
      <c r="P909" s="333"/>
      <c r="Q909" s="333"/>
      <c r="R909" s="333"/>
      <c r="S909" s="333"/>
      <c r="T909" s="333"/>
      <c r="U909" s="333"/>
      <c r="V909" s="333"/>
      <c r="W909" s="333"/>
      <c r="X909" s="333"/>
      <c r="Y909" s="333"/>
    </row>
    <row r="910" spans="10:25" s="155" customFormat="1">
      <c r="J910" s="368"/>
      <c r="K910" s="333"/>
      <c r="L910" s="333"/>
      <c r="M910" s="414"/>
      <c r="N910" s="414"/>
      <c r="O910" s="333"/>
      <c r="P910" s="333"/>
      <c r="Q910" s="333"/>
      <c r="R910" s="333"/>
      <c r="S910" s="333"/>
      <c r="T910" s="333"/>
      <c r="U910" s="333"/>
      <c r="V910" s="333"/>
      <c r="W910" s="333"/>
      <c r="X910" s="333"/>
      <c r="Y910" s="333"/>
    </row>
    <row r="911" spans="10:25" s="155" customFormat="1">
      <c r="J911" s="368"/>
      <c r="K911" s="333"/>
      <c r="L911" s="333"/>
      <c r="M911" s="414"/>
      <c r="N911" s="414"/>
      <c r="O911" s="333"/>
      <c r="P911" s="333"/>
      <c r="Q911" s="333"/>
      <c r="R911" s="333"/>
      <c r="S911" s="333"/>
      <c r="T911" s="333"/>
      <c r="U911" s="333"/>
      <c r="V911" s="333"/>
      <c r="W911" s="333"/>
      <c r="X911" s="333"/>
      <c r="Y911" s="333"/>
    </row>
    <row r="912" spans="10:25" s="155" customFormat="1">
      <c r="J912" s="368"/>
      <c r="K912" s="333"/>
      <c r="L912" s="333"/>
      <c r="M912" s="414"/>
      <c r="N912" s="414"/>
      <c r="O912" s="333"/>
      <c r="P912" s="333"/>
      <c r="Q912" s="333"/>
      <c r="R912" s="333"/>
      <c r="S912" s="333"/>
      <c r="T912" s="333"/>
      <c r="U912" s="333"/>
      <c r="V912" s="333"/>
      <c r="W912" s="333"/>
      <c r="X912" s="333"/>
      <c r="Y912" s="333"/>
    </row>
    <row r="913" spans="10:25" s="155" customFormat="1">
      <c r="J913" s="368"/>
      <c r="K913" s="333"/>
      <c r="L913" s="333"/>
      <c r="M913" s="414"/>
      <c r="N913" s="414"/>
      <c r="O913" s="333"/>
      <c r="P913" s="333"/>
      <c r="Q913" s="333"/>
      <c r="R913" s="333"/>
      <c r="S913" s="333"/>
      <c r="T913" s="333"/>
      <c r="U913" s="333"/>
      <c r="V913" s="333"/>
      <c r="W913" s="333"/>
      <c r="X913" s="333"/>
      <c r="Y913" s="333"/>
    </row>
    <row r="914" spans="10:25" s="155" customFormat="1">
      <c r="J914" s="368"/>
      <c r="K914" s="333"/>
      <c r="L914" s="333"/>
      <c r="M914" s="414"/>
      <c r="N914" s="414"/>
      <c r="O914" s="333"/>
      <c r="P914" s="333"/>
      <c r="Q914" s="333"/>
      <c r="R914" s="333"/>
      <c r="S914" s="333"/>
      <c r="T914" s="333"/>
      <c r="U914" s="333"/>
      <c r="V914" s="333"/>
      <c r="W914" s="333"/>
      <c r="X914" s="333"/>
      <c r="Y914" s="333"/>
    </row>
    <row r="915" spans="10:25" s="155" customFormat="1">
      <c r="J915" s="368"/>
      <c r="K915" s="333"/>
      <c r="L915" s="333"/>
      <c r="M915" s="414"/>
      <c r="N915" s="414"/>
      <c r="O915" s="333"/>
      <c r="P915" s="333"/>
      <c r="Q915" s="333"/>
      <c r="R915" s="333"/>
      <c r="S915" s="333"/>
      <c r="T915" s="333"/>
      <c r="U915" s="333"/>
      <c r="V915" s="333"/>
      <c r="W915" s="333"/>
      <c r="X915" s="333"/>
      <c r="Y915" s="333"/>
    </row>
    <row r="916" spans="10:25" s="155" customFormat="1">
      <c r="J916" s="368"/>
      <c r="K916" s="333"/>
      <c r="L916" s="333"/>
      <c r="M916" s="414"/>
      <c r="N916" s="414"/>
      <c r="O916" s="333"/>
      <c r="P916" s="333"/>
      <c r="Q916" s="333"/>
      <c r="R916" s="333"/>
      <c r="S916" s="333"/>
      <c r="T916" s="333"/>
      <c r="U916" s="333"/>
      <c r="V916" s="333"/>
      <c r="W916" s="333"/>
      <c r="X916" s="333"/>
      <c r="Y916" s="333"/>
    </row>
    <row r="917" spans="10:25" s="155" customFormat="1">
      <c r="J917" s="368"/>
      <c r="K917" s="333"/>
      <c r="L917" s="333"/>
      <c r="M917" s="414"/>
      <c r="N917" s="414"/>
      <c r="O917" s="333"/>
      <c r="P917" s="333"/>
      <c r="Q917" s="333"/>
      <c r="R917" s="333"/>
      <c r="S917" s="333"/>
      <c r="T917" s="333"/>
      <c r="U917" s="333"/>
      <c r="V917" s="333"/>
      <c r="W917" s="333"/>
      <c r="X917" s="333"/>
      <c r="Y917" s="333"/>
    </row>
    <row r="918" spans="10:25" s="155" customFormat="1">
      <c r="J918" s="368"/>
      <c r="K918" s="333"/>
      <c r="L918" s="333"/>
      <c r="M918" s="414"/>
      <c r="N918" s="414"/>
      <c r="O918" s="333"/>
      <c r="P918" s="333"/>
      <c r="Q918" s="333"/>
      <c r="R918" s="333"/>
      <c r="S918" s="333"/>
      <c r="T918" s="333"/>
      <c r="U918" s="333"/>
      <c r="V918" s="333"/>
      <c r="W918" s="333"/>
      <c r="X918" s="333"/>
      <c r="Y918" s="333"/>
    </row>
    <row r="919" spans="10:25" s="155" customFormat="1">
      <c r="J919" s="368"/>
      <c r="K919" s="333"/>
      <c r="L919" s="333"/>
      <c r="M919" s="414"/>
      <c r="N919" s="414"/>
      <c r="O919" s="333"/>
      <c r="P919" s="333"/>
      <c r="Q919" s="333"/>
      <c r="R919" s="333"/>
      <c r="S919" s="333"/>
      <c r="T919" s="333"/>
      <c r="U919" s="333"/>
      <c r="V919" s="333"/>
      <c r="W919" s="333"/>
      <c r="X919" s="333"/>
      <c r="Y919" s="333"/>
    </row>
    <row r="920" spans="10:25" s="155" customFormat="1">
      <c r="J920" s="368"/>
      <c r="K920" s="333"/>
      <c r="L920" s="333"/>
      <c r="M920" s="414"/>
      <c r="N920" s="414"/>
      <c r="O920" s="333"/>
      <c r="P920" s="333"/>
      <c r="Q920" s="333"/>
      <c r="R920" s="333"/>
      <c r="S920" s="333"/>
      <c r="T920" s="333"/>
      <c r="U920" s="333"/>
      <c r="V920" s="333"/>
      <c r="W920" s="333"/>
      <c r="X920" s="333"/>
      <c r="Y920" s="333"/>
    </row>
    <row r="921" spans="10:25" s="155" customFormat="1">
      <c r="J921" s="368"/>
      <c r="K921" s="333"/>
      <c r="L921" s="333"/>
      <c r="M921" s="414"/>
      <c r="N921" s="414"/>
      <c r="O921" s="333"/>
      <c r="P921" s="333"/>
      <c r="Q921" s="333"/>
      <c r="R921" s="333"/>
      <c r="S921" s="333"/>
      <c r="T921" s="333"/>
      <c r="U921" s="333"/>
      <c r="V921" s="333"/>
      <c r="W921" s="333"/>
      <c r="X921" s="333"/>
      <c r="Y921" s="333"/>
    </row>
    <row r="922" spans="10:25" s="155" customFormat="1">
      <c r="J922" s="368"/>
      <c r="K922" s="333"/>
      <c r="L922" s="333"/>
      <c r="M922" s="414"/>
      <c r="N922" s="414"/>
      <c r="O922" s="333"/>
      <c r="P922" s="333"/>
      <c r="Q922" s="333"/>
      <c r="R922" s="333"/>
      <c r="S922" s="333"/>
      <c r="T922" s="333"/>
      <c r="U922" s="333"/>
      <c r="V922" s="333"/>
      <c r="W922" s="333"/>
      <c r="X922" s="333"/>
      <c r="Y922" s="333"/>
    </row>
    <row r="923" spans="10:25" s="155" customFormat="1">
      <c r="J923" s="368"/>
      <c r="K923" s="333"/>
      <c r="L923" s="333"/>
      <c r="M923" s="414"/>
      <c r="N923" s="414"/>
      <c r="O923" s="333"/>
      <c r="P923" s="333"/>
      <c r="Q923" s="333"/>
      <c r="R923" s="333"/>
      <c r="S923" s="333"/>
      <c r="T923" s="333"/>
      <c r="U923" s="333"/>
      <c r="V923" s="333"/>
      <c r="W923" s="333"/>
      <c r="X923" s="333"/>
      <c r="Y923" s="333"/>
    </row>
    <row r="924" spans="10:25" s="155" customFormat="1">
      <c r="J924" s="368"/>
      <c r="K924" s="333"/>
      <c r="L924" s="333"/>
      <c r="M924" s="414"/>
      <c r="N924" s="414"/>
      <c r="O924" s="333"/>
      <c r="P924" s="333"/>
      <c r="Q924" s="333"/>
      <c r="R924" s="333"/>
      <c r="S924" s="333"/>
      <c r="T924" s="333"/>
      <c r="U924" s="333"/>
      <c r="V924" s="333"/>
      <c r="W924" s="333"/>
      <c r="X924" s="333"/>
      <c r="Y924" s="333"/>
    </row>
    <row r="925" spans="10:25" s="155" customFormat="1">
      <c r="J925" s="368"/>
      <c r="K925" s="333"/>
      <c r="L925" s="333"/>
      <c r="M925" s="414"/>
      <c r="N925" s="414"/>
      <c r="O925" s="333"/>
      <c r="P925" s="333"/>
      <c r="Q925" s="333"/>
      <c r="R925" s="333"/>
      <c r="S925" s="333"/>
      <c r="T925" s="333"/>
      <c r="U925" s="333"/>
      <c r="V925" s="333"/>
      <c r="W925" s="333"/>
      <c r="X925" s="333"/>
      <c r="Y925" s="333"/>
    </row>
    <row r="926" spans="10:25" s="155" customFormat="1">
      <c r="J926" s="368"/>
      <c r="K926" s="333"/>
      <c r="L926" s="333"/>
      <c r="M926" s="414"/>
      <c r="N926" s="414"/>
      <c r="O926" s="333"/>
      <c r="P926" s="333"/>
      <c r="Q926" s="333"/>
      <c r="R926" s="333"/>
      <c r="S926" s="333"/>
      <c r="T926" s="333"/>
      <c r="U926" s="333"/>
      <c r="V926" s="333"/>
      <c r="W926" s="333"/>
      <c r="X926" s="333"/>
      <c r="Y926" s="333"/>
    </row>
    <row r="927" spans="10:25" s="155" customFormat="1">
      <c r="J927" s="368"/>
      <c r="K927" s="333"/>
      <c r="L927" s="333"/>
      <c r="M927" s="414"/>
      <c r="N927" s="414"/>
      <c r="O927" s="333"/>
      <c r="P927" s="333"/>
      <c r="Q927" s="333"/>
      <c r="R927" s="333"/>
      <c r="S927" s="333"/>
      <c r="T927" s="333"/>
      <c r="U927" s="333"/>
      <c r="V927" s="333"/>
      <c r="W927" s="333"/>
      <c r="X927" s="333"/>
      <c r="Y927" s="333"/>
    </row>
    <row r="928" spans="10:25" s="155" customFormat="1">
      <c r="J928" s="368"/>
      <c r="K928" s="333"/>
      <c r="L928" s="333"/>
      <c r="M928" s="414"/>
      <c r="N928" s="414"/>
      <c r="O928" s="333"/>
      <c r="P928" s="333"/>
      <c r="Q928" s="333"/>
      <c r="R928" s="333"/>
      <c r="S928" s="333"/>
      <c r="T928" s="333"/>
      <c r="U928" s="333"/>
      <c r="V928" s="333"/>
      <c r="W928" s="333"/>
      <c r="X928" s="333"/>
      <c r="Y928" s="333"/>
    </row>
    <row r="929" spans="10:25" s="155" customFormat="1">
      <c r="J929" s="368"/>
      <c r="K929" s="333"/>
      <c r="L929" s="333"/>
      <c r="M929" s="414"/>
      <c r="N929" s="414"/>
      <c r="O929" s="333"/>
      <c r="P929" s="333"/>
      <c r="Q929" s="333"/>
      <c r="R929" s="333"/>
      <c r="S929" s="333"/>
      <c r="T929" s="333"/>
      <c r="U929" s="333"/>
      <c r="V929" s="333"/>
      <c r="W929" s="333"/>
      <c r="X929" s="333"/>
      <c r="Y929" s="333"/>
    </row>
    <row r="930" spans="10:25" s="155" customFormat="1">
      <c r="J930" s="368"/>
      <c r="K930" s="333"/>
      <c r="L930" s="333"/>
      <c r="M930" s="414"/>
      <c r="N930" s="414"/>
      <c r="O930" s="333"/>
      <c r="P930" s="333"/>
      <c r="Q930" s="333"/>
      <c r="R930" s="333"/>
      <c r="S930" s="333"/>
      <c r="T930" s="333"/>
      <c r="U930" s="333"/>
      <c r="V930" s="333"/>
      <c r="W930" s="333"/>
      <c r="X930" s="333"/>
      <c r="Y930" s="333"/>
    </row>
    <row r="931" spans="10:25" s="155" customFormat="1">
      <c r="J931" s="368"/>
      <c r="K931" s="333"/>
      <c r="L931" s="333"/>
      <c r="M931" s="414"/>
      <c r="N931" s="414"/>
      <c r="O931" s="333"/>
      <c r="P931" s="333"/>
      <c r="Q931" s="333"/>
      <c r="R931" s="333"/>
      <c r="S931" s="333"/>
      <c r="T931" s="333"/>
      <c r="U931" s="333"/>
      <c r="V931" s="333"/>
      <c r="W931" s="333"/>
      <c r="X931" s="333"/>
      <c r="Y931" s="333"/>
    </row>
    <row r="932" spans="10:25" s="155" customFormat="1">
      <c r="J932" s="368"/>
      <c r="K932" s="333"/>
      <c r="L932" s="333"/>
      <c r="M932" s="414"/>
      <c r="N932" s="414"/>
      <c r="O932" s="333"/>
      <c r="P932" s="333"/>
      <c r="Q932" s="333"/>
      <c r="R932" s="333"/>
      <c r="S932" s="333"/>
      <c r="T932" s="333"/>
      <c r="U932" s="333"/>
      <c r="V932" s="333"/>
      <c r="W932" s="333"/>
      <c r="X932" s="333"/>
      <c r="Y932" s="333"/>
    </row>
    <row r="933" spans="10:25" s="155" customFormat="1">
      <c r="J933" s="368"/>
      <c r="K933" s="333"/>
      <c r="L933" s="333"/>
      <c r="M933" s="414"/>
      <c r="N933" s="414"/>
      <c r="O933" s="333"/>
      <c r="P933" s="333"/>
      <c r="Q933" s="333"/>
      <c r="R933" s="333"/>
      <c r="S933" s="333"/>
      <c r="T933" s="333"/>
      <c r="U933" s="333"/>
      <c r="V933" s="333"/>
      <c r="W933" s="333"/>
      <c r="X933" s="333"/>
      <c r="Y933" s="333"/>
    </row>
    <row r="934" spans="10:25" s="155" customFormat="1">
      <c r="J934" s="368"/>
      <c r="K934" s="333"/>
      <c r="L934" s="333"/>
      <c r="M934" s="414"/>
      <c r="N934" s="414"/>
      <c r="O934" s="333"/>
      <c r="P934" s="333"/>
      <c r="Q934" s="333"/>
      <c r="R934" s="333"/>
      <c r="S934" s="333"/>
      <c r="T934" s="333"/>
      <c r="U934" s="333"/>
      <c r="V934" s="333"/>
      <c r="W934" s="333"/>
      <c r="X934" s="333"/>
      <c r="Y934" s="333"/>
    </row>
    <row r="935" spans="10:25" s="155" customFormat="1">
      <c r="J935" s="368"/>
      <c r="K935" s="333"/>
      <c r="L935" s="333"/>
      <c r="M935" s="414"/>
      <c r="N935" s="414"/>
      <c r="O935" s="333"/>
      <c r="P935" s="333"/>
      <c r="Q935" s="333"/>
      <c r="R935" s="333"/>
      <c r="S935" s="333"/>
      <c r="T935" s="333"/>
      <c r="U935" s="333"/>
      <c r="V935" s="333"/>
      <c r="W935" s="333"/>
      <c r="X935" s="333"/>
      <c r="Y935" s="333"/>
    </row>
    <row r="936" spans="10:25" s="155" customFormat="1">
      <c r="J936" s="368"/>
      <c r="K936" s="333"/>
      <c r="L936" s="333"/>
      <c r="M936" s="414"/>
      <c r="N936" s="414"/>
      <c r="O936" s="333"/>
      <c r="P936" s="333"/>
      <c r="Q936" s="333"/>
      <c r="R936" s="333"/>
      <c r="S936" s="333"/>
      <c r="T936" s="333"/>
      <c r="U936" s="333"/>
      <c r="V936" s="333"/>
      <c r="W936" s="333"/>
      <c r="X936" s="333"/>
      <c r="Y936" s="333"/>
    </row>
    <row r="937" spans="10:25" s="155" customFormat="1">
      <c r="J937" s="368"/>
      <c r="K937" s="333"/>
      <c r="L937" s="333"/>
      <c r="M937" s="414"/>
      <c r="N937" s="414"/>
      <c r="O937" s="333"/>
      <c r="P937" s="333"/>
      <c r="Q937" s="333"/>
      <c r="R937" s="333"/>
      <c r="S937" s="333"/>
      <c r="T937" s="333"/>
      <c r="U937" s="333"/>
      <c r="V937" s="333"/>
      <c r="W937" s="333"/>
      <c r="X937" s="333"/>
      <c r="Y937" s="333"/>
    </row>
    <row r="938" spans="10:25" s="155" customFormat="1">
      <c r="J938" s="368"/>
      <c r="K938" s="333"/>
      <c r="L938" s="333"/>
      <c r="M938" s="414"/>
      <c r="N938" s="414"/>
      <c r="O938" s="333"/>
      <c r="P938" s="333"/>
      <c r="Q938" s="333"/>
      <c r="R938" s="333"/>
      <c r="S938" s="333"/>
      <c r="T938" s="333"/>
      <c r="U938" s="333"/>
      <c r="V938" s="333"/>
      <c r="W938" s="333"/>
      <c r="X938" s="333"/>
      <c r="Y938" s="333"/>
    </row>
    <row r="939" spans="10:25" s="155" customFormat="1">
      <c r="J939" s="368"/>
      <c r="K939" s="333"/>
      <c r="L939" s="333"/>
      <c r="M939" s="414"/>
      <c r="N939" s="414"/>
      <c r="O939" s="333"/>
      <c r="P939" s="333"/>
      <c r="Q939" s="333"/>
      <c r="R939" s="333"/>
      <c r="S939" s="333"/>
      <c r="T939" s="333"/>
      <c r="U939" s="333"/>
      <c r="V939" s="333"/>
      <c r="W939" s="333"/>
      <c r="X939" s="333"/>
      <c r="Y939" s="333"/>
    </row>
    <row r="940" spans="10:25" s="155" customFormat="1">
      <c r="J940" s="368"/>
      <c r="K940" s="333"/>
      <c r="L940" s="333"/>
      <c r="M940" s="414"/>
      <c r="N940" s="414"/>
      <c r="O940" s="333"/>
      <c r="P940" s="333"/>
      <c r="Q940" s="333"/>
      <c r="R940" s="333"/>
      <c r="S940" s="333"/>
      <c r="T940" s="333"/>
      <c r="U940" s="333"/>
      <c r="V940" s="333"/>
      <c r="W940" s="333"/>
      <c r="X940" s="333"/>
      <c r="Y940" s="333"/>
    </row>
    <row r="941" spans="10:25" s="155" customFormat="1">
      <c r="J941" s="368"/>
      <c r="K941" s="333"/>
      <c r="L941" s="333"/>
      <c r="M941" s="414"/>
      <c r="N941" s="414"/>
      <c r="O941" s="333"/>
      <c r="P941" s="333"/>
      <c r="Q941" s="333"/>
      <c r="R941" s="333"/>
      <c r="S941" s="333"/>
      <c r="T941" s="333"/>
      <c r="U941" s="333"/>
      <c r="V941" s="333"/>
      <c r="W941" s="333"/>
      <c r="X941" s="333"/>
      <c r="Y941" s="333"/>
    </row>
    <row r="942" spans="10:25" s="155" customFormat="1">
      <c r="J942" s="368"/>
      <c r="K942" s="333"/>
      <c r="L942" s="333"/>
      <c r="M942" s="414"/>
      <c r="N942" s="414"/>
      <c r="O942" s="333"/>
      <c r="P942" s="333"/>
      <c r="Q942" s="333"/>
      <c r="R942" s="333"/>
      <c r="S942" s="333"/>
      <c r="T942" s="333"/>
      <c r="U942" s="333"/>
      <c r="V942" s="333"/>
      <c r="W942" s="333"/>
      <c r="X942" s="333"/>
      <c r="Y942" s="333"/>
    </row>
    <row r="943" spans="10:25" s="155" customFormat="1">
      <c r="J943" s="368"/>
      <c r="K943" s="333"/>
      <c r="L943" s="333"/>
      <c r="M943" s="414"/>
      <c r="N943" s="414"/>
      <c r="O943" s="333"/>
      <c r="P943" s="333"/>
      <c r="Q943" s="333"/>
      <c r="R943" s="333"/>
      <c r="S943" s="333"/>
      <c r="T943" s="333"/>
      <c r="U943" s="333"/>
      <c r="V943" s="333"/>
      <c r="W943" s="333"/>
      <c r="X943" s="333"/>
      <c r="Y943" s="333"/>
    </row>
    <row r="944" spans="10:25" s="155" customFormat="1">
      <c r="J944" s="368"/>
      <c r="K944" s="333"/>
      <c r="L944" s="333"/>
      <c r="M944" s="414"/>
      <c r="N944" s="414"/>
      <c r="O944" s="333"/>
      <c r="P944" s="333"/>
      <c r="Q944" s="333"/>
      <c r="R944" s="333"/>
      <c r="S944" s="333"/>
      <c r="T944" s="333"/>
      <c r="U944" s="333"/>
      <c r="V944" s="333"/>
      <c r="W944" s="333"/>
      <c r="X944" s="333"/>
      <c r="Y944" s="333"/>
    </row>
    <row r="945" spans="10:25" s="155" customFormat="1">
      <c r="J945" s="368"/>
      <c r="K945" s="333"/>
      <c r="L945" s="333"/>
      <c r="M945" s="414"/>
      <c r="N945" s="414"/>
      <c r="O945" s="333"/>
      <c r="P945" s="333"/>
      <c r="Q945" s="333"/>
      <c r="R945" s="333"/>
      <c r="S945" s="333"/>
      <c r="T945" s="333"/>
      <c r="U945" s="333"/>
      <c r="V945" s="333"/>
      <c r="W945" s="333"/>
      <c r="X945" s="333"/>
      <c r="Y945" s="333"/>
    </row>
    <row r="946" spans="10:25" s="155" customFormat="1">
      <c r="J946" s="368"/>
      <c r="K946" s="333"/>
      <c r="L946" s="333"/>
      <c r="M946" s="414"/>
      <c r="N946" s="414"/>
      <c r="O946" s="333"/>
      <c r="P946" s="333"/>
      <c r="Q946" s="333"/>
      <c r="R946" s="333"/>
      <c r="S946" s="333"/>
      <c r="T946" s="333"/>
      <c r="U946" s="333"/>
      <c r="V946" s="333"/>
      <c r="W946" s="333"/>
      <c r="X946" s="333"/>
      <c r="Y946" s="333"/>
    </row>
    <row r="947" spans="10:25" s="155" customFormat="1">
      <c r="J947" s="368"/>
      <c r="K947" s="333"/>
      <c r="L947" s="333"/>
      <c r="M947" s="414"/>
      <c r="N947" s="414"/>
      <c r="O947" s="333"/>
      <c r="P947" s="333"/>
      <c r="Q947" s="333"/>
      <c r="R947" s="333"/>
      <c r="S947" s="333"/>
      <c r="T947" s="333"/>
      <c r="U947" s="333"/>
      <c r="V947" s="333"/>
      <c r="W947" s="333"/>
      <c r="X947" s="333"/>
      <c r="Y947" s="333"/>
    </row>
    <row r="948" spans="10:25" s="155" customFormat="1">
      <c r="J948" s="368"/>
      <c r="K948" s="333"/>
      <c r="L948" s="333"/>
      <c r="M948" s="414"/>
      <c r="N948" s="414"/>
      <c r="O948" s="333"/>
      <c r="P948" s="333"/>
      <c r="Q948" s="333"/>
      <c r="R948" s="333"/>
      <c r="S948" s="333"/>
      <c r="T948" s="333"/>
      <c r="U948" s="333"/>
      <c r="V948" s="333"/>
      <c r="W948" s="333"/>
      <c r="X948" s="333"/>
      <c r="Y948" s="333"/>
    </row>
    <row r="949" spans="10:25" s="155" customFormat="1">
      <c r="J949" s="368"/>
      <c r="K949" s="333"/>
      <c r="L949" s="333"/>
      <c r="M949" s="414"/>
      <c r="N949" s="414"/>
      <c r="O949" s="333"/>
      <c r="P949" s="333"/>
      <c r="Q949" s="333"/>
      <c r="R949" s="333"/>
      <c r="S949" s="333"/>
      <c r="T949" s="333"/>
      <c r="U949" s="333"/>
      <c r="V949" s="333"/>
      <c r="W949" s="333"/>
      <c r="X949" s="333"/>
      <c r="Y949" s="333"/>
    </row>
    <row r="950" spans="10:25" s="155" customFormat="1">
      <c r="J950" s="368"/>
      <c r="K950" s="333"/>
      <c r="L950" s="333"/>
      <c r="M950" s="414"/>
      <c r="N950" s="414"/>
      <c r="O950" s="333"/>
      <c r="P950" s="333"/>
      <c r="Q950" s="333"/>
      <c r="R950" s="333"/>
      <c r="S950" s="333"/>
      <c r="T950" s="333"/>
      <c r="U950" s="333"/>
      <c r="V950" s="333"/>
      <c r="W950" s="333"/>
      <c r="X950" s="333"/>
      <c r="Y950" s="333"/>
    </row>
    <row r="951" spans="10:25" s="155" customFormat="1">
      <c r="J951" s="368"/>
      <c r="K951" s="333"/>
      <c r="L951" s="333"/>
      <c r="M951" s="414"/>
      <c r="N951" s="414"/>
      <c r="O951" s="333"/>
      <c r="P951" s="333"/>
      <c r="Q951" s="333"/>
      <c r="R951" s="333"/>
      <c r="S951" s="333"/>
      <c r="T951" s="333"/>
      <c r="U951" s="333"/>
      <c r="V951" s="333"/>
      <c r="W951" s="333"/>
      <c r="X951" s="333"/>
      <c r="Y951" s="333"/>
    </row>
    <row r="952" spans="10:25" s="155" customFormat="1">
      <c r="J952" s="368"/>
      <c r="K952" s="333"/>
      <c r="L952" s="333"/>
      <c r="M952" s="414"/>
      <c r="N952" s="414"/>
      <c r="O952" s="333"/>
      <c r="P952" s="333"/>
      <c r="Q952" s="333"/>
      <c r="R952" s="333"/>
      <c r="S952" s="333"/>
      <c r="T952" s="333"/>
      <c r="U952" s="333"/>
      <c r="V952" s="333"/>
      <c r="W952" s="333"/>
      <c r="X952" s="333"/>
      <c r="Y952" s="333"/>
    </row>
    <row r="953" spans="10:25" s="155" customFormat="1">
      <c r="J953" s="368"/>
      <c r="K953" s="333"/>
      <c r="L953" s="333"/>
      <c r="M953" s="414"/>
      <c r="N953" s="414"/>
      <c r="O953" s="333"/>
      <c r="P953" s="333"/>
      <c r="Q953" s="333"/>
      <c r="R953" s="333"/>
      <c r="S953" s="333"/>
      <c r="T953" s="333"/>
      <c r="U953" s="333"/>
      <c r="V953" s="333"/>
      <c r="W953" s="333"/>
      <c r="X953" s="333"/>
      <c r="Y953" s="333"/>
    </row>
    <row r="954" spans="10:25" s="155" customFormat="1">
      <c r="J954" s="368"/>
      <c r="K954" s="333"/>
      <c r="L954" s="333"/>
      <c r="M954" s="414"/>
      <c r="N954" s="414"/>
      <c r="O954" s="333"/>
      <c r="P954" s="333"/>
      <c r="Q954" s="333"/>
      <c r="R954" s="333"/>
      <c r="S954" s="333"/>
      <c r="T954" s="333"/>
      <c r="U954" s="333"/>
      <c r="V954" s="333"/>
      <c r="W954" s="333"/>
      <c r="X954" s="333"/>
      <c r="Y954" s="333"/>
    </row>
    <row r="955" spans="10:25" s="155" customFormat="1">
      <c r="J955" s="368"/>
      <c r="K955" s="333"/>
      <c r="L955" s="333"/>
      <c r="M955" s="414"/>
      <c r="N955" s="414"/>
      <c r="O955" s="333"/>
      <c r="P955" s="333"/>
      <c r="Q955" s="333"/>
      <c r="R955" s="333"/>
      <c r="S955" s="333"/>
      <c r="T955" s="333"/>
      <c r="U955" s="333"/>
      <c r="V955" s="333"/>
      <c r="W955" s="333"/>
      <c r="X955" s="333"/>
      <c r="Y955" s="333"/>
    </row>
    <row r="956" spans="10:25" s="155" customFormat="1">
      <c r="J956" s="368"/>
      <c r="K956" s="333"/>
      <c r="L956" s="333"/>
      <c r="M956" s="414"/>
      <c r="N956" s="414"/>
      <c r="O956" s="333"/>
      <c r="P956" s="333"/>
      <c r="Q956" s="333"/>
      <c r="R956" s="333"/>
      <c r="S956" s="333"/>
      <c r="T956" s="333"/>
      <c r="U956" s="333"/>
      <c r="V956" s="333"/>
      <c r="W956" s="333"/>
      <c r="X956" s="333"/>
      <c r="Y956" s="333"/>
    </row>
    <row r="957" spans="10:25" s="155" customFormat="1">
      <c r="J957" s="368"/>
      <c r="K957" s="333"/>
      <c r="L957" s="333"/>
      <c r="M957" s="414"/>
      <c r="N957" s="414"/>
      <c r="O957" s="333"/>
      <c r="P957" s="333"/>
      <c r="Q957" s="333"/>
      <c r="R957" s="333"/>
      <c r="S957" s="333"/>
      <c r="T957" s="333"/>
      <c r="U957" s="333"/>
      <c r="V957" s="333"/>
      <c r="W957" s="333"/>
      <c r="X957" s="333"/>
      <c r="Y957" s="333"/>
    </row>
    <row r="958" spans="10:25" s="155" customFormat="1">
      <c r="J958" s="368"/>
      <c r="K958" s="333"/>
      <c r="L958" s="333"/>
      <c r="M958" s="414"/>
      <c r="N958" s="414"/>
      <c r="O958" s="333"/>
      <c r="P958" s="333"/>
      <c r="Q958" s="333"/>
      <c r="R958" s="333"/>
      <c r="S958" s="333"/>
      <c r="T958" s="333"/>
      <c r="U958" s="333"/>
      <c r="V958" s="333"/>
      <c r="W958" s="333"/>
      <c r="X958" s="333"/>
      <c r="Y958" s="333"/>
    </row>
    <row r="959" spans="10:25" s="155" customFormat="1">
      <c r="J959" s="368"/>
      <c r="K959" s="333"/>
      <c r="L959" s="333"/>
      <c r="M959" s="414"/>
      <c r="N959" s="414"/>
      <c r="O959" s="333"/>
      <c r="P959" s="333"/>
      <c r="Q959" s="333"/>
      <c r="R959" s="333"/>
      <c r="S959" s="333"/>
      <c r="T959" s="333"/>
      <c r="U959" s="333"/>
      <c r="V959" s="333"/>
      <c r="W959" s="333"/>
      <c r="X959" s="333"/>
      <c r="Y959" s="333"/>
    </row>
    <row r="960" spans="10:25" s="155" customFormat="1">
      <c r="J960" s="368"/>
      <c r="K960" s="333"/>
      <c r="L960" s="333"/>
      <c r="M960" s="414"/>
      <c r="N960" s="414"/>
      <c r="O960" s="333"/>
      <c r="P960" s="333"/>
      <c r="Q960" s="333"/>
      <c r="R960" s="333"/>
      <c r="S960" s="333"/>
      <c r="T960" s="333"/>
      <c r="U960" s="333"/>
      <c r="V960" s="333"/>
      <c r="W960" s="333"/>
      <c r="X960" s="333"/>
      <c r="Y960" s="333"/>
    </row>
    <row r="961" spans="10:25" s="155" customFormat="1">
      <c r="J961" s="368"/>
      <c r="K961" s="333"/>
      <c r="L961" s="333"/>
      <c r="M961" s="414"/>
      <c r="N961" s="414"/>
      <c r="O961" s="333"/>
      <c r="P961" s="333"/>
      <c r="Q961" s="333"/>
      <c r="R961" s="333"/>
      <c r="S961" s="333"/>
      <c r="T961" s="333"/>
      <c r="U961" s="333"/>
      <c r="V961" s="333"/>
      <c r="W961" s="333"/>
      <c r="X961" s="333"/>
      <c r="Y961" s="333"/>
    </row>
    <row r="962" spans="10:25" s="155" customFormat="1">
      <c r="J962" s="368"/>
      <c r="K962" s="333"/>
      <c r="L962" s="333"/>
      <c r="M962" s="414"/>
      <c r="N962" s="414"/>
      <c r="O962" s="333"/>
      <c r="P962" s="333"/>
      <c r="Q962" s="333"/>
      <c r="R962" s="333"/>
      <c r="S962" s="333"/>
      <c r="T962" s="333"/>
      <c r="U962" s="333"/>
      <c r="V962" s="333"/>
      <c r="W962" s="333"/>
      <c r="X962" s="333"/>
      <c r="Y962" s="333"/>
    </row>
    <row r="963" spans="10:25" s="155" customFormat="1">
      <c r="J963" s="368"/>
      <c r="K963" s="333"/>
      <c r="L963" s="333"/>
      <c r="M963" s="414"/>
      <c r="N963" s="414"/>
      <c r="O963" s="333"/>
      <c r="P963" s="333"/>
      <c r="Q963" s="333"/>
      <c r="R963" s="333"/>
      <c r="S963" s="333"/>
      <c r="T963" s="333"/>
      <c r="U963" s="333"/>
      <c r="V963" s="333"/>
      <c r="W963" s="333"/>
      <c r="X963" s="333"/>
      <c r="Y963" s="333"/>
    </row>
    <row r="964" spans="10:25" s="155" customFormat="1">
      <c r="J964" s="368"/>
      <c r="K964" s="333"/>
      <c r="L964" s="333"/>
      <c r="M964" s="414"/>
      <c r="N964" s="414"/>
      <c r="O964" s="333"/>
      <c r="P964" s="333"/>
      <c r="Q964" s="333"/>
      <c r="R964" s="333"/>
      <c r="S964" s="333"/>
      <c r="T964" s="333"/>
      <c r="U964" s="333"/>
      <c r="V964" s="333"/>
      <c r="W964" s="333"/>
      <c r="X964" s="333"/>
      <c r="Y964" s="333"/>
    </row>
    <row r="965" spans="10:25" s="155" customFormat="1">
      <c r="J965" s="368"/>
      <c r="K965" s="333"/>
      <c r="L965" s="333"/>
      <c r="M965" s="414"/>
      <c r="N965" s="414"/>
      <c r="O965" s="333"/>
      <c r="P965" s="333"/>
      <c r="Q965" s="333"/>
      <c r="R965" s="333"/>
      <c r="S965" s="333"/>
      <c r="T965" s="333"/>
      <c r="U965" s="333"/>
      <c r="V965" s="333"/>
      <c r="W965" s="333"/>
      <c r="X965" s="333"/>
      <c r="Y965" s="333"/>
    </row>
    <row r="966" spans="10:25" s="155" customFormat="1">
      <c r="J966" s="368"/>
      <c r="K966" s="333"/>
      <c r="L966" s="333"/>
      <c r="M966" s="414"/>
      <c r="N966" s="414"/>
      <c r="O966" s="333"/>
      <c r="P966" s="333"/>
      <c r="Q966" s="333"/>
      <c r="R966" s="333"/>
      <c r="S966" s="333"/>
      <c r="T966" s="333"/>
      <c r="U966" s="333"/>
      <c r="V966" s="333"/>
      <c r="W966" s="333"/>
      <c r="X966" s="333"/>
      <c r="Y966" s="333"/>
    </row>
    <row r="967" spans="10:25" s="155" customFormat="1">
      <c r="J967" s="368"/>
      <c r="K967" s="333"/>
      <c r="L967" s="333"/>
      <c r="M967" s="414"/>
      <c r="N967" s="414"/>
      <c r="O967" s="333"/>
      <c r="P967" s="333"/>
      <c r="Q967" s="333"/>
      <c r="R967" s="333"/>
      <c r="S967" s="333"/>
      <c r="T967" s="333"/>
      <c r="U967" s="333"/>
      <c r="V967" s="333"/>
      <c r="W967" s="333"/>
      <c r="X967" s="333"/>
      <c r="Y967" s="333"/>
    </row>
    <row r="968" spans="10:25" s="155" customFormat="1">
      <c r="J968" s="368"/>
      <c r="K968" s="333"/>
      <c r="L968" s="333"/>
      <c r="M968" s="414"/>
      <c r="N968" s="414"/>
      <c r="O968" s="333"/>
      <c r="P968" s="333"/>
      <c r="Q968" s="333"/>
      <c r="R968" s="333"/>
      <c r="S968" s="333"/>
      <c r="T968" s="333"/>
      <c r="U968" s="333"/>
      <c r="V968" s="333"/>
      <c r="W968" s="333"/>
      <c r="X968" s="333"/>
      <c r="Y968" s="333"/>
    </row>
    <row r="969" spans="10:25" s="155" customFormat="1">
      <c r="J969" s="368"/>
      <c r="K969" s="333"/>
      <c r="L969" s="333"/>
      <c r="M969" s="414"/>
      <c r="N969" s="414"/>
      <c r="O969" s="333"/>
      <c r="P969" s="333"/>
      <c r="Q969" s="333"/>
      <c r="R969" s="333"/>
      <c r="S969" s="333"/>
      <c r="T969" s="333"/>
      <c r="U969" s="333"/>
      <c r="V969" s="333"/>
      <c r="W969" s="333"/>
      <c r="X969" s="333"/>
      <c r="Y969" s="333"/>
    </row>
    <row r="970" spans="10:25" s="155" customFormat="1">
      <c r="J970" s="368"/>
      <c r="K970" s="333"/>
      <c r="L970" s="333"/>
      <c r="M970" s="414"/>
      <c r="N970" s="414"/>
      <c r="O970" s="333"/>
      <c r="P970" s="333"/>
      <c r="Q970" s="333"/>
      <c r="R970" s="333"/>
      <c r="S970" s="333"/>
      <c r="T970" s="333"/>
      <c r="U970" s="333"/>
      <c r="V970" s="333"/>
      <c r="W970" s="333"/>
      <c r="X970" s="333"/>
      <c r="Y970" s="333"/>
    </row>
    <row r="971" spans="10:25" s="155" customFormat="1">
      <c r="J971" s="368"/>
      <c r="K971" s="333"/>
      <c r="L971" s="333"/>
      <c r="M971" s="414"/>
      <c r="N971" s="414"/>
      <c r="O971" s="333"/>
      <c r="P971" s="333"/>
      <c r="Q971" s="333"/>
      <c r="R971" s="333"/>
      <c r="S971" s="333"/>
      <c r="T971" s="333"/>
      <c r="U971" s="333"/>
      <c r="V971" s="333"/>
      <c r="W971" s="333"/>
      <c r="X971" s="333"/>
      <c r="Y971" s="333"/>
    </row>
    <row r="972" spans="10:25" s="155" customFormat="1">
      <c r="J972" s="368"/>
      <c r="K972" s="333"/>
      <c r="L972" s="333"/>
      <c r="M972" s="414"/>
      <c r="N972" s="414"/>
      <c r="O972" s="333"/>
      <c r="P972" s="333"/>
      <c r="Q972" s="333"/>
      <c r="R972" s="333"/>
      <c r="S972" s="333"/>
      <c r="T972" s="333"/>
      <c r="U972" s="333"/>
      <c r="V972" s="333"/>
      <c r="W972" s="333"/>
      <c r="X972" s="333"/>
      <c r="Y972" s="333"/>
    </row>
    <row r="973" spans="10:25" s="155" customFormat="1">
      <c r="J973" s="368"/>
      <c r="K973" s="333"/>
      <c r="L973" s="333"/>
      <c r="M973" s="414"/>
      <c r="N973" s="414"/>
      <c r="O973" s="333"/>
      <c r="P973" s="333"/>
      <c r="Q973" s="333"/>
      <c r="R973" s="333"/>
      <c r="S973" s="333"/>
      <c r="T973" s="333"/>
      <c r="U973" s="333"/>
      <c r="V973" s="333"/>
      <c r="W973" s="333"/>
      <c r="X973" s="333"/>
      <c r="Y973" s="333"/>
    </row>
    <row r="974" spans="10:25" s="155" customFormat="1">
      <c r="J974" s="368"/>
      <c r="K974" s="333"/>
      <c r="L974" s="333"/>
      <c r="M974" s="414"/>
      <c r="N974" s="414"/>
      <c r="O974" s="333"/>
      <c r="P974" s="333"/>
      <c r="Q974" s="333"/>
      <c r="R974" s="333"/>
      <c r="S974" s="333"/>
      <c r="T974" s="333"/>
      <c r="U974" s="333"/>
      <c r="V974" s="333"/>
      <c r="W974" s="333"/>
      <c r="X974" s="333"/>
      <c r="Y974" s="333"/>
    </row>
    <row r="975" spans="10:25" s="155" customFormat="1">
      <c r="J975" s="368"/>
      <c r="K975" s="333"/>
      <c r="L975" s="333"/>
      <c r="M975" s="414"/>
      <c r="N975" s="414"/>
      <c r="O975" s="333"/>
      <c r="P975" s="333"/>
      <c r="Q975" s="333"/>
      <c r="R975" s="333"/>
      <c r="S975" s="333"/>
      <c r="T975" s="333"/>
      <c r="U975" s="333"/>
      <c r="V975" s="333"/>
      <c r="W975" s="333"/>
      <c r="X975" s="333"/>
      <c r="Y975" s="333"/>
    </row>
    <row r="976" spans="10:25" s="155" customFormat="1">
      <c r="J976" s="368"/>
      <c r="K976" s="333"/>
      <c r="L976" s="333"/>
      <c r="M976" s="414"/>
      <c r="N976" s="414"/>
      <c r="O976" s="333"/>
      <c r="P976" s="333"/>
      <c r="Q976" s="333"/>
      <c r="R976" s="333"/>
      <c r="S976" s="333"/>
      <c r="T976" s="333"/>
      <c r="U976" s="333"/>
      <c r="V976" s="333"/>
      <c r="W976" s="333"/>
      <c r="X976" s="333"/>
      <c r="Y976" s="333"/>
    </row>
    <row r="977" spans="10:25" s="155" customFormat="1">
      <c r="J977" s="368"/>
      <c r="K977" s="333"/>
      <c r="L977" s="333"/>
      <c r="M977" s="414"/>
      <c r="N977" s="414"/>
      <c r="O977" s="333"/>
      <c r="P977" s="333"/>
      <c r="Q977" s="333"/>
      <c r="R977" s="333"/>
      <c r="S977" s="333"/>
      <c r="T977" s="333"/>
      <c r="U977" s="333"/>
      <c r="V977" s="333"/>
      <c r="W977" s="333"/>
      <c r="X977" s="333"/>
      <c r="Y977" s="333"/>
    </row>
    <row r="978" spans="10:25" s="155" customFormat="1">
      <c r="J978" s="368"/>
      <c r="K978" s="333"/>
      <c r="L978" s="333"/>
      <c r="M978" s="414"/>
      <c r="N978" s="414"/>
      <c r="O978" s="333"/>
      <c r="P978" s="333"/>
      <c r="Q978" s="333"/>
      <c r="R978" s="333"/>
      <c r="S978" s="333"/>
      <c r="T978" s="333"/>
      <c r="U978" s="333"/>
      <c r="V978" s="333"/>
      <c r="W978" s="333"/>
      <c r="X978" s="333"/>
      <c r="Y978" s="333"/>
    </row>
    <row r="979" spans="10:25" s="155" customFormat="1">
      <c r="J979" s="368"/>
      <c r="K979" s="333"/>
      <c r="L979" s="333"/>
      <c r="M979" s="414"/>
      <c r="N979" s="414"/>
      <c r="O979" s="333"/>
      <c r="P979" s="333"/>
      <c r="Q979" s="333"/>
      <c r="R979" s="333"/>
      <c r="S979" s="333"/>
      <c r="T979" s="333"/>
      <c r="U979" s="333"/>
      <c r="V979" s="333"/>
      <c r="W979" s="333"/>
      <c r="X979" s="333"/>
      <c r="Y979" s="333"/>
    </row>
    <row r="980" spans="10:25" s="155" customFormat="1">
      <c r="J980" s="368"/>
      <c r="K980" s="333"/>
      <c r="L980" s="333"/>
      <c r="M980" s="414"/>
      <c r="N980" s="414"/>
      <c r="O980" s="333"/>
      <c r="P980" s="333"/>
      <c r="Q980" s="333"/>
      <c r="R980" s="333"/>
      <c r="S980" s="333"/>
      <c r="T980" s="333"/>
      <c r="U980" s="333"/>
      <c r="V980" s="333"/>
      <c r="W980" s="333"/>
      <c r="X980" s="333"/>
      <c r="Y980" s="333"/>
    </row>
    <row r="981" spans="10:25" s="155" customFormat="1">
      <c r="J981" s="368"/>
      <c r="K981" s="333"/>
      <c r="L981" s="333"/>
      <c r="M981" s="414"/>
      <c r="N981" s="414"/>
      <c r="O981" s="333"/>
      <c r="P981" s="333"/>
      <c r="Q981" s="333"/>
      <c r="R981" s="333"/>
      <c r="S981" s="333"/>
      <c r="T981" s="333"/>
      <c r="U981" s="333"/>
      <c r="V981" s="333"/>
      <c r="W981" s="333"/>
      <c r="X981" s="333"/>
      <c r="Y981" s="333"/>
    </row>
    <row r="982" spans="10:25" s="155" customFormat="1">
      <c r="J982" s="368"/>
      <c r="K982" s="333"/>
      <c r="L982" s="333"/>
      <c r="M982" s="414"/>
      <c r="N982" s="414"/>
      <c r="O982" s="333"/>
      <c r="P982" s="333"/>
      <c r="Q982" s="333"/>
      <c r="R982" s="333"/>
      <c r="S982" s="333"/>
      <c r="T982" s="333"/>
      <c r="U982" s="333"/>
      <c r="V982" s="333"/>
      <c r="W982" s="333"/>
      <c r="X982" s="333"/>
      <c r="Y982" s="333"/>
    </row>
    <row r="983" spans="10:25" s="155" customFormat="1">
      <c r="J983" s="368"/>
      <c r="K983" s="333"/>
      <c r="L983" s="333"/>
      <c r="M983" s="414"/>
      <c r="N983" s="414"/>
      <c r="O983" s="333"/>
      <c r="P983" s="333"/>
      <c r="Q983" s="333"/>
      <c r="R983" s="333"/>
      <c r="S983" s="333"/>
      <c r="T983" s="333"/>
      <c r="U983" s="333"/>
      <c r="V983" s="333"/>
      <c r="W983" s="333"/>
      <c r="X983" s="333"/>
      <c r="Y983" s="333"/>
    </row>
    <row r="984" spans="10:25" s="155" customFormat="1">
      <c r="J984" s="368"/>
      <c r="K984" s="333"/>
      <c r="L984" s="333"/>
      <c r="M984" s="414"/>
      <c r="N984" s="414"/>
      <c r="O984" s="333"/>
      <c r="P984" s="333"/>
      <c r="Q984" s="333"/>
      <c r="R984" s="333"/>
      <c r="S984" s="333"/>
      <c r="T984" s="333"/>
      <c r="U984" s="333"/>
      <c r="V984" s="333"/>
      <c r="W984" s="333"/>
      <c r="X984" s="333"/>
      <c r="Y984" s="333"/>
    </row>
    <row r="985" spans="10:25" s="155" customFormat="1">
      <c r="J985" s="368"/>
      <c r="K985" s="333"/>
      <c r="L985" s="333"/>
      <c r="M985" s="414"/>
      <c r="N985" s="414"/>
      <c r="O985" s="333"/>
      <c r="P985" s="333"/>
      <c r="Q985" s="333"/>
      <c r="R985" s="333"/>
      <c r="S985" s="333"/>
      <c r="T985" s="333"/>
      <c r="U985" s="333"/>
      <c r="V985" s="333"/>
      <c r="W985" s="333"/>
      <c r="X985" s="333"/>
      <c r="Y985" s="333"/>
    </row>
    <row r="986" spans="10:25" s="155" customFormat="1">
      <c r="J986" s="368"/>
      <c r="K986" s="333"/>
      <c r="L986" s="333"/>
      <c r="M986" s="414"/>
      <c r="N986" s="414"/>
      <c r="O986" s="333"/>
      <c r="P986" s="333"/>
      <c r="Q986" s="333"/>
      <c r="R986" s="333"/>
      <c r="S986" s="333"/>
      <c r="T986" s="333"/>
      <c r="U986" s="333"/>
      <c r="V986" s="333"/>
      <c r="W986" s="333"/>
      <c r="X986" s="333"/>
      <c r="Y986" s="333"/>
    </row>
    <row r="987" spans="10:25" s="155" customFormat="1">
      <c r="J987" s="368"/>
      <c r="K987" s="333"/>
      <c r="L987" s="333"/>
      <c r="M987" s="414"/>
      <c r="N987" s="414"/>
      <c r="O987" s="333"/>
      <c r="P987" s="333"/>
      <c r="Q987" s="333"/>
      <c r="R987" s="333"/>
      <c r="S987" s="333"/>
      <c r="T987" s="333"/>
      <c r="U987" s="333"/>
      <c r="V987" s="333"/>
      <c r="W987" s="333"/>
      <c r="X987" s="333"/>
      <c r="Y987" s="333"/>
    </row>
    <row r="988" spans="10:25" s="155" customFormat="1">
      <c r="J988" s="368"/>
      <c r="K988" s="333"/>
      <c r="L988" s="333"/>
      <c r="M988" s="414"/>
      <c r="N988" s="414"/>
      <c r="O988" s="333"/>
      <c r="P988" s="333"/>
      <c r="Q988" s="333"/>
      <c r="R988" s="333"/>
      <c r="S988" s="333"/>
      <c r="T988" s="333"/>
      <c r="U988" s="333"/>
      <c r="V988" s="333"/>
      <c r="W988" s="333"/>
      <c r="X988" s="333"/>
      <c r="Y988" s="333"/>
    </row>
    <row r="989" spans="10:25" s="155" customFormat="1">
      <c r="J989" s="368"/>
      <c r="K989" s="333"/>
      <c r="L989" s="333"/>
      <c r="M989" s="414"/>
      <c r="N989" s="414"/>
      <c r="O989" s="333"/>
      <c r="P989" s="333"/>
      <c r="Q989" s="333"/>
      <c r="R989" s="333"/>
      <c r="S989" s="333"/>
      <c r="T989" s="333"/>
      <c r="U989" s="333"/>
      <c r="V989" s="333"/>
      <c r="W989" s="333"/>
      <c r="X989" s="333"/>
      <c r="Y989" s="333"/>
    </row>
    <row r="990" spans="10:25" s="155" customFormat="1">
      <c r="J990" s="368"/>
      <c r="K990" s="333"/>
      <c r="L990" s="333"/>
      <c r="M990" s="414"/>
      <c r="N990" s="414"/>
      <c r="O990" s="333"/>
      <c r="P990" s="333"/>
      <c r="Q990" s="333"/>
      <c r="R990" s="333"/>
      <c r="S990" s="333"/>
      <c r="T990" s="333"/>
      <c r="U990" s="333"/>
      <c r="V990" s="333"/>
      <c r="W990" s="333"/>
      <c r="X990" s="333"/>
      <c r="Y990" s="333"/>
    </row>
    <row r="991" spans="10:25" s="155" customFormat="1">
      <c r="J991" s="368"/>
      <c r="K991" s="333"/>
      <c r="L991" s="333"/>
      <c r="M991" s="414"/>
      <c r="N991" s="414"/>
      <c r="O991" s="333"/>
      <c r="P991" s="333"/>
      <c r="Q991" s="333"/>
      <c r="R991" s="333"/>
      <c r="S991" s="333"/>
      <c r="T991" s="333"/>
      <c r="U991" s="333"/>
      <c r="V991" s="333"/>
      <c r="W991" s="333"/>
      <c r="X991" s="333"/>
      <c r="Y991" s="333"/>
    </row>
    <row r="992" spans="10:25" s="155" customFormat="1">
      <c r="J992" s="368"/>
      <c r="K992" s="333"/>
      <c r="L992" s="333"/>
      <c r="M992" s="414"/>
      <c r="N992" s="414"/>
      <c r="O992" s="333"/>
      <c r="P992" s="333"/>
      <c r="Q992" s="333"/>
      <c r="R992" s="333"/>
      <c r="S992" s="333"/>
      <c r="T992" s="333"/>
      <c r="U992" s="333"/>
      <c r="V992" s="333"/>
      <c r="W992" s="333"/>
      <c r="X992" s="333"/>
      <c r="Y992" s="333"/>
    </row>
    <row r="993" spans="10:25" s="155" customFormat="1">
      <c r="J993" s="368"/>
      <c r="K993" s="333"/>
      <c r="L993" s="333"/>
      <c r="M993" s="414"/>
      <c r="N993" s="414"/>
      <c r="O993" s="333"/>
      <c r="P993" s="333"/>
      <c r="Q993" s="333"/>
      <c r="R993" s="333"/>
      <c r="S993" s="333"/>
      <c r="T993" s="333"/>
      <c r="U993" s="333"/>
      <c r="V993" s="333"/>
      <c r="W993" s="333"/>
      <c r="X993" s="333"/>
      <c r="Y993" s="333"/>
    </row>
    <row r="994" spans="10:25" s="155" customFormat="1">
      <c r="J994" s="368"/>
      <c r="K994" s="333"/>
      <c r="L994" s="333"/>
      <c r="M994" s="414"/>
      <c r="N994" s="414"/>
      <c r="O994" s="333"/>
      <c r="P994" s="333"/>
      <c r="Q994" s="333"/>
      <c r="R994" s="333"/>
      <c r="S994" s="333"/>
      <c r="T994" s="333"/>
      <c r="U994" s="333"/>
      <c r="V994" s="333"/>
      <c r="W994" s="333"/>
      <c r="X994" s="333"/>
      <c r="Y994" s="333"/>
    </row>
    <row r="995" spans="10:25" s="155" customFormat="1">
      <c r="J995" s="368"/>
      <c r="K995" s="333"/>
      <c r="L995" s="333"/>
      <c r="M995" s="414"/>
      <c r="N995" s="414"/>
      <c r="O995" s="333"/>
      <c r="P995" s="333"/>
      <c r="Q995" s="333"/>
      <c r="R995" s="333"/>
      <c r="S995" s="333"/>
      <c r="T995" s="333"/>
      <c r="U995" s="333"/>
      <c r="V995" s="333"/>
      <c r="W995" s="333"/>
      <c r="X995" s="333"/>
      <c r="Y995" s="333"/>
    </row>
    <row r="996" spans="10:25" s="155" customFormat="1">
      <c r="J996" s="368"/>
      <c r="K996" s="333"/>
      <c r="L996" s="333"/>
      <c r="M996" s="414"/>
      <c r="N996" s="414"/>
      <c r="O996" s="333"/>
      <c r="P996" s="333"/>
      <c r="Q996" s="333"/>
      <c r="R996" s="333"/>
      <c r="S996" s="333"/>
      <c r="T996" s="333"/>
      <c r="U996" s="333"/>
      <c r="V996" s="333"/>
      <c r="W996" s="333"/>
      <c r="X996" s="333"/>
      <c r="Y996" s="333"/>
    </row>
    <row r="997" spans="10:25" s="155" customFormat="1">
      <c r="J997" s="368"/>
      <c r="K997" s="333"/>
      <c r="L997" s="333"/>
      <c r="M997" s="414"/>
      <c r="N997" s="414"/>
      <c r="O997" s="333"/>
      <c r="P997" s="333"/>
      <c r="Q997" s="333"/>
      <c r="R997" s="333"/>
      <c r="S997" s="333"/>
      <c r="T997" s="333"/>
      <c r="U997" s="333"/>
      <c r="V997" s="333"/>
      <c r="W997" s="333"/>
      <c r="X997" s="333"/>
      <c r="Y997" s="333"/>
    </row>
    <row r="998" spans="10:25" s="155" customFormat="1">
      <c r="J998" s="368"/>
      <c r="K998" s="333"/>
      <c r="L998" s="333"/>
      <c r="M998" s="414"/>
      <c r="N998" s="414"/>
      <c r="O998" s="333"/>
      <c r="P998" s="333"/>
      <c r="Q998" s="333"/>
      <c r="R998" s="333"/>
      <c r="S998" s="333"/>
      <c r="T998" s="333"/>
      <c r="U998" s="333"/>
      <c r="V998" s="333"/>
      <c r="W998" s="333"/>
      <c r="X998" s="333"/>
      <c r="Y998" s="333"/>
    </row>
    <row r="999" spans="10:25" s="155" customFormat="1">
      <c r="J999" s="368"/>
      <c r="K999" s="333"/>
      <c r="L999" s="333"/>
      <c r="M999" s="414"/>
      <c r="N999" s="414"/>
      <c r="O999" s="333"/>
      <c r="P999" s="333"/>
      <c r="Q999" s="333"/>
      <c r="R999" s="333"/>
      <c r="S999" s="333"/>
      <c r="T999" s="333"/>
      <c r="U999" s="333"/>
      <c r="V999" s="333"/>
      <c r="W999" s="333"/>
      <c r="X999" s="333"/>
      <c r="Y999" s="333"/>
    </row>
    <row r="1000" spans="10:25" s="155" customFormat="1">
      <c r="J1000" s="368"/>
      <c r="K1000" s="333"/>
      <c r="L1000" s="333"/>
      <c r="M1000" s="414"/>
      <c r="N1000" s="414"/>
      <c r="O1000" s="333"/>
      <c r="P1000" s="333"/>
      <c r="Q1000" s="333"/>
      <c r="R1000" s="333"/>
      <c r="S1000" s="333"/>
      <c r="T1000" s="333"/>
      <c r="U1000" s="333"/>
      <c r="V1000" s="333"/>
      <c r="W1000" s="333"/>
      <c r="X1000" s="333"/>
      <c r="Y1000" s="333"/>
    </row>
    <row r="1001" spans="10:25" s="155" customFormat="1">
      <c r="J1001" s="368"/>
      <c r="K1001" s="333"/>
      <c r="L1001" s="333"/>
      <c r="M1001" s="414"/>
      <c r="N1001" s="414"/>
      <c r="O1001" s="333"/>
      <c r="P1001" s="333"/>
      <c r="Q1001" s="333"/>
      <c r="R1001" s="333"/>
      <c r="S1001" s="333"/>
      <c r="T1001" s="333"/>
      <c r="U1001" s="333"/>
      <c r="V1001" s="333"/>
      <c r="W1001" s="333"/>
      <c r="X1001" s="333"/>
      <c r="Y1001" s="333"/>
    </row>
    <row r="1002" spans="10:25" s="155" customFormat="1">
      <c r="J1002" s="368"/>
      <c r="K1002" s="333"/>
      <c r="L1002" s="333"/>
      <c r="M1002" s="414"/>
      <c r="N1002" s="414"/>
      <c r="O1002" s="333"/>
      <c r="P1002" s="333"/>
      <c r="Q1002" s="333"/>
      <c r="R1002" s="333"/>
      <c r="S1002" s="333"/>
      <c r="T1002" s="333"/>
      <c r="U1002" s="333"/>
      <c r="V1002" s="333"/>
      <c r="W1002" s="333"/>
      <c r="X1002" s="333"/>
      <c r="Y1002" s="333"/>
    </row>
    <row r="1003" spans="10:25" s="155" customFormat="1">
      <c r="J1003" s="368"/>
      <c r="K1003" s="333"/>
      <c r="L1003" s="333"/>
      <c r="M1003" s="414"/>
      <c r="N1003" s="414"/>
      <c r="O1003" s="333"/>
      <c r="P1003" s="333"/>
      <c r="Q1003" s="333"/>
      <c r="R1003" s="333"/>
      <c r="S1003" s="333"/>
      <c r="T1003" s="333"/>
      <c r="U1003" s="333"/>
      <c r="V1003" s="333"/>
      <c r="W1003" s="333"/>
      <c r="X1003" s="333"/>
      <c r="Y1003" s="333"/>
    </row>
    <row r="1004" spans="10:25" s="155" customFormat="1">
      <c r="J1004" s="368"/>
      <c r="K1004" s="333"/>
      <c r="L1004" s="333"/>
      <c r="M1004" s="414"/>
      <c r="N1004" s="414"/>
      <c r="O1004" s="333"/>
      <c r="P1004" s="333"/>
      <c r="Q1004" s="333"/>
      <c r="R1004" s="333"/>
      <c r="S1004" s="333"/>
      <c r="T1004" s="333"/>
      <c r="U1004" s="333"/>
      <c r="V1004" s="333"/>
      <c r="W1004" s="333"/>
      <c r="X1004" s="333"/>
      <c r="Y1004" s="333"/>
    </row>
    <row r="1005" spans="10:25" s="155" customFormat="1">
      <c r="J1005" s="368"/>
      <c r="K1005" s="333"/>
      <c r="L1005" s="333"/>
      <c r="M1005" s="414"/>
      <c r="N1005" s="414"/>
      <c r="O1005" s="333"/>
      <c r="P1005" s="333"/>
      <c r="Q1005" s="333"/>
      <c r="R1005" s="333"/>
      <c r="S1005" s="333"/>
      <c r="T1005" s="333"/>
      <c r="U1005" s="333"/>
      <c r="V1005" s="333"/>
      <c r="W1005" s="333"/>
      <c r="X1005" s="333"/>
      <c r="Y1005" s="333"/>
    </row>
    <row r="1006" spans="10:25" s="155" customFormat="1">
      <c r="J1006" s="368"/>
      <c r="K1006" s="333"/>
      <c r="L1006" s="333"/>
      <c r="M1006" s="414"/>
      <c r="N1006" s="414"/>
      <c r="O1006" s="333"/>
      <c r="P1006" s="333"/>
      <c r="Q1006" s="333"/>
      <c r="R1006" s="333"/>
      <c r="S1006" s="333"/>
      <c r="T1006" s="333"/>
      <c r="U1006" s="333"/>
      <c r="V1006" s="333"/>
      <c r="W1006" s="333"/>
      <c r="X1006" s="333"/>
      <c r="Y1006" s="333"/>
    </row>
    <row r="1007" spans="10:25" s="155" customFormat="1">
      <c r="J1007" s="368"/>
      <c r="K1007" s="333"/>
      <c r="L1007" s="333"/>
      <c r="M1007" s="414"/>
      <c r="N1007" s="414"/>
      <c r="O1007" s="333"/>
      <c r="P1007" s="333"/>
      <c r="Q1007" s="333"/>
      <c r="R1007" s="333"/>
      <c r="S1007" s="333"/>
      <c r="T1007" s="333"/>
      <c r="U1007" s="333"/>
      <c r="V1007" s="333"/>
      <c r="W1007" s="333"/>
      <c r="X1007" s="333"/>
      <c r="Y1007" s="333"/>
    </row>
    <row r="1008" spans="10:25" s="155" customFormat="1">
      <c r="J1008" s="368"/>
      <c r="K1008" s="333"/>
      <c r="L1008" s="333"/>
      <c r="M1008" s="414"/>
      <c r="N1008" s="414"/>
      <c r="O1008" s="333"/>
      <c r="P1008" s="333"/>
      <c r="Q1008" s="333"/>
      <c r="R1008" s="333"/>
      <c r="S1008" s="333"/>
      <c r="T1008" s="333"/>
      <c r="U1008" s="333"/>
      <c r="V1008" s="333"/>
      <c r="W1008" s="333"/>
      <c r="X1008" s="333"/>
      <c r="Y1008" s="333"/>
    </row>
    <row r="1009" spans="10:25" s="155" customFormat="1">
      <c r="J1009" s="368"/>
      <c r="K1009" s="333"/>
      <c r="L1009" s="333"/>
      <c r="M1009" s="414"/>
      <c r="N1009" s="414"/>
      <c r="O1009" s="333"/>
      <c r="P1009" s="333"/>
      <c r="Q1009" s="333"/>
      <c r="R1009" s="333"/>
      <c r="S1009" s="333"/>
      <c r="T1009" s="333"/>
      <c r="U1009" s="333"/>
      <c r="V1009" s="333"/>
      <c r="W1009" s="333"/>
      <c r="X1009" s="333"/>
      <c r="Y1009" s="333"/>
    </row>
    <row r="1010" spans="10:25" s="155" customFormat="1">
      <c r="J1010" s="368"/>
      <c r="K1010" s="333"/>
      <c r="L1010" s="333"/>
      <c r="M1010" s="414"/>
      <c r="N1010" s="414"/>
      <c r="O1010" s="333"/>
      <c r="P1010" s="333"/>
      <c r="Q1010" s="333"/>
      <c r="R1010" s="333"/>
      <c r="S1010" s="333"/>
      <c r="T1010" s="333"/>
      <c r="U1010" s="333"/>
      <c r="V1010" s="333"/>
      <c r="W1010" s="333"/>
      <c r="X1010" s="333"/>
      <c r="Y1010" s="333"/>
    </row>
    <row r="1011" spans="10:25" s="155" customFormat="1">
      <c r="J1011" s="368"/>
      <c r="K1011" s="333"/>
      <c r="L1011" s="333"/>
      <c r="M1011" s="414"/>
      <c r="N1011" s="414"/>
      <c r="O1011" s="333"/>
      <c r="P1011" s="333"/>
      <c r="Q1011" s="333"/>
      <c r="R1011" s="333"/>
      <c r="S1011" s="333"/>
      <c r="T1011" s="333"/>
      <c r="U1011" s="333"/>
      <c r="V1011" s="333"/>
      <c r="W1011" s="333"/>
      <c r="X1011" s="333"/>
      <c r="Y1011" s="333"/>
    </row>
    <row r="1012" spans="10:25" s="155" customFormat="1">
      <c r="J1012" s="368"/>
      <c r="K1012" s="333"/>
      <c r="L1012" s="333"/>
      <c r="M1012" s="414"/>
      <c r="N1012" s="414"/>
      <c r="O1012" s="333"/>
      <c r="P1012" s="333"/>
      <c r="Q1012" s="333"/>
      <c r="R1012" s="333"/>
      <c r="S1012" s="333"/>
      <c r="T1012" s="333"/>
      <c r="U1012" s="333"/>
      <c r="V1012" s="333"/>
      <c r="W1012" s="333"/>
      <c r="X1012" s="333"/>
      <c r="Y1012" s="333"/>
    </row>
    <row r="1013" spans="10:25" s="155" customFormat="1">
      <c r="J1013" s="368"/>
      <c r="K1013" s="333"/>
      <c r="L1013" s="333"/>
      <c r="M1013" s="414"/>
      <c r="N1013" s="414"/>
      <c r="O1013" s="333"/>
      <c r="P1013" s="333"/>
      <c r="Q1013" s="333"/>
      <c r="R1013" s="333"/>
      <c r="S1013" s="333"/>
      <c r="T1013" s="333"/>
      <c r="U1013" s="333"/>
      <c r="V1013" s="333"/>
      <c r="W1013" s="333"/>
      <c r="X1013" s="333"/>
      <c r="Y1013" s="333"/>
    </row>
    <row r="1014" spans="10:25" s="155" customFormat="1">
      <c r="J1014" s="368"/>
      <c r="K1014" s="333"/>
      <c r="L1014" s="333"/>
      <c r="M1014" s="414"/>
      <c r="N1014" s="414"/>
      <c r="O1014" s="333"/>
      <c r="P1014" s="333"/>
      <c r="Q1014" s="333"/>
      <c r="R1014" s="333"/>
      <c r="S1014" s="333"/>
      <c r="T1014" s="333"/>
      <c r="U1014" s="333"/>
      <c r="V1014" s="333"/>
      <c r="W1014" s="333"/>
      <c r="X1014" s="333"/>
      <c r="Y1014" s="333"/>
    </row>
    <row r="1015" spans="10:25" s="155" customFormat="1">
      <c r="J1015" s="368"/>
      <c r="K1015" s="333"/>
      <c r="L1015" s="333"/>
      <c r="M1015" s="414"/>
      <c r="N1015" s="414"/>
      <c r="O1015" s="333"/>
      <c r="P1015" s="333"/>
      <c r="Q1015" s="333"/>
      <c r="R1015" s="333"/>
      <c r="S1015" s="333"/>
      <c r="T1015" s="333"/>
      <c r="U1015" s="333"/>
      <c r="V1015" s="333"/>
      <c r="W1015" s="333"/>
      <c r="X1015" s="333"/>
      <c r="Y1015" s="333"/>
    </row>
    <row r="1016" spans="10:25" s="155" customFormat="1">
      <c r="J1016" s="368"/>
      <c r="K1016" s="333"/>
      <c r="L1016" s="333"/>
      <c r="M1016" s="414"/>
      <c r="N1016" s="414"/>
      <c r="O1016" s="333"/>
      <c r="P1016" s="333"/>
      <c r="Q1016" s="333"/>
      <c r="R1016" s="333"/>
      <c r="S1016" s="333"/>
      <c r="T1016" s="333"/>
      <c r="U1016" s="333"/>
      <c r="V1016" s="333"/>
      <c r="W1016" s="333"/>
      <c r="X1016" s="333"/>
      <c r="Y1016" s="333"/>
    </row>
    <row r="1017" spans="10:25" s="155" customFormat="1">
      <c r="J1017" s="368"/>
      <c r="K1017" s="333"/>
      <c r="L1017" s="333"/>
      <c r="M1017" s="414"/>
      <c r="N1017" s="414"/>
      <c r="O1017" s="333"/>
      <c r="P1017" s="333"/>
      <c r="Q1017" s="333"/>
      <c r="R1017" s="333"/>
      <c r="S1017" s="333"/>
      <c r="T1017" s="333"/>
      <c r="U1017" s="333"/>
      <c r="V1017" s="333"/>
      <c r="W1017" s="333"/>
      <c r="X1017" s="333"/>
      <c r="Y1017" s="333"/>
    </row>
    <row r="1018" spans="10:25" s="155" customFormat="1">
      <c r="J1018" s="368"/>
      <c r="K1018" s="333"/>
      <c r="L1018" s="333"/>
      <c r="M1018" s="414"/>
      <c r="N1018" s="414"/>
      <c r="O1018" s="333"/>
      <c r="P1018" s="333"/>
      <c r="Q1018" s="333"/>
      <c r="R1018" s="333"/>
      <c r="S1018" s="333"/>
      <c r="T1018" s="333"/>
      <c r="U1018" s="333"/>
      <c r="V1018" s="333"/>
      <c r="W1018" s="333"/>
      <c r="X1018" s="333"/>
      <c r="Y1018" s="333"/>
    </row>
    <row r="1019" spans="10:25" s="155" customFormat="1">
      <c r="J1019" s="368"/>
      <c r="K1019" s="333"/>
      <c r="L1019" s="333"/>
      <c r="M1019" s="414"/>
      <c r="N1019" s="414"/>
      <c r="O1019" s="333"/>
      <c r="P1019" s="333"/>
      <c r="Q1019" s="333"/>
      <c r="R1019" s="333"/>
      <c r="S1019" s="333"/>
      <c r="T1019" s="333"/>
      <c r="U1019" s="333"/>
      <c r="V1019" s="333"/>
      <c r="W1019" s="333"/>
      <c r="X1019" s="333"/>
      <c r="Y1019" s="333"/>
    </row>
    <row r="1020" spans="10:25" s="155" customFormat="1">
      <c r="J1020" s="368"/>
      <c r="K1020" s="333"/>
      <c r="L1020" s="333"/>
      <c r="M1020" s="414"/>
      <c r="N1020" s="414"/>
      <c r="O1020" s="333"/>
      <c r="P1020" s="333"/>
      <c r="Q1020" s="333"/>
      <c r="R1020" s="333"/>
      <c r="S1020" s="333"/>
      <c r="T1020" s="333"/>
      <c r="U1020" s="333"/>
      <c r="V1020" s="333"/>
      <c r="W1020" s="333"/>
      <c r="X1020" s="333"/>
      <c r="Y1020" s="333"/>
    </row>
    <row r="1021" spans="10:25" s="155" customFormat="1">
      <c r="J1021" s="368"/>
      <c r="K1021" s="333"/>
      <c r="L1021" s="333"/>
      <c r="M1021" s="414"/>
      <c r="N1021" s="414"/>
      <c r="O1021" s="333"/>
      <c r="P1021" s="333"/>
      <c r="Q1021" s="333"/>
      <c r="R1021" s="333"/>
      <c r="S1021" s="333"/>
      <c r="T1021" s="333"/>
      <c r="U1021" s="333"/>
      <c r="V1021" s="333"/>
      <c r="W1021" s="333"/>
      <c r="X1021" s="333"/>
      <c r="Y1021" s="333"/>
    </row>
    <row r="1022" spans="10:25" s="155" customFormat="1">
      <c r="J1022" s="368"/>
      <c r="K1022" s="333"/>
      <c r="L1022" s="333"/>
      <c r="M1022" s="414"/>
      <c r="N1022" s="414"/>
      <c r="O1022" s="333"/>
      <c r="P1022" s="333"/>
      <c r="Q1022" s="333"/>
      <c r="R1022" s="333"/>
      <c r="S1022" s="333"/>
      <c r="T1022" s="333"/>
      <c r="U1022" s="333"/>
      <c r="V1022" s="333"/>
      <c r="W1022" s="333"/>
      <c r="X1022" s="333"/>
      <c r="Y1022" s="333"/>
    </row>
    <row r="1023" spans="10:25" s="155" customFormat="1">
      <c r="J1023" s="368"/>
      <c r="K1023" s="333"/>
      <c r="L1023" s="333"/>
      <c r="M1023" s="414"/>
      <c r="N1023" s="414"/>
      <c r="O1023" s="333"/>
      <c r="P1023" s="333"/>
      <c r="Q1023" s="333"/>
      <c r="R1023" s="333"/>
      <c r="S1023" s="333"/>
      <c r="T1023" s="333"/>
      <c r="U1023" s="333"/>
      <c r="V1023" s="333"/>
      <c r="W1023" s="333"/>
      <c r="X1023" s="333"/>
      <c r="Y1023" s="333"/>
    </row>
    <row r="1024" spans="10:25" s="155" customFormat="1">
      <c r="J1024" s="368"/>
      <c r="K1024" s="333"/>
      <c r="L1024" s="333"/>
      <c r="M1024" s="414"/>
      <c r="N1024" s="414"/>
      <c r="O1024" s="333"/>
      <c r="P1024" s="333"/>
      <c r="Q1024" s="333"/>
      <c r="R1024" s="333"/>
      <c r="S1024" s="333"/>
      <c r="T1024" s="333"/>
      <c r="U1024" s="333"/>
      <c r="V1024" s="333"/>
      <c r="W1024" s="333"/>
      <c r="X1024" s="333"/>
      <c r="Y1024" s="333"/>
    </row>
    <row r="1025" spans="10:25" s="155" customFormat="1">
      <c r="J1025" s="368"/>
      <c r="K1025" s="333"/>
      <c r="L1025" s="333"/>
      <c r="M1025" s="414"/>
      <c r="N1025" s="414"/>
      <c r="O1025" s="333"/>
      <c r="P1025" s="333"/>
      <c r="Q1025" s="333"/>
      <c r="R1025" s="333"/>
      <c r="S1025" s="333"/>
      <c r="T1025" s="333"/>
      <c r="U1025" s="333"/>
      <c r="V1025" s="333"/>
      <c r="W1025" s="333"/>
      <c r="X1025" s="333"/>
      <c r="Y1025" s="333"/>
    </row>
    <row r="1026" spans="10:25" s="155" customFormat="1">
      <c r="J1026" s="368"/>
      <c r="K1026" s="333"/>
      <c r="L1026" s="333"/>
      <c r="M1026" s="414"/>
      <c r="N1026" s="414"/>
      <c r="O1026" s="333"/>
      <c r="P1026" s="333"/>
      <c r="Q1026" s="333"/>
      <c r="R1026" s="333"/>
      <c r="S1026" s="333"/>
      <c r="T1026" s="333"/>
      <c r="U1026" s="333"/>
      <c r="V1026" s="333"/>
      <c r="W1026" s="333"/>
      <c r="X1026" s="333"/>
      <c r="Y1026" s="333"/>
    </row>
    <row r="1027" spans="10:25" s="155" customFormat="1">
      <c r="J1027" s="368"/>
      <c r="K1027" s="333"/>
      <c r="L1027" s="333"/>
      <c r="M1027" s="414"/>
      <c r="N1027" s="414"/>
      <c r="O1027" s="333"/>
      <c r="P1027" s="333"/>
      <c r="Q1027" s="333"/>
      <c r="R1027" s="333"/>
      <c r="S1027" s="333"/>
      <c r="T1027" s="333"/>
      <c r="U1027" s="333"/>
      <c r="V1027" s="333"/>
      <c r="W1027" s="333"/>
      <c r="X1027" s="333"/>
      <c r="Y1027" s="333"/>
    </row>
    <row r="1028" spans="10:25" s="155" customFormat="1">
      <c r="J1028" s="368"/>
      <c r="K1028" s="333"/>
      <c r="L1028" s="333"/>
      <c r="M1028" s="414"/>
      <c r="N1028" s="414"/>
      <c r="O1028" s="333"/>
      <c r="P1028" s="333"/>
      <c r="Q1028" s="333"/>
      <c r="R1028" s="333"/>
      <c r="S1028" s="333"/>
      <c r="T1028" s="333"/>
      <c r="U1028" s="333"/>
      <c r="V1028" s="333"/>
      <c r="W1028" s="333"/>
      <c r="X1028" s="333"/>
      <c r="Y1028" s="333"/>
    </row>
    <row r="1029" spans="10:25" s="155" customFormat="1">
      <c r="J1029" s="368"/>
      <c r="K1029" s="333"/>
      <c r="L1029" s="333"/>
      <c r="M1029" s="414"/>
      <c r="N1029" s="414"/>
      <c r="O1029" s="333"/>
      <c r="P1029" s="333"/>
      <c r="Q1029" s="333"/>
      <c r="R1029" s="333"/>
      <c r="S1029" s="333"/>
      <c r="T1029" s="333"/>
      <c r="U1029" s="333"/>
      <c r="V1029" s="333"/>
      <c r="W1029" s="333"/>
      <c r="X1029" s="333"/>
      <c r="Y1029" s="333"/>
    </row>
    <row r="1030" spans="10:25" s="155" customFormat="1">
      <c r="J1030" s="368"/>
      <c r="K1030" s="333"/>
      <c r="L1030" s="333"/>
      <c r="M1030" s="414"/>
      <c r="N1030" s="414"/>
      <c r="O1030" s="333"/>
      <c r="P1030" s="333"/>
      <c r="Q1030" s="333"/>
      <c r="R1030" s="333"/>
      <c r="S1030" s="333"/>
      <c r="T1030" s="333"/>
      <c r="U1030" s="333"/>
      <c r="V1030" s="333"/>
      <c r="W1030" s="333"/>
      <c r="X1030" s="333"/>
      <c r="Y1030" s="333"/>
    </row>
    <row r="1031" spans="10:25" s="155" customFormat="1">
      <c r="J1031" s="368"/>
      <c r="K1031" s="333"/>
      <c r="L1031" s="333"/>
      <c r="M1031" s="414"/>
      <c r="N1031" s="414"/>
      <c r="O1031" s="333"/>
      <c r="P1031" s="333"/>
      <c r="Q1031" s="333"/>
      <c r="R1031" s="333"/>
      <c r="S1031" s="333"/>
      <c r="T1031" s="333"/>
      <c r="U1031" s="333"/>
      <c r="V1031" s="333"/>
      <c r="W1031" s="333"/>
      <c r="X1031" s="333"/>
      <c r="Y1031" s="333"/>
    </row>
    <row r="1032" spans="10:25" s="155" customFormat="1">
      <c r="J1032" s="368"/>
      <c r="K1032" s="333"/>
      <c r="L1032" s="333"/>
      <c r="M1032" s="414"/>
      <c r="N1032" s="414"/>
      <c r="O1032" s="333"/>
      <c r="P1032" s="333"/>
      <c r="Q1032" s="333"/>
      <c r="R1032" s="333"/>
      <c r="S1032" s="333"/>
      <c r="T1032" s="333"/>
      <c r="U1032" s="333"/>
      <c r="V1032" s="333"/>
      <c r="W1032" s="333"/>
      <c r="X1032" s="333"/>
      <c r="Y1032" s="333"/>
    </row>
    <row r="1033" spans="10:25" s="155" customFormat="1">
      <c r="J1033" s="368"/>
      <c r="K1033" s="333"/>
      <c r="L1033" s="333"/>
      <c r="M1033" s="414"/>
      <c r="N1033" s="414"/>
      <c r="O1033" s="333"/>
      <c r="P1033" s="333"/>
      <c r="Q1033" s="333"/>
      <c r="R1033" s="333"/>
      <c r="S1033" s="333"/>
      <c r="T1033" s="333"/>
      <c r="U1033" s="333"/>
      <c r="V1033" s="333"/>
      <c r="W1033" s="333"/>
      <c r="X1033" s="333"/>
      <c r="Y1033" s="333"/>
    </row>
  </sheetData>
  <mergeCells count="70">
    <mergeCell ref="A89:A96"/>
    <mergeCell ref="E50:E51"/>
    <mergeCell ref="C52:C53"/>
    <mergeCell ref="D52:D53"/>
    <mergeCell ref="E52:E53"/>
    <mergeCell ref="C54:C55"/>
    <mergeCell ref="D54:D55"/>
    <mergeCell ref="E54:E55"/>
    <mergeCell ref="C56:C57"/>
    <mergeCell ref="D56:D57"/>
    <mergeCell ref="E56:E57"/>
    <mergeCell ref="C61:C63"/>
    <mergeCell ref="D61:D63"/>
    <mergeCell ref="C77:C78"/>
    <mergeCell ref="D64:D65"/>
    <mergeCell ref="C75:C76"/>
    <mergeCell ref="A32:A37"/>
    <mergeCell ref="B47:C48"/>
    <mergeCell ref="C50:C51"/>
    <mergeCell ref="D50:D51"/>
    <mergeCell ref="H10:I10"/>
    <mergeCell ref="A16:A20"/>
    <mergeCell ref="A11:A12"/>
    <mergeCell ref="B11:B12"/>
    <mergeCell ref="C11:D11"/>
    <mergeCell ref="F108:F109"/>
    <mergeCell ref="E106:E107"/>
    <mergeCell ref="E108:E109"/>
    <mergeCell ref="H11:H12"/>
    <mergeCell ref="I11:I12"/>
    <mergeCell ref="F52:F53"/>
    <mergeCell ref="F54:F55"/>
    <mergeCell ref="F56:F57"/>
    <mergeCell ref="E58:E60"/>
    <mergeCell ref="F58:F60"/>
    <mergeCell ref="F64:F65"/>
    <mergeCell ref="E75:E76"/>
    <mergeCell ref="F75:F76"/>
    <mergeCell ref="E79:E80"/>
    <mergeCell ref="F79:F80"/>
    <mergeCell ref="E77:E78"/>
    <mergeCell ref="F106:F107"/>
    <mergeCell ref="E11:E12"/>
    <mergeCell ref="F11:F12"/>
    <mergeCell ref="G11:G12"/>
    <mergeCell ref="B15:C16"/>
    <mergeCell ref="F50:F51"/>
    <mergeCell ref="B88:C89"/>
    <mergeCell ref="E61:E63"/>
    <mergeCell ref="F61:F63"/>
    <mergeCell ref="E66:E68"/>
    <mergeCell ref="F66:F68"/>
    <mergeCell ref="E64:E65"/>
    <mergeCell ref="C66:C68"/>
    <mergeCell ref="D66:D68"/>
    <mergeCell ref="C64:C65"/>
    <mergeCell ref="C58:C60"/>
    <mergeCell ref="B2:E4"/>
    <mergeCell ref="F2:G2"/>
    <mergeCell ref="F3:G3"/>
    <mergeCell ref="F4:G4"/>
    <mergeCell ref="B103:C104"/>
    <mergeCell ref="D58:D60"/>
    <mergeCell ref="B31:C32"/>
    <mergeCell ref="D75:D76"/>
    <mergeCell ref="B69:C70"/>
    <mergeCell ref="C79:C80"/>
    <mergeCell ref="D79:D80"/>
    <mergeCell ref="D77:D78"/>
    <mergeCell ref="F77:F78"/>
  </mergeCells>
  <hyperlinks>
    <hyperlink ref="F2" r:id="rId1" display="mailto:info@pkholod.ru"/>
    <hyperlink ref="F4" r:id="rId2"/>
    <hyperlink ref="F3" r:id="rId3" display="tel:+74955327898"/>
    <hyperlink ref="B18:B20" r:id="rId4" display="LSRFM65/BN1"/>
    <hyperlink ref="B34:B37" r:id="rId5" display="LSRFM38/CN1-DW "/>
    <hyperlink ref="B50:B68" r:id="rId6" display="SMKLd-4A (внутренний шкаф)"/>
    <hyperlink ref="B71:B80" r:id="rId7" display="TOUW-14HIND1/CN"/>
    <hyperlink ref="B91:B96" r:id="rId8" display="TSP-24HIND1/CN"/>
    <hyperlink ref="B106:B109" r:id="rId9" display="TCH-10HRIA/A1 (внутренний)"/>
  </hyperlinks>
  <pageMargins left="0.6692913385826772" right="0.27559055118110237" top="0.6692913385826772" bottom="0.19685039370078741" header="0.31496062992125984" footer="0.31496062992125984"/>
  <pageSetup paperSize="9" scale="90" orientation="landscape" horizontalDpi="4294967293" verticalDpi="1200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Содержание</vt:lpstr>
      <vt:lpstr>01A.RAC SPLIT (ON-OFF)</vt:lpstr>
      <vt:lpstr>01B. RAC SPLIT (INVERTER)</vt:lpstr>
      <vt:lpstr>02. MULTI (INVERTER)</vt:lpstr>
      <vt:lpstr>03. PAC (полупром.)</vt:lpstr>
      <vt:lpstr>04. TMV VRF (мультизональные)</vt:lpstr>
      <vt:lpstr>05.CAC.HP (чиллеры+тепл.насосы)</vt:lpstr>
      <vt:lpstr>'01A.RAC SPLIT (ON-OFF)'!Область_печати</vt:lpstr>
      <vt:lpstr>'03. PAC (полупром.)'!Область_печати</vt:lpstr>
      <vt:lpstr>'04. TMV VRF (мультизональные)'!Область_печати</vt:lpstr>
      <vt:lpstr>'05.CAC.HP (чиллеры+тепл.насосы)'!Область_печати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Автонов Валерий Николаевич</dc:creator>
  <cp:lastModifiedBy>Анастасия</cp:lastModifiedBy>
  <cp:lastPrinted>2024-05-06T22:58:09Z</cp:lastPrinted>
  <dcterms:created xsi:type="dcterms:W3CDTF">2018-03-01T15:20:00Z</dcterms:created>
  <dcterms:modified xsi:type="dcterms:W3CDTF">2025-04-01T09:53:13Z</dcterms:modified>
</cp:coreProperties>
</file>