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2192" windowHeight="9852" tabRatio="913" activeTab="4"/>
  </bookViews>
  <sheets>
    <sheet name="Содержание" sheetId="46" r:id="rId1"/>
    <sheet name="VRF Dahatsu" sheetId="48" r:id="rId2"/>
    <sheet name="Прецизионные" sheetId="42" r:id="rId3"/>
    <sheet name="Чиллеры Фанкойлы" sheetId="44" r:id="rId4"/>
    <sheet name="Приточные установки" sheetId="45" r:id="rId5"/>
  </sheets>
  <definedNames>
    <definedName name="Excel_BuiltIn_Print_Area_4_1">#N/A</definedName>
    <definedName name="min" localSheetId="1">#REF!</definedName>
    <definedName name="min" localSheetId="4">#REF!</definedName>
    <definedName name="min">#REF!</definedName>
    <definedName name="Samsung" localSheetId="1">#REF!</definedName>
    <definedName name="Samsung" localSheetId="4">#REF!</definedName>
    <definedName name="Samsung">#REF!</definedName>
    <definedName name="_xlnm.Print_Area" localSheetId="4">'Приточные установки'!$A$6:$P$68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25" i="44" l="1"/>
  <c r="I42" i="44"/>
  <c r="I43" i="44"/>
  <c r="I44" i="44"/>
  <c r="I45" i="44"/>
  <c r="I46" i="44"/>
  <c r="I41" i="44"/>
  <c r="I33" i="44"/>
  <c r="I34" i="44"/>
  <c r="I35" i="44"/>
  <c r="I36" i="44"/>
  <c r="I37" i="44"/>
  <c r="I38" i="44"/>
  <c r="I39" i="44"/>
  <c r="I32" i="44"/>
  <c r="I30" i="44"/>
  <c r="I23" i="44"/>
  <c r="I24" i="44"/>
  <c r="I26" i="44"/>
  <c r="I27" i="44"/>
  <c r="I28" i="44"/>
  <c r="I29" i="44"/>
  <c r="I22" i="44"/>
  <c r="K108" i="48" l="1"/>
  <c r="K107" i="48"/>
  <c r="K106" i="48"/>
  <c r="K105" i="48"/>
  <c r="K104" i="48"/>
  <c r="K103" i="48"/>
  <c r="K102" i="48"/>
  <c r="K100" i="48"/>
  <c r="K99" i="48"/>
  <c r="K98" i="48"/>
  <c r="K97" i="48"/>
  <c r="K96" i="48"/>
  <c r="K95" i="48"/>
  <c r="K93" i="48"/>
  <c r="K92" i="48"/>
  <c r="K91" i="48"/>
  <c r="K90" i="48"/>
  <c r="K89" i="48"/>
  <c r="K88" i="48"/>
  <c r="K87" i="48"/>
  <c r="K86" i="48"/>
  <c r="K81" i="48"/>
  <c r="K84" i="48"/>
  <c r="K83" i="48"/>
  <c r="K82" i="48"/>
  <c r="K80" i="48"/>
  <c r="K79" i="48"/>
  <c r="K70" i="48" l="1"/>
  <c r="K71" i="48"/>
  <c r="K72" i="48"/>
  <c r="K73" i="48"/>
  <c r="K74" i="48"/>
  <c r="K77" i="48"/>
  <c r="K76" i="48"/>
  <c r="K75" i="48"/>
  <c r="K69" i="48"/>
  <c r="K68" i="48"/>
  <c r="K66" i="48"/>
  <c r="K65" i="48"/>
  <c r="K64" i="48"/>
  <c r="K63" i="48"/>
  <c r="K62" i="48"/>
  <c r="K55" i="48"/>
  <c r="K56" i="48"/>
  <c r="K57" i="48"/>
  <c r="K60" i="48"/>
  <c r="K59" i="48"/>
  <c r="K58" i="48"/>
  <c r="K54" i="48"/>
  <c r="K53" i="48"/>
  <c r="K50" i="48"/>
  <c r="K47" i="48"/>
  <c r="K48" i="48"/>
  <c r="K49" i="48"/>
  <c r="K51" i="48"/>
  <c r="K41" i="48"/>
  <c r="K42" i="48"/>
  <c r="K43" i="48"/>
  <c r="K44" i="48"/>
  <c r="K45" i="48"/>
  <c r="K40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24" i="48"/>
  <c r="K17" i="48"/>
  <c r="K18" i="48"/>
  <c r="K19" i="48"/>
  <c r="K20" i="48"/>
  <c r="K21" i="48"/>
  <c r="K22" i="48"/>
  <c r="K16" i="48"/>
  <c r="I75" i="44" l="1"/>
  <c r="I76" i="44"/>
  <c r="I77" i="44"/>
  <c r="I78" i="44"/>
  <c r="I74" i="44"/>
  <c r="I66" i="44"/>
  <c r="I67" i="44"/>
  <c r="I68" i="44"/>
  <c r="I69" i="44"/>
  <c r="I70" i="44"/>
  <c r="I71" i="44"/>
  <c r="I72" i="44"/>
  <c r="I65" i="44"/>
  <c r="I58" i="44"/>
  <c r="I59" i="44"/>
  <c r="I60" i="44"/>
  <c r="I61" i="44"/>
  <c r="I62" i="44"/>
  <c r="I63" i="44"/>
  <c r="I57" i="44"/>
  <c r="I51" i="44"/>
  <c r="I52" i="44"/>
  <c r="I53" i="44"/>
  <c r="I50" i="44"/>
  <c r="I17" i="44"/>
  <c r="I18" i="44"/>
  <c r="I16" i="44"/>
</calcChain>
</file>

<file path=xl/sharedStrings.xml><?xml version="1.0" encoding="utf-8"?>
<sst xmlns="http://schemas.openxmlformats.org/spreadsheetml/2006/main" count="767" uniqueCount="391">
  <si>
    <t>Внешний вид</t>
  </si>
  <si>
    <t>Наименование</t>
  </si>
  <si>
    <t>Размеры внутр. блока (ШхВхГ), мм</t>
  </si>
  <si>
    <t>Производительность, кВт</t>
  </si>
  <si>
    <t>Диаметр труб</t>
  </si>
  <si>
    <t>Наличие</t>
  </si>
  <si>
    <t>Холод</t>
  </si>
  <si>
    <t>Тепло</t>
  </si>
  <si>
    <t>НАЛИЧИЕ</t>
  </si>
  <si>
    <t>Основные преимущества</t>
  </si>
  <si>
    <t>Модульные наружные блоки 
6 поколения</t>
  </si>
  <si>
    <t>Панель DMB13</t>
  </si>
  <si>
    <t>650х650х55</t>
  </si>
  <si>
    <t>Панель DMB12</t>
  </si>
  <si>
    <t>950х950х55</t>
  </si>
  <si>
    <t>Изображение продукции</t>
  </si>
  <si>
    <t>Производительность, м3/час</t>
  </si>
  <si>
    <t xml:space="preserve">Уровень шума на выходе, дБ </t>
  </si>
  <si>
    <t>Количество скоростей</t>
  </si>
  <si>
    <t>Эл. мощность нагревателя, кВт</t>
  </si>
  <si>
    <t>Рабочая t, Сº</t>
  </si>
  <si>
    <t>Вес, кг</t>
  </si>
  <si>
    <t>Габаритные размеры, мм</t>
  </si>
  <si>
    <t>РОЗНИЧНАЯ ЦЕНА, РУБ</t>
  </si>
  <si>
    <t>EC</t>
  </si>
  <si>
    <t>32-46</t>
  </si>
  <si>
    <t>220/50 и 380/50</t>
  </si>
  <si>
    <t>-30 +50</t>
  </si>
  <si>
    <t>+7…+30
(точное значение
устанавливается через
панель управления)</t>
  </si>
  <si>
    <t>24</t>
  </si>
  <si>
    <t>27-59</t>
  </si>
  <si>
    <t>2,2*2 (всего 4,4)</t>
  </si>
  <si>
    <t>777х420х241</t>
  </si>
  <si>
    <t>22-53</t>
  </si>
  <si>
    <t>26-58</t>
  </si>
  <si>
    <t>2,2*4 (всего 8,8)</t>
  </si>
  <si>
    <t>677х577х371</t>
  </si>
  <si>
    <t>220/50</t>
  </si>
  <si>
    <t>1252х704х358</t>
  </si>
  <si>
    <t>36-52</t>
  </si>
  <si>
    <t>28-68</t>
  </si>
  <si>
    <t>-</t>
  </si>
  <si>
    <t>377х367х341</t>
  </si>
  <si>
    <t>26-56</t>
  </si>
  <si>
    <t>946х547х355</t>
  </si>
  <si>
    <t>АКССЕСУАРЫ</t>
  </si>
  <si>
    <t>Фильтр G4 для DH.Basic-350</t>
  </si>
  <si>
    <t>Фильтр G4 для DH.CF-500</t>
  </si>
  <si>
    <t>Фильтр Е11 для DH.CF-500</t>
  </si>
  <si>
    <t>Фильтр G4 для DH.CF-700</t>
  </si>
  <si>
    <t>Фильтр Е11 для DH.CF-700</t>
  </si>
  <si>
    <t>Фильтр G4 для DH.CF-1100</t>
  </si>
  <si>
    <t>Фильтр Е11 для DH.CF-1100</t>
  </si>
  <si>
    <t>Фильтр G4 для DH.WF-1800(WF-1200,800)</t>
  </si>
  <si>
    <t>Фильтр E11 для DH.WF-1800(WF-1200,800)</t>
  </si>
  <si>
    <t>Фильтр G4 для DH.EF-450</t>
  </si>
  <si>
    <t>Фильтр Е11 для DH.EF-450</t>
  </si>
  <si>
    <t>Фильтр G4 для DH.EF-700</t>
  </si>
  <si>
    <t>Фильтр Е11 для DH.EF-700</t>
  </si>
  <si>
    <t>Фильтр G4 для DH.EF-400V</t>
  </si>
  <si>
    <t>Фильтр Е11 для DH.EF-400V</t>
  </si>
  <si>
    <t>Фильтр G4 для DH.EF-600V</t>
  </si>
  <si>
    <t>Фильтр Е11 для DH.EF-600V</t>
  </si>
  <si>
    <t>Фильтр G4 для DH.ES-900</t>
  </si>
  <si>
    <t>Датчик СО2 аналоговый</t>
  </si>
  <si>
    <t>Привод для клапана диаметром не более Ф160</t>
  </si>
  <si>
    <t>Датчик дифференциального давления аналоговый</t>
  </si>
  <si>
    <t>Пульт Wi-Fi</t>
  </si>
  <si>
    <t>Ethernet модуль (для управления со смартфона)</t>
  </si>
  <si>
    <t>Датчик температуры (комнатный)</t>
  </si>
  <si>
    <t>Датчик влажности аналоговый (комнатный)</t>
  </si>
  <si>
    <t>Датчик влажности аналоговый (канальный)</t>
  </si>
  <si>
    <t>Рефнеты-разветвители</t>
  </si>
  <si>
    <t>DAFG-00B</t>
  </si>
  <si>
    <t>DAFG-12B</t>
  </si>
  <si>
    <t>DAFG-24B</t>
  </si>
  <si>
    <t>DAFG-34B</t>
  </si>
  <si>
    <t>DAFG-50B</t>
  </si>
  <si>
    <t>DAFG-64B</t>
  </si>
  <si>
    <t xml:space="preserve"> Проводной пульт управления для внутреннего блока</t>
  </si>
  <si>
    <t xml:space="preserve"> Модуль для подключения кондиционера к беспроводной сети</t>
  </si>
  <si>
    <t xml:space="preserve"> 1-портовый конвертер USB в RS-422/485</t>
  </si>
  <si>
    <t>- Многофункциональный сенсорный экран с отображением всех параметров. 
- Установка желаемых оповещений и параметров, полная автономность работы, автоперезапуск при отключении питания. 
- Высокая эффективность и надежность, большой расход воздуха для точного поддержания температуры и влажности. 
- Двухступенчатый испаритель для быстрого осушения воздуха. 
- Объединенные в сеть блоки управляются как единое целое, возможность наращивания системы за счет дополнительных блоков. 
- Гибкость в размещении блоков для обеспечения равномерности параметров воздуха, каждый блок упакован для безопасной перевозки и удобства монтажа. 
- Независимый отсек защиты электрооборудования от короткого замыкания. 
- Все крупные панель фиксируются защелками для легкого доступа и обслуживания. 
- Внутренний блок оснащен воздушным фильтром класса G4. 
- Наружный блок специально разработан для эксплуатации при любых погодных условиях. 
- Варианты организации воздушного потока: забор спереди, раздача вверх или забор сверху, раздача вниз.</t>
  </si>
  <si>
    <t>JKFD13SX-M</t>
  </si>
  <si>
    <t>JKFD19SX-M</t>
  </si>
  <si>
    <t xml:space="preserve">
1100х1950х810</t>
  </si>
  <si>
    <t xml:space="preserve">
1380х1950х810</t>
  </si>
  <si>
    <t>Холодильная 
мощность, кВт</t>
  </si>
  <si>
    <t>Вес внутр. блока, кг</t>
  </si>
  <si>
    <t>CHILLER DAHATSU (ON-OF)</t>
  </si>
  <si>
    <t>Модульный Чиллер</t>
  </si>
  <si>
    <t>DCH-H30/5R1B</t>
  </si>
  <si>
    <t>DCH-H65/5R1B</t>
  </si>
  <si>
    <t>DCH-H130/5R1B</t>
  </si>
  <si>
    <t>Компрессор</t>
  </si>
  <si>
    <t>1000х950х1880</t>
  </si>
  <si>
    <t>Размеры
внутр. блок (ШхГхВ),  Нетто, мм</t>
  </si>
  <si>
    <t>CHILLER OSTEN (ON-OF)</t>
  </si>
  <si>
    <t xml:space="preserve">СTX1-T65HF </t>
  </si>
  <si>
    <t>СTX1-T130HF</t>
  </si>
  <si>
    <t>СTX1-T260HF</t>
  </si>
  <si>
    <t>СTX1-T440HF</t>
  </si>
  <si>
    <t>Copeland</t>
  </si>
  <si>
    <t>Danfoss</t>
  </si>
  <si>
    <t>Highly</t>
  </si>
  <si>
    <t>Emerson</t>
  </si>
  <si>
    <t>2200x1100x2270</t>
  </si>
  <si>
    <t>2000x950x1880</t>
  </si>
  <si>
    <t>2200x860x2000</t>
  </si>
  <si>
    <t>2200x1100x2205</t>
  </si>
  <si>
    <t>2200x2400x2235</t>
  </si>
  <si>
    <t>4440x2260x2460</t>
  </si>
  <si>
    <t>Фанкойлы</t>
  </si>
  <si>
    <t>FIM1-P18SE</t>
  </si>
  <si>
    <t>FIM1-P35SE</t>
  </si>
  <si>
    <t>FIM1-P42SE</t>
  </si>
  <si>
    <t>FIM1-P52SE</t>
  </si>
  <si>
    <t>FIM1-P61SE</t>
  </si>
  <si>
    <t>FIM1-P79SE</t>
  </si>
  <si>
    <t>FIM1-P89SE</t>
  </si>
  <si>
    <t>454</t>
  </si>
  <si>
    <t>847</t>
  </si>
  <si>
    <t>865</t>
  </si>
  <si>
    <t>под заказ</t>
  </si>
  <si>
    <t>920x235x560</t>
  </si>
  <si>
    <t>1120x235x560</t>
  </si>
  <si>
    <t>1320x235x560</t>
  </si>
  <si>
    <t>1520x235x560</t>
  </si>
  <si>
    <t>FIM1-K18SE</t>
  </si>
  <si>
    <t>FIM1-K33SE</t>
  </si>
  <si>
    <t>FIM1-K40SE</t>
  </si>
  <si>
    <t>FIM1-K50SE</t>
  </si>
  <si>
    <t>FIM1-K66SE</t>
  </si>
  <si>
    <t>FIM1-K73SE</t>
  </si>
  <si>
    <t>FIM1-K100SE</t>
  </si>
  <si>
    <t>FIM1-K130SE</t>
  </si>
  <si>
    <t>635x510x240</t>
  </si>
  <si>
    <t>588x510x240</t>
  </si>
  <si>
    <t>875x510x240</t>
  </si>
  <si>
    <t>955x510x240</t>
  </si>
  <si>
    <t>1055x510x240</t>
  </si>
  <si>
    <t>1155x510x240</t>
  </si>
  <si>
    <t>1505x510x240</t>
  </si>
  <si>
    <t>1705x510x240</t>
  </si>
  <si>
    <t>Фанкойлы OSTEN</t>
  </si>
  <si>
    <t>FIM4-K18SE</t>
  </si>
  <si>
    <t>FIM4-K33SE</t>
  </si>
  <si>
    <t>FIM4-K40SE</t>
  </si>
  <si>
    <t>FIM4-K50SE</t>
  </si>
  <si>
    <t>FIM4-K66SE</t>
  </si>
  <si>
    <t>655×565×265</t>
  </si>
  <si>
    <t>875×565×265</t>
  </si>
  <si>
    <t>895×565×265</t>
  </si>
  <si>
    <t>975×565×265</t>
  </si>
  <si>
    <t>1075×565×265</t>
  </si>
  <si>
    <t>Приточная установка</t>
  </si>
  <si>
    <t>DH.Basic-350</t>
  </si>
  <si>
    <t>ПО ЗАПРОСУ  
срок поставки 7 дней.</t>
  </si>
  <si>
    <t>DH.CF-500</t>
  </si>
  <si>
    <t>DH.CF-700</t>
  </si>
  <si>
    <t>DH.CF-1100</t>
  </si>
  <si>
    <t>ПО ЗАПРОСУ  
срок поставки 10 дней.</t>
  </si>
  <si>
    <t>Приточно-вытяжная установка с роторным рекуператором</t>
  </si>
  <si>
    <t>DH.EF-450</t>
  </si>
  <si>
    <t>ПО ЗАПРОСУ  
срок поставки 
4 недели.</t>
  </si>
  <si>
    <t>DH.EF-700</t>
  </si>
  <si>
    <t>Вытяжной блок (вытяжка)</t>
  </si>
  <si>
    <t>DH.SE-900</t>
  </si>
  <si>
    <t>ПО ЗАПРОСУ  
срок поставки 
7 дней.</t>
  </si>
  <si>
    <t>Приточная установка с водяным нагревателем</t>
  </si>
  <si>
    <t>DH.WF-800</t>
  </si>
  <si>
    <t>ПО ЗАПРОСУ  
срок поставки 
14 дней.</t>
  </si>
  <si>
    <t>DH.WF-1200</t>
  </si>
  <si>
    <t>DH.WF-1800</t>
  </si>
  <si>
    <t>4-5 дней</t>
  </si>
  <si>
    <t>до 115 м2</t>
  </si>
  <si>
    <t>36-58</t>
  </si>
  <si>
    <t>DH.EF-400V</t>
  </si>
  <si>
    <t>1018х998х504</t>
  </si>
  <si>
    <t>до 65 м2</t>
  </si>
  <si>
    <t>DH.EF-600V</t>
  </si>
  <si>
    <t>850х550х358</t>
  </si>
  <si>
    <t>29-56</t>
  </si>
  <si>
    <t>600х310х218</t>
  </si>
  <si>
    <t>667х367х339</t>
  </si>
  <si>
    <t>до 85 м2</t>
  </si>
  <si>
    <t>до 110 м2</t>
  </si>
  <si>
    <t>до 205 м2</t>
  </si>
  <si>
    <t>до 150 м2</t>
  </si>
  <si>
    <t>до 190 м2</t>
  </si>
  <si>
    <t>до 170 м2</t>
  </si>
  <si>
    <t>до 225 м2</t>
  </si>
  <si>
    <t>до 125 м2</t>
  </si>
  <si>
    <t>Модельный ряд торговой марки ALASKA. Направление прецизионных кондиционеров.</t>
  </si>
  <si>
    <t>Модель</t>
  </si>
  <si>
    <t>Обслуживаемая площадь помещения</t>
  </si>
  <si>
    <t>Тип вентилятора</t>
  </si>
  <si>
    <t>Расход воздуха, м3/ч</t>
  </si>
  <si>
    <t>РОЗНИЧНАЯ ЦЕНА,
РУБ и USD</t>
  </si>
  <si>
    <t>t приточного воздуха, Сº</t>
  </si>
  <si>
    <t>Ваша скидка</t>
  </si>
  <si>
    <t>Мощность ТЭНа, кВт</t>
  </si>
  <si>
    <t>13,8-15,6</t>
  </si>
  <si>
    <t>18,3-20,6</t>
  </si>
  <si>
    <t>Вес конденсатора, кг</t>
  </si>
  <si>
    <t xml:space="preserve"> Прецизионные кондиционеры</t>
  </si>
  <si>
    <t>380-415-3N
50/60Hz</t>
  </si>
  <si>
    <t>Источник питания</t>
  </si>
  <si>
    <t>Источник питания, В/Гц</t>
  </si>
  <si>
    <t>ПРОМЫШЛЕННЫЕ МУЛЬТИЗОНАЛЬНЫЕ СИСТЕМЫ КОНДИЦИОНИРОВАНИЯ</t>
  </si>
  <si>
    <t>Mini VRF- H080/2DCPH1</t>
  </si>
  <si>
    <t>Mini VRF- H100/2DCPH1</t>
  </si>
  <si>
    <t>Mini VRF- H120/2DCPH1</t>
  </si>
  <si>
    <t>Mini VRF- H140/2DCPH1</t>
  </si>
  <si>
    <t>Mini VRF- H160/2DCPH1</t>
  </si>
  <si>
    <t>Mini VRF-H220/2ACPH3</t>
  </si>
  <si>
    <t>Mini VRF-H280/2ACPH3</t>
  </si>
  <si>
    <t>MVRF-H250/DCPH3</t>
  </si>
  <si>
    <t>MVRF-H280/DCPH3</t>
  </si>
  <si>
    <t>MVRF-H330/DCPH3</t>
  </si>
  <si>
    <t>MVRF-H400/DCPH3</t>
  </si>
  <si>
    <t>MVRF-H450/DCPH3</t>
  </si>
  <si>
    <t>MVRF-H500/DCPH3</t>
  </si>
  <si>
    <t>MVRF-H560/DCPH3</t>
  </si>
  <si>
    <t>MVRF-H610/DCPH3</t>
  </si>
  <si>
    <t>MVRF-H680/DCPH3</t>
  </si>
  <si>
    <t>MVRF-H730/DCPH3</t>
  </si>
  <si>
    <t>MVRF-H785/DCPH3</t>
  </si>
  <si>
    <t>MVRF-H850/DCPH3</t>
  </si>
  <si>
    <t>MVRF-H900/DCPH3</t>
  </si>
  <si>
    <t>MVRF-H950/DCPH3</t>
  </si>
  <si>
    <t>MVRF-H1010/DCPH3</t>
  </si>
  <si>
    <t>Настенные внутренние блоки</t>
  </si>
  <si>
    <t>WM-VRF-H22/DC</t>
  </si>
  <si>
    <t>WM-VRF-H28/DC</t>
  </si>
  <si>
    <t>WM-VRF-H36/DC</t>
  </si>
  <si>
    <t>WM-VRF-H45/DC</t>
  </si>
  <si>
    <t>WM-VRF-H56/DC</t>
  </si>
  <si>
    <t>WM-VRF-H71/DC</t>
  </si>
  <si>
    <t>Источник Питания</t>
  </si>
  <si>
    <t>220-240V-1N
50/60Hz</t>
  </si>
  <si>
    <t>Вес (Брутто),  кг</t>
  </si>
  <si>
    <t>Вес (Нетто),  кг</t>
  </si>
  <si>
    <t>Размеры
(ШхГхВ), Брутто, мм</t>
  </si>
  <si>
    <t>Размеры
(ШхГхВ),  Нетто, мм</t>
  </si>
  <si>
    <t>1105×495×890</t>
  </si>
  <si>
    <t>970×800×370</t>
  </si>
  <si>
    <t>1080×430×1440</t>
  </si>
  <si>
    <t>940×340×1320</t>
  </si>
  <si>
    <t>9,52 и 15,88</t>
  </si>
  <si>
    <t>9,52 и 19,05</t>
  </si>
  <si>
    <t>9,52 и 22,2</t>
  </si>
  <si>
    <t>1040х830х1800</t>
  </si>
  <si>
    <t>990х765х1635</t>
  </si>
  <si>
    <t>1400х830х1800</t>
  </si>
  <si>
    <t>1340х765х1635</t>
  </si>
  <si>
    <t>78.5</t>
  </si>
  <si>
    <t>12,7 и 22,2</t>
  </si>
  <si>
    <t>15,88 и 28,6</t>
  </si>
  <si>
    <t>965х370х282</t>
  </si>
  <si>
    <t>881х294х194</t>
  </si>
  <si>
    <t>1067х385х312</t>
  </si>
  <si>
    <t>997х316х227</t>
  </si>
  <si>
    <t>1205х400х317</t>
  </si>
  <si>
    <t>1132х330х232</t>
  </si>
  <si>
    <t>6,35 и 9,52</t>
  </si>
  <si>
    <t>6,35 и 12,7</t>
  </si>
  <si>
    <t>6,35 и 15,88</t>
  </si>
  <si>
    <t>Кассетные внутренние блоки Compact</t>
  </si>
  <si>
    <t>CS-VRF-H28/DC4W</t>
  </si>
  <si>
    <t>CS-VRF-H36/DC4W</t>
  </si>
  <si>
    <t>CS-VRF-H45/DC4W</t>
  </si>
  <si>
    <t>CS-VRF-H56/DC4W</t>
  </si>
  <si>
    <t>720х650х290</t>
  </si>
  <si>
    <t>570х570х260</t>
  </si>
  <si>
    <t>710х710х80</t>
  </si>
  <si>
    <t>Кассетные внутренние блоки</t>
  </si>
  <si>
    <t>CS-VRF-H71/DC4W</t>
  </si>
  <si>
    <t>CS-VRF-H80/DC4W</t>
  </si>
  <si>
    <t>CS-VRF-H90/DC4W</t>
  </si>
  <si>
    <t>CS-VRF-H100/DC4W</t>
  </si>
  <si>
    <t>CS-VRF-H112/DC4W</t>
  </si>
  <si>
    <t>CS-VRF-H125/DC4W</t>
  </si>
  <si>
    <t>CS-VRF-H140/DC4W</t>
  </si>
  <si>
    <t>915х915х315</t>
  </si>
  <si>
    <t>840х840х246</t>
  </si>
  <si>
    <t>915х915х355</t>
  </si>
  <si>
    <t>840х840х288</t>
  </si>
  <si>
    <t>1000х1000х100</t>
  </si>
  <si>
    <t>DS-VRF-H22/AC30P</t>
  </si>
  <si>
    <t>DS-VRF-H28/AC30P</t>
  </si>
  <si>
    <t>DS-VRF-H36/AC30P</t>
  </si>
  <si>
    <t>DS-VRF-H45/AC30P</t>
  </si>
  <si>
    <t>DS-VRF-H56/AC30P</t>
  </si>
  <si>
    <t>1005х580х275</t>
  </si>
  <si>
    <t>700х470х200</t>
  </si>
  <si>
    <t>1305х580х275</t>
  </si>
  <si>
    <t>1000х470х200</t>
  </si>
  <si>
    <t>Канальные внутренние блоки MID ESP</t>
  </si>
  <si>
    <t>Канальные внутренние блоки SLIM</t>
  </si>
  <si>
    <t>DM-VRF-H45/AC50P</t>
  </si>
  <si>
    <t>DM-VRF-H56/AC50P</t>
  </si>
  <si>
    <t>DM-VRF-H71/AC50P</t>
  </si>
  <si>
    <t>DM-VRF-H80/AC50P</t>
  </si>
  <si>
    <t>DM-VRF-H90/AC50P</t>
  </si>
  <si>
    <t>DM-VRF-H100/AC50P</t>
  </si>
  <si>
    <t>DM-VRF-H112/AC50P</t>
  </si>
  <si>
    <t>DM-VRF-H125/AC50P</t>
  </si>
  <si>
    <t>DM-VRF-H140/AC50P</t>
  </si>
  <si>
    <t>DM-VRF-H150/AC50P</t>
  </si>
  <si>
    <t>1230х830х300</t>
  </si>
  <si>
    <t>1000х700х245</t>
  </si>
  <si>
    <t>1630х830х300</t>
  </si>
  <si>
    <t>1400х700х245</t>
  </si>
  <si>
    <t>Канальные внутренние блоки HIGH ESP</t>
  </si>
  <si>
    <t>DH-VRF-H112/AC196P</t>
  </si>
  <si>
    <t>DH-VRF-H125/AC196P</t>
  </si>
  <si>
    <t>DH-VRF-H140/AC196P</t>
  </si>
  <si>
    <t>DH-VRF-H150/AC196P</t>
  </si>
  <si>
    <t>DH-VRF-H220/DC220P</t>
  </si>
  <si>
    <t>DH-VRF-H280/DC220P</t>
  </si>
  <si>
    <t>1235х760х415</t>
  </si>
  <si>
    <t>1200х719х380</t>
  </si>
  <si>
    <t>1540х810х610</t>
  </si>
  <si>
    <t>1388х715х480</t>
  </si>
  <si>
    <t>Напольно-потолочные внутренние блоки</t>
  </si>
  <si>
    <t>FC-VRF-H45/DC</t>
  </si>
  <si>
    <t>FC-VRF-H56/DC</t>
  </si>
  <si>
    <t>FC-VRF-H71/DC</t>
  </si>
  <si>
    <t>FC-VRF-H80/DC</t>
  </si>
  <si>
    <t>FC-VRF-H90/DC</t>
  </si>
  <si>
    <t>FC-VRF-H112/DC</t>
  </si>
  <si>
    <t>FC-VRF-H125/DC</t>
  </si>
  <si>
    <t>FC-VRF-H140/DC</t>
  </si>
  <si>
    <t>1080х770х325</t>
  </si>
  <si>
    <t>1000х690х235</t>
  </si>
  <si>
    <t>1360х770х325</t>
  </si>
  <si>
    <t>1280х690х235</t>
  </si>
  <si>
    <t>1680х770х325</t>
  </si>
  <si>
    <t>1600х690х235</t>
  </si>
  <si>
    <t xml:space="preserve"> Рефнет для блоков VRF мощностью от 8 до 16 кВт</t>
  </si>
  <si>
    <t xml:space="preserve"> Рефнет для блоков VRF мощностью от 22 до 33 кВт</t>
  </si>
  <si>
    <t xml:space="preserve"> Рефнет магистральный и объединитель наружных блоков. Для VRF систем мощностью от 68 до 96 кВт</t>
  </si>
  <si>
    <t xml:space="preserve"> Рефнет магистральный и объединитель наружных блоков. Для VRF систем мощностью от 96 до 140 кВт</t>
  </si>
  <si>
    <t xml:space="preserve"> Рефнет магистральный и объединитель наружных блоков. Для VRF систем мощностью более 140 кВт</t>
  </si>
  <si>
    <t xml:space="preserve"> Рефнет магистральный и объединитель наружных блоков. Для VRF систем мощностью от 33 до 68 кВт</t>
  </si>
  <si>
    <t>Проводной пульт управления</t>
  </si>
  <si>
    <t>Конвертер USB в RS-422/485</t>
  </si>
  <si>
    <t>Шлюз в Modbus</t>
  </si>
  <si>
    <t xml:space="preserve">Сенсорный центральный пульт управления </t>
  </si>
  <si>
    <t xml:space="preserve"> Мини-адаптер для интеграции кондиционера в сеть</t>
  </si>
  <si>
    <t xml:space="preserve"> Центральный пульт управления с сенсорным экраном, до 256 внутренних блоков в пределах максимальной длины соединения равной 1200 метров</t>
  </si>
  <si>
    <t xml:space="preserve"> Соединительный комплект для наружных блоков VRF Н330, Н400, Н450, Н500, Н560
Блок сопряжения фреоновых охладителей вентиляционных агрегатов и наружного блока мультизональной системы
 (при использовании наружного блока в качестве ККБ)</t>
  </si>
  <si>
    <t xml:space="preserve"> Соединительный комплект для наружных блоков VRF Н140, Н160, Н250, Н280
Блок сопряжения фреоновых охладителей вентиляционных агрегатов и наружного блока мультизональной системы
 (при использовании наружного блока в качестве ККБ)</t>
  </si>
  <si>
    <t>AHU-Kit DARVK-02A</t>
  </si>
  <si>
    <t>AHU-Kit DARVK-01A</t>
  </si>
  <si>
    <t>WI-FI модуль</t>
  </si>
  <si>
    <t>Дополнительное оборудование для VRF</t>
  </si>
  <si>
    <t>Модельный ряд торговых марок DAHATSU / OSTEN. Направление промышленного холода.</t>
  </si>
  <si>
    <t>Фанкойлы DAHATSU</t>
  </si>
  <si>
    <t>DFC-DS-200/30P</t>
  </si>
  <si>
    <t>DFC-DS-300/30P</t>
  </si>
  <si>
    <t>DFC-DS-400/30P</t>
  </si>
  <si>
    <t>DFC-DS-500/30P</t>
  </si>
  <si>
    <t>DFC-DS-600/30P</t>
  </si>
  <si>
    <t>DFC-DS-800/30P</t>
  </si>
  <si>
    <t>DFC-DS-1000/30P</t>
  </si>
  <si>
    <t>DFC-DS-1200/30P</t>
  </si>
  <si>
    <t>DFC-DS-1400/30P</t>
  </si>
  <si>
    <t>DFC-CS-300/4W</t>
  </si>
  <si>
    <t>DFC-CS-400/4W</t>
  </si>
  <si>
    <t>DFC-CS-500/4W</t>
  </si>
  <si>
    <t>DFC-CS-600/4W</t>
  </si>
  <si>
    <t>DFC-CS-800/4W</t>
  </si>
  <si>
    <t>DFC-CS-1000/4W</t>
  </si>
  <si>
    <t>DFC-CS-1200/4W</t>
  </si>
  <si>
    <t>DFC-CS-1400/4W</t>
  </si>
  <si>
    <t>DFC-WM-200</t>
  </si>
  <si>
    <t>DFC-WM-300</t>
  </si>
  <si>
    <t>DFC-WM-400</t>
  </si>
  <si>
    <t>DFC-WM-500</t>
  </si>
  <si>
    <t>DFC-WM-600</t>
  </si>
  <si>
    <t>DFC-WM-800</t>
  </si>
  <si>
    <t>Валюты прайса: USD (курс ЦБ) и РУБ</t>
  </si>
  <si>
    <t>Модельный ряд торговой марки DAHATSU. Направление мультизональных систем VRF.</t>
  </si>
  <si>
    <t xml:space="preserve">Мини VRF наружные блоки </t>
  </si>
  <si>
    <t>Модельный ряд приточных установок. Направление вентиляции.</t>
  </si>
  <si>
    <t>119619, Город Москва, вн.тер.г. муниципальный округ Солнцево, ул Производственная, д. 11, стр. 8</t>
  </si>
  <si>
    <t>info@ksktrade.ru</t>
  </si>
  <si>
    <t>+7 (495) 532-78-98</t>
  </si>
  <si>
    <t>ksktrade.ru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</si>
</sst>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[$$-409]#,##0"/>
    <numFmt numFmtId="165" formatCode="_-* #,##0.00_р_._-;\-* #,##0.00_р_._-;_-* &quot;-&quot;??_р_._-;_-@_-"/>
    <numFmt numFmtId="166" formatCode="_-* #,##0_р_._-;\-* #,##0_р_._-;_-* &quot;-&quot;_р_._-;_-@_-"/>
    <numFmt numFmtId="167" formatCode="_ * #,##0.00_ ;_ * \-#,##0.00_ ;_ * &quot;-&quot;??_ ;_ @_ "/>
    <numFmt numFmtId="168" formatCode="[$-409]d/mmm/yy;@"/>
    <numFmt numFmtId="169" formatCode="#,##0\ &quot;₽&quot;"/>
    <numFmt numFmtId="170" formatCode="#,##0_-\ [$€-1];#,##0\-\ [$€-1]"/>
    <numFmt numFmtId="171" formatCode="#,##0\ [$₽-419]"/>
    <numFmt numFmtId="172" formatCode="#,##0\ _₽"/>
    <numFmt numFmtId="173" formatCode="0.0"/>
  </numFmts>
  <fonts count="7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Helv"/>
      <family val="2"/>
    </font>
    <font>
      <sz val="10"/>
      <name val="Arial"/>
      <family val="2"/>
    </font>
    <font>
      <sz val="10"/>
      <name val="Arial Cyr"/>
      <charset val="204"/>
    </font>
    <font>
      <sz val="12"/>
      <name val="宋体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charset val="134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</font>
    <font>
      <sz val="9"/>
      <name val="Arial"/>
      <family val="2"/>
      <charset val="204"/>
    </font>
    <font>
      <sz val="11"/>
      <color theme="1"/>
      <name val="Calibri"/>
      <family val="2"/>
      <charset val="134"/>
      <scheme val="minor"/>
    </font>
    <font>
      <sz val="16"/>
      <color rgb="FF00206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4"/>
      <color theme="1" tint="4.9989318521683403E-2"/>
      <name val="Arial"/>
      <family val="2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name val="Tahoma"/>
      <family val="2"/>
      <charset val="204"/>
    </font>
    <font>
      <sz val="11"/>
      <color indexed="8"/>
      <name val="Verdana"/>
      <family val="2"/>
      <charset val="204"/>
    </font>
    <font>
      <b/>
      <sz val="12"/>
      <name val="Tahoma"/>
      <family val="2"/>
      <charset val="204"/>
    </font>
    <font>
      <b/>
      <sz val="10"/>
      <color indexed="8"/>
      <name val="Tahoma"/>
      <family val="2"/>
      <charset val="204"/>
    </font>
    <font>
      <b/>
      <sz val="16"/>
      <color indexed="9"/>
      <name val="Tahoma"/>
      <family val="2"/>
      <charset val="204"/>
    </font>
    <font>
      <b/>
      <sz val="16"/>
      <name val="Tahoma"/>
      <family val="2"/>
      <charset val="204"/>
    </font>
    <font>
      <sz val="10"/>
      <color theme="1"/>
      <name val="Tahoma"/>
      <family val="2"/>
      <charset val="204"/>
    </font>
    <font>
      <b/>
      <sz val="14"/>
      <name val="Arial"/>
      <family val="2"/>
    </font>
    <font>
      <b/>
      <sz val="12"/>
      <color theme="0"/>
      <name val="Arial"/>
      <family val="2"/>
      <charset val="204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Tahoma"/>
      <family val="2"/>
      <charset val="204"/>
    </font>
    <font>
      <b/>
      <sz val="12"/>
      <color theme="1"/>
      <name val="Arial"/>
      <family val="2"/>
      <charset val="204"/>
    </font>
    <font>
      <sz val="1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1"/>
      <color theme="0"/>
      <name val="Arial"/>
      <family val="2"/>
      <charset val="204"/>
    </font>
    <font>
      <sz val="16"/>
      <color rgb="FF002060"/>
      <name val="Arial"/>
      <family val="2"/>
      <charset val="204"/>
    </font>
    <font>
      <sz val="14"/>
      <color rgb="FF002060"/>
      <name val="Arial"/>
      <family val="2"/>
    </font>
    <font>
      <b/>
      <sz val="11"/>
      <name val="Arial"/>
      <family val="2"/>
    </font>
    <font>
      <sz val="11"/>
      <name val="Arial"/>
      <family val="2"/>
      <charset val="204"/>
    </font>
    <font>
      <sz val="18"/>
      <color rgb="FF002060"/>
      <name val="Arial"/>
      <family val="2"/>
      <charset val="204"/>
    </font>
    <font>
      <b/>
      <sz val="14"/>
      <color theme="1"/>
      <name val="Times New Roman"/>
      <family val="1"/>
      <charset val="204"/>
    </font>
    <font>
      <u/>
      <sz val="10"/>
      <color theme="10"/>
      <name val="Arial"/>
      <family val="2"/>
      <charset val="204"/>
    </font>
    <font>
      <b/>
      <u/>
      <sz val="14"/>
      <color theme="4" tint="-0.249977111117893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2"/>
      <color theme="4" tint="-0.249977111117893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u/>
      <sz val="18"/>
      <color theme="4" tint="-0.249977111117893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5"/>
      </patternFill>
    </fill>
    <fill>
      <patternFill patternType="solid">
        <fgColor rgb="FF00206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1" tint="0.14999847407452621"/>
      </right>
      <top style="thin">
        <color indexed="64"/>
      </top>
      <bottom style="thin">
        <color indexed="64"/>
      </bottom>
      <diagonal/>
    </border>
    <border>
      <left style="thin">
        <color theme="1" tint="0.14999847407452621"/>
      </left>
      <right style="thin">
        <color theme="1" tint="0.14999847407452621"/>
      </right>
      <top style="thin">
        <color indexed="64"/>
      </top>
      <bottom style="thin">
        <color indexed="64"/>
      </bottom>
      <diagonal/>
    </border>
    <border>
      <left style="thin">
        <color theme="1" tint="0.149998474074526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1" tint="0.14999847407452621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739">
    <xf numFmtId="0" fontId="0" fillId="0" borderId="0"/>
    <xf numFmtId="0" fontId="18" fillId="0" borderId="0"/>
    <xf numFmtId="0" fontId="20" fillId="0" borderId="0"/>
    <xf numFmtId="0" fontId="20" fillId="0" borderId="0"/>
    <xf numFmtId="0" fontId="23" fillId="0" borderId="0"/>
    <xf numFmtId="0" fontId="22" fillId="0" borderId="0"/>
    <xf numFmtId="0" fontId="24" fillId="0" borderId="0"/>
    <xf numFmtId="0" fontId="17" fillId="0" borderId="0"/>
    <xf numFmtId="0" fontId="19" fillId="0" borderId="0"/>
    <xf numFmtId="0" fontId="25" fillId="0" borderId="0"/>
    <xf numFmtId="0" fontId="16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21" fillId="0" borderId="0"/>
    <xf numFmtId="0" fontId="25" fillId="0" borderId="0"/>
    <xf numFmtId="0" fontId="21" fillId="0" borderId="0"/>
    <xf numFmtId="0" fontId="19" fillId="0" borderId="0"/>
    <xf numFmtId="0" fontId="25" fillId="0" borderId="0"/>
    <xf numFmtId="0" fontId="18" fillId="0" borderId="0"/>
    <xf numFmtId="0" fontId="27" fillId="0" borderId="0"/>
    <xf numFmtId="0" fontId="18" fillId="0" borderId="0"/>
    <xf numFmtId="0" fontId="27" fillId="0" borderId="0">
      <alignment vertical="center"/>
    </xf>
    <xf numFmtId="9" fontId="18" fillId="0" borderId="0" applyFont="0" applyFill="0" applyBorder="0" applyAlignment="0" applyProtection="0"/>
    <xf numFmtId="0" fontId="20" fillId="0" borderId="0"/>
    <xf numFmtId="0" fontId="20" fillId="0" borderId="0"/>
    <xf numFmtId="165" fontId="18" fillId="0" borderId="0" applyFont="0" applyFill="0" applyBorder="0" applyAlignment="0" applyProtection="0"/>
    <xf numFmtId="0" fontId="25" fillId="0" borderId="0">
      <alignment vertical="center"/>
    </xf>
    <xf numFmtId="0" fontId="21" fillId="0" borderId="0"/>
    <xf numFmtId="0" fontId="26" fillId="0" borderId="0"/>
    <xf numFmtId="0" fontId="21" fillId="0" borderId="0"/>
    <xf numFmtId="0" fontId="27" fillId="0" borderId="0">
      <alignment vertical="center"/>
    </xf>
    <xf numFmtId="0" fontId="25" fillId="0" borderId="0"/>
    <xf numFmtId="166" fontId="22" fillId="0" borderId="0" applyFont="0" applyFill="0" applyBorder="0" applyAlignment="0" applyProtection="0"/>
    <xf numFmtId="0" fontId="15" fillId="0" borderId="0"/>
    <xf numFmtId="0" fontId="2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15" fillId="0" borderId="0" applyFont="0" applyFill="0" applyBorder="0" applyAlignment="0" applyProtection="0"/>
    <xf numFmtId="168" fontId="15" fillId="0" borderId="0"/>
    <xf numFmtId="168" fontId="25" fillId="0" borderId="0"/>
    <xf numFmtId="168" fontId="21" fillId="0" borderId="0"/>
    <xf numFmtId="168" fontId="25" fillId="0" borderId="0"/>
    <xf numFmtId="168" fontId="21" fillId="0" borderId="0"/>
    <xf numFmtId="168" fontId="19" fillId="0" borderId="0"/>
    <xf numFmtId="168" fontId="19" fillId="0" borderId="0"/>
    <xf numFmtId="168" fontId="25" fillId="0" borderId="0"/>
    <xf numFmtId="168" fontId="18" fillId="0" borderId="0"/>
    <xf numFmtId="168" fontId="27" fillId="0" borderId="0"/>
    <xf numFmtId="168" fontId="18" fillId="0" borderId="0"/>
    <xf numFmtId="168" fontId="18" fillId="0" borderId="0"/>
    <xf numFmtId="168" fontId="27" fillId="0" borderId="0">
      <alignment vertical="center"/>
    </xf>
    <xf numFmtId="168" fontId="20" fillId="0" borderId="0"/>
    <xf numFmtId="168" fontId="20" fillId="0" borderId="0"/>
    <xf numFmtId="168" fontId="20" fillId="0" borderId="0"/>
    <xf numFmtId="168" fontId="20" fillId="0" borderId="0"/>
    <xf numFmtId="168" fontId="25" fillId="0" borderId="0">
      <alignment vertical="center"/>
    </xf>
    <xf numFmtId="168" fontId="21" fillId="0" borderId="0"/>
    <xf numFmtId="168" fontId="26" fillId="0" borderId="0"/>
    <xf numFmtId="168" fontId="21" fillId="0" borderId="0"/>
    <xf numFmtId="168" fontId="27" fillId="0" borderId="0">
      <alignment vertical="center"/>
    </xf>
    <xf numFmtId="168" fontId="25" fillId="0" borderId="0"/>
    <xf numFmtId="168" fontId="18" fillId="0" borderId="0"/>
    <xf numFmtId="168" fontId="20" fillId="0" borderId="0"/>
    <xf numFmtId="168" fontId="25" fillId="0" borderId="0">
      <alignment vertical="center"/>
    </xf>
    <xf numFmtId="168" fontId="15" fillId="0" borderId="0"/>
    <xf numFmtId="9" fontId="23" fillId="0" borderId="0" applyFont="0" applyFill="0" applyBorder="0" applyAlignment="0" applyProtection="0">
      <alignment vertical="center"/>
    </xf>
    <xf numFmtId="168" fontId="15" fillId="0" borderId="0"/>
    <xf numFmtId="168" fontId="23" fillId="0" borderId="0">
      <alignment vertical="center"/>
    </xf>
    <xf numFmtId="168" fontId="23" fillId="0" borderId="0"/>
    <xf numFmtId="168" fontId="23" fillId="0" borderId="0">
      <alignment vertical="center"/>
    </xf>
    <xf numFmtId="168" fontId="23" fillId="0" borderId="0">
      <alignment vertical="center"/>
    </xf>
    <xf numFmtId="168" fontId="23" fillId="0" borderId="0"/>
    <xf numFmtId="168" fontId="28" fillId="0" borderId="0" applyProtection="0"/>
    <xf numFmtId="168" fontId="23" fillId="0" borderId="0"/>
    <xf numFmtId="168" fontId="23" fillId="0" borderId="0">
      <alignment vertical="center"/>
    </xf>
    <xf numFmtId="168" fontId="23" fillId="0" borderId="0">
      <alignment vertical="center"/>
    </xf>
    <xf numFmtId="167" fontId="23" fillId="0" borderId="0" applyFont="0" applyFill="0" applyBorder="0" applyAlignment="0" applyProtection="0">
      <alignment vertical="center"/>
    </xf>
    <xf numFmtId="168" fontId="23" fillId="0" borderId="0"/>
    <xf numFmtId="168" fontId="23" fillId="0" borderId="0">
      <alignment vertical="center"/>
    </xf>
    <xf numFmtId="168" fontId="23" fillId="0" borderId="0"/>
    <xf numFmtId="168" fontId="27" fillId="0" borderId="0">
      <alignment vertical="center"/>
    </xf>
    <xf numFmtId="168" fontId="15" fillId="0" borderId="0"/>
    <xf numFmtId="0" fontId="27" fillId="0" borderId="0"/>
    <xf numFmtId="0" fontId="25" fillId="0" borderId="0"/>
    <xf numFmtId="0" fontId="25" fillId="0" borderId="0">
      <alignment vertical="center"/>
    </xf>
    <xf numFmtId="168" fontId="15" fillId="0" borderId="0"/>
    <xf numFmtId="0" fontId="25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167" fontId="25" fillId="0" borderId="0" applyFont="0" applyFill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9" fontId="27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8" fontId="13" fillId="0" borderId="0"/>
    <xf numFmtId="168" fontId="13" fillId="0" borderId="0"/>
    <xf numFmtId="0" fontId="29" fillId="0" borderId="0" applyNumberFormat="0" applyFill="0" applyBorder="0" applyAlignment="0" applyProtection="0"/>
    <xf numFmtId="0" fontId="13" fillId="0" borderId="0"/>
    <xf numFmtId="9" fontId="26" fillId="0" borderId="0" applyFont="0" applyFill="0" applyBorder="0" applyAlignment="0" applyProtection="0"/>
    <xf numFmtId="0" fontId="12" fillId="0" borderId="0"/>
    <xf numFmtId="0" fontId="26" fillId="0" borderId="0"/>
    <xf numFmtId="9" fontId="26" fillId="0" borderId="0" applyFont="0" applyFill="0" applyBorder="0" applyAlignment="0" applyProtection="0"/>
    <xf numFmtId="0" fontId="11" fillId="4" borderId="0" applyNumberFormat="0" applyBorder="0" applyAlignment="0" applyProtection="0"/>
    <xf numFmtId="0" fontId="30" fillId="0" borderId="0"/>
    <xf numFmtId="0" fontId="11" fillId="0" borderId="0"/>
    <xf numFmtId="0" fontId="10" fillId="0" borderId="0"/>
    <xf numFmtId="0" fontId="10" fillId="0" borderId="0"/>
    <xf numFmtId="0" fontId="2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8" fontId="10" fillId="0" borderId="0"/>
    <xf numFmtId="168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8" fontId="10" fillId="0" borderId="0"/>
    <xf numFmtId="168" fontId="10" fillId="0" borderId="0"/>
    <xf numFmtId="0" fontId="10" fillId="0" borderId="0"/>
    <xf numFmtId="0" fontId="10" fillId="0" borderId="0"/>
    <xf numFmtId="43" fontId="2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9" fillId="0" borderId="0"/>
    <xf numFmtId="168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8" fontId="7" fillId="0" borderId="0"/>
    <xf numFmtId="168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8" fontId="7" fillId="0" borderId="0"/>
    <xf numFmtId="168" fontId="7" fillId="0" borderId="0"/>
    <xf numFmtId="0" fontId="7" fillId="0" borderId="0"/>
    <xf numFmtId="0" fontId="7" fillId="0" borderId="0"/>
    <xf numFmtId="0" fontId="7" fillId="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8" fontId="7" fillId="0" borderId="0"/>
    <xf numFmtId="168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8" fontId="7" fillId="0" borderId="0"/>
    <xf numFmtId="16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8" fontId="7" fillId="0" borderId="0"/>
    <xf numFmtId="168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8" fontId="7" fillId="0" borderId="0"/>
    <xf numFmtId="168" fontId="7" fillId="0" borderId="0"/>
    <xf numFmtId="0" fontId="7" fillId="0" borderId="0"/>
    <xf numFmtId="0" fontId="7" fillId="0" borderId="0"/>
    <xf numFmtId="0" fontId="7" fillId="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16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8" fontId="7" fillId="0" borderId="0"/>
    <xf numFmtId="168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8" fontId="7" fillId="0" borderId="0"/>
    <xf numFmtId="16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8" fontId="6" fillId="0" borderId="0"/>
    <xf numFmtId="168" fontId="6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8" fontId="6" fillId="0" borderId="0"/>
    <xf numFmtId="168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26" fillId="0" borderId="0" applyFont="0" applyFill="0" applyBorder="0" applyAlignment="0" applyProtection="0"/>
    <xf numFmtId="170" fontId="32" fillId="0" borderId="0">
      <alignment vertical="center"/>
    </xf>
    <xf numFmtId="0" fontId="6" fillId="0" borderId="0"/>
    <xf numFmtId="0" fontId="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4" fillId="0" borderId="0">
      <alignment vertical="center"/>
    </xf>
    <xf numFmtId="0" fontId="3" fillId="0" borderId="0"/>
    <xf numFmtId="0" fontId="19" fillId="0" borderId="0"/>
    <xf numFmtId="0" fontId="2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67" fillId="0" borderId="0" applyNumberFormat="0" applyFill="0" applyBorder="0" applyAlignment="0" applyProtection="0"/>
  </cellStyleXfs>
  <cellXfs count="240">
    <xf numFmtId="0" fontId="0" fillId="0" borderId="0" xfId="0"/>
    <xf numFmtId="0" fontId="0" fillId="2" borderId="0" xfId="0" applyFill="1"/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37" fillId="6" borderId="28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/>
    </xf>
    <xf numFmtId="0" fontId="19" fillId="0" borderId="0" xfId="732"/>
    <xf numFmtId="0" fontId="41" fillId="0" borderId="0" xfId="732" applyFont="1"/>
    <xf numFmtId="0" fontId="41" fillId="0" borderId="0" xfId="732" applyFont="1" applyAlignment="1">
      <alignment vertical="center"/>
    </xf>
    <xf numFmtId="0" fontId="42" fillId="0" borderId="0" xfId="732" applyFont="1"/>
    <xf numFmtId="0" fontId="43" fillId="0" borderId="0" xfId="732" applyFont="1" applyAlignment="1">
      <alignment horizontal="right" vertical="top"/>
    </xf>
    <xf numFmtId="0" fontId="43" fillId="0" borderId="0" xfId="732" applyFont="1" applyAlignment="1">
      <alignment vertical="center"/>
    </xf>
    <xf numFmtId="0" fontId="43" fillId="0" borderId="1" xfId="732" applyFont="1" applyBorder="1" applyAlignment="1">
      <alignment vertical="center"/>
    </xf>
    <xf numFmtId="3" fontId="43" fillId="0" borderId="0" xfId="732" applyNumberFormat="1" applyFont="1" applyAlignment="1">
      <alignment vertical="center"/>
    </xf>
    <xf numFmtId="172" fontId="43" fillId="0" borderId="0" xfId="732" applyNumberFormat="1" applyFont="1" applyAlignment="1">
      <alignment vertical="center"/>
    </xf>
    <xf numFmtId="0" fontId="19" fillId="0" borderId="0" xfId="732" applyAlignment="1">
      <alignment vertical="center"/>
    </xf>
    <xf numFmtId="0" fontId="43" fillId="0" borderId="0" xfId="732" applyFont="1"/>
    <xf numFmtId="0" fontId="43" fillId="0" borderId="9" xfId="732" applyFont="1" applyBorder="1" applyAlignment="1">
      <alignment vertical="center"/>
    </xf>
    <xf numFmtId="0" fontId="43" fillId="0" borderId="16" xfId="732" applyFont="1" applyBorder="1" applyAlignment="1">
      <alignment vertical="center"/>
    </xf>
    <xf numFmtId="0" fontId="43" fillId="2" borderId="16" xfId="732" applyFont="1" applyFill="1" applyBorder="1" applyAlignment="1">
      <alignment vertical="center"/>
    </xf>
    <xf numFmtId="0" fontId="37" fillId="2" borderId="0" xfId="0" applyFont="1" applyFill="1" applyAlignment="1">
      <alignment horizontal="center" vertical="center"/>
    </xf>
    <xf numFmtId="0" fontId="35" fillId="3" borderId="34" xfId="0" applyFont="1" applyFill="1" applyBorder="1" applyAlignment="1">
      <alignment horizontal="center" vertical="center" wrapText="1"/>
    </xf>
    <xf numFmtId="172" fontId="21" fillId="0" borderId="1" xfId="0" applyNumberFormat="1" applyFont="1" applyBorder="1" applyAlignment="1">
      <alignment horizontal="center" vertical="center"/>
    </xf>
    <xf numFmtId="172" fontId="42" fillId="0" borderId="1" xfId="0" applyNumberFormat="1" applyFont="1" applyBorder="1" applyAlignment="1">
      <alignment horizontal="center" vertical="center" wrapText="1"/>
    </xf>
    <xf numFmtId="1" fontId="42" fillId="0" borderId="1" xfId="0" applyNumberFormat="1" applyFont="1" applyBorder="1" applyAlignment="1">
      <alignment horizontal="center" vertical="center" wrapText="1"/>
    </xf>
    <xf numFmtId="173" fontId="48" fillId="0" borderId="1" xfId="0" applyNumberFormat="1" applyFont="1" applyBorder="1" applyAlignment="1">
      <alignment horizontal="center" vertical="center"/>
    </xf>
    <xf numFmtId="173" fontId="4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0" fillId="2" borderId="31" xfId="0" applyFill="1" applyBorder="1"/>
    <xf numFmtId="9" fontId="37" fillId="2" borderId="51" xfId="0" applyNumberFormat="1" applyFont="1" applyFill="1" applyBorder="1" applyAlignment="1" applyProtection="1">
      <alignment horizontal="center" vertical="center"/>
      <protection locked="0"/>
    </xf>
    <xf numFmtId="1" fontId="40" fillId="0" borderId="17" xfId="732" applyNumberFormat="1" applyFont="1" applyBorder="1" applyAlignment="1">
      <alignment horizontal="center" vertical="center" wrapText="1"/>
    </xf>
    <xf numFmtId="1" fontId="40" fillId="0" borderId="1" xfId="732" applyNumberFormat="1" applyFont="1" applyBorder="1" applyAlignment="1">
      <alignment horizontal="center" vertical="center" wrapText="1"/>
    </xf>
    <xf numFmtId="172" fontId="40" fillId="0" borderId="1" xfId="732" applyNumberFormat="1" applyFont="1" applyBorder="1" applyAlignment="1">
      <alignment horizontal="center" vertical="center" wrapText="1"/>
    </xf>
    <xf numFmtId="1" fontId="40" fillId="0" borderId="1" xfId="732" applyNumberFormat="1" applyFont="1" applyBorder="1" applyAlignment="1">
      <alignment horizontal="center" vertical="center"/>
    </xf>
    <xf numFmtId="173" fontId="40" fillId="0" borderId="1" xfId="732" applyNumberFormat="1" applyFont="1" applyBorder="1" applyAlignment="1">
      <alignment horizontal="center" vertical="center" wrapText="1"/>
    </xf>
    <xf numFmtId="49" fontId="40" fillId="0" borderId="1" xfId="732" applyNumberFormat="1" applyFont="1" applyBorder="1" applyAlignment="1">
      <alignment horizontal="center" vertical="center" wrapText="1"/>
    </xf>
    <xf numFmtId="0" fontId="40" fillId="0" borderId="1" xfId="732" applyFont="1" applyBorder="1" applyAlignment="1">
      <alignment horizontal="center" vertical="center"/>
    </xf>
    <xf numFmtId="169" fontId="39" fillId="0" borderId="1" xfId="732" applyNumberFormat="1" applyFont="1" applyBorder="1" applyAlignment="1">
      <alignment horizontal="center" vertical="center" wrapText="1"/>
    </xf>
    <xf numFmtId="1" fontId="40" fillId="0" borderId="12" xfId="732" applyNumberFormat="1" applyFont="1" applyBorder="1" applyAlignment="1">
      <alignment horizontal="center" vertical="center" wrapText="1"/>
    </xf>
    <xf numFmtId="172" fontId="40" fillId="0" borderId="12" xfId="732" applyNumberFormat="1" applyFont="1" applyBorder="1" applyAlignment="1">
      <alignment horizontal="center" vertical="center" wrapText="1"/>
    </xf>
    <xf numFmtId="1" fontId="40" fillId="0" borderId="12" xfId="732" applyNumberFormat="1" applyFont="1" applyBorder="1" applyAlignment="1">
      <alignment horizontal="center" vertical="center"/>
    </xf>
    <xf numFmtId="49" fontId="40" fillId="0" borderId="12" xfId="732" applyNumberFormat="1" applyFont="1" applyBorder="1" applyAlignment="1">
      <alignment horizontal="center" vertical="center" wrapText="1"/>
    </xf>
    <xf numFmtId="0" fontId="40" fillId="0" borderId="12" xfId="732" applyFont="1" applyBorder="1" applyAlignment="1">
      <alignment horizontal="center" vertical="center"/>
    </xf>
    <xf numFmtId="1" fontId="40" fillId="0" borderId="11" xfId="732" applyNumberFormat="1" applyFont="1" applyBorder="1" applyAlignment="1">
      <alignment horizontal="center" vertical="center" wrapText="1"/>
    </xf>
    <xf numFmtId="172" fontId="40" fillId="0" borderId="11" xfId="732" applyNumberFormat="1" applyFont="1" applyBorder="1" applyAlignment="1">
      <alignment horizontal="center" vertical="center" wrapText="1"/>
    </xf>
    <xf numFmtId="1" fontId="40" fillId="0" borderId="11" xfId="732" applyNumberFormat="1" applyFont="1" applyBorder="1" applyAlignment="1">
      <alignment horizontal="center" vertical="center"/>
    </xf>
    <xf numFmtId="49" fontId="40" fillId="0" borderId="11" xfId="732" applyNumberFormat="1" applyFont="1" applyBorder="1" applyAlignment="1">
      <alignment horizontal="center" vertical="center" wrapText="1"/>
    </xf>
    <xf numFmtId="1" fontId="40" fillId="2" borderId="17" xfId="732" applyNumberFormat="1" applyFont="1" applyFill="1" applyBorder="1" applyAlignment="1">
      <alignment horizontal="center" vertical="center" wrapText="1"/>
    </xf>
    <xf numFmtId="1" fontId="40" fillId="2" borderId="1" xfId="732" applyNumberFormat="1" applyFont="1" applyFill="1" applyBorder="1" applyAlignment="1">
      <alignment horizontal="center" vertical="center" wrapText="1"/>
    </xf>
    <xf numFmtId="172" fontId="40" fillId="2" borderId="1" xfId="732" applyNumberFormat="1" applyFont="1" applyFill="1" applyBorder="1" applyAlignment="1">
      <alignment horizontal="center" vertical="center" wrapText="1"/>
    </xf>
    <xf numFmtId="1" fontId="40" fillId="2" borderId="1" xfId="732" applyNumberFormat="1" applyFont="1" applyFill="1" applyBorder="1" applyAlignment="1">
      <alignment horizontal="center" vertical="center"/>
    </xf>
    <xf numFmtId="49" fontId="40" fillId="2" borderId="1" xfId="732" applyNumberFormat="1" applyFont="1" applyFill="1" applyBorder="1" applyAlignment="1">
      <alignment horizontal="center" vertical="center" wrapText="1"/>
    </xf>
    <xf numFmtId="1" fontId="52" fillId="0" borderId="1" xfId="732" applyNumberFormat="1" applyFont="1" applyBorder="1" applyAlignment="1">
      <alignment horizontal="center" vertical="center" wrapText="1"/>
    </xf>
    <xf numFmtId="172" fontId="52" fillId="0" borderId="1" xfId="732" applyNumberFormat="1" applyFont="1" applyBorder="1" applyAlignment="1">
      <alignment horizontal="center" vertical="center" wrapText="1"/>
    </xf>
    <xf numFmtId="1" fontId="52" fillId="0" borderId="1" xfId="732" applyNumberFormat="1" applyFont="1" applyBorder="1" applyAlignment="1">
      <alignment horizontal="center" vertical="center"/>
    </xf>
    <xf numFmtId="0" fontId="52" fillId="0" borderId="1" xfId="732" applyFont="1" applyBorder="1" applyAlignment="1">
      <alignment horizontal="center" vertical="center"/>
    </xf>
    <xf numFmtId="173" fontId="52" fillId="0" borderId="1" xfId="732" applyNumberFormat="1" applyFont="1" applyBorder="1" applyAlignment="1">
      <alignment horizontal="center" vertical="center"/>
    </xf>
    <xf numFmtId="49" fontId="52" fillId="0" borderId="1" xfId="732" applyNumberFormat="1" applyFont="1" applyBorder="1" applyAlignment="1">
      <alignment horizontal="center" vertical="center" wrapText="1"/>
    </xf>
    <xf numFmtId="1" fontId="54" fillId="0" borderId="1" xfId="732" applyNumberFormat="1" applyFont="1" applyBorder="1" applyAlignment="1">
      <alignment horizontal="center" vertical="center" wrapText="1"/>
    </xf>
    <xf numFmtId="172" fontId="54" fillId="0" borderId="1" xfId="732" applyNumberFormat="1" applyFont="1" applyBorder="1" applyAlignment="1">
      <alignment horizontal="center" vertical="center" wrapText="1"/>
    </xf>
    <xf numFmtId="1" fontId="54" fillId="0" borderId="1" xfId="732" applyNumberFormat="1" applyFont="1" applyBorder="1" applyAlignment="1">
      <alignment horizontal="center" vertical="center"/>
    </xf>
    <xf numFmtId="0" fontId="54" fillId="0" borderId="1" xfId="732" applyFont="1" applyBorder="1" applyAlignment="1">
      <alignment horizontal="center" vertical="center"/>
    </xf>
    <xf numFmtId="49" fontId="54" fillId="0" borderId="1" xfId="732" applyNumberFormat="1" applyFont="1" applyBorder="1" applyAlignment="1">
      <alignment horizontal="center" vertical="center" wrapText="1"/>
    </xf>
    <xf numFmtId="0" fontId="51" fillId="6" borderId="0" xfId="0" applyFont="1" applyFill="1" applyAlignment="1">
      <alignment horizontal="center" vertical="center"/>
    </xf>
    <xf numFmtId="0" fontId="51" fillId="6" borderId="23" xfId="0" applyFont="1" applyFill="1" applyBorder="1" applyAlignment="1">
      <alignment horizontal="center" vertical="center"/>
    </xf>
    <xf numFmtId="0" fontId="51" fillId="6" borderId="20" xfId="0" applyFont="1" applyFill="1" applyBorder="1" applyAlignment="1">
      <alignment horizontal="center" vertical="center"/>
    </xf>
    <xf numFmtId="1" fontId="54" fillId="0" borderId="17" xfId="732" applyNumberFormat="1" applyFont="1" applyBorder="1" applyAlignment="1">
      <alignment horizontal="center" vertical="center" wrapText="1"/>
    </xf>
    <xf numFmtId="0" fontId="51" fillId="6" borderId="34" xfId="0" applyFont="1" applyFill="1" applyBorder="1" applyAlignment="1">
      <alignment horizontal="center" vertical="center"/>
    </xf>
    <xf numFmtId="0" fontId="43" fillId="0" borderId="11" xfId="732" applyFont="1" applyBorder="1" applyAlignment="1">
      <alignment vertical="center"/>
    </xf>
    <xf numFmtId="1" fontId="54" fillId="0" borderId="11" xfId="732" applyNumberFormat="1" applyFont="1" applyBorder="1" applyAlignment="1">
      <alignment horizontal="center" vertical="center" wrapText="1"/>
    </xf>
    <xf numFmtId="172" fontId="54" fillId="0" borderId="11" xfId="732" applyNumberFormat="1" applyFont="1" applyBorder="1" applyAlignment="1">
      <alignment horizontal="center" vertical="center" wrapText="1"/>
    </xf>
    <xf numFmtId="1" fontId="54" fillId="0" borderId="11" xfId="732" applyNumberFormat="1" applyFont="1" applyBorder="1" applyAlignment="1">
      <alignment horizontal="center" vertical="center"/>
    </xf>
    <xf numFmtId="0" fontId="54" fillId="0" borderId="11" xfId="732" applyFont="1" applyBorder="1" applyAlignment="1">
      <alignment horizontal="center" vertical="center"/>
    </xf>
    <xf numFmtId="49" fontId="54" fillId="0" borderId="11" xfId="732" applyNumberFormat="1" applyFont="1" applyBorder="1" applyAlignment="1">
      <alignment horizontal="center" vertical="center" wrapText="1"/>
    </xf>
    <xf numFmtId="1" fontId="52" fillId="0" borderId="17" xfId="732" applyNumberFormat="1" applyFont="1" applyBorder="1" applyAlignment="1">
      <alignment horizontal="center" vertical="center" wrapText="1"/>
    </xf>
    <xf numFmtId="0" fontId="51" fillId="6" borderId="45" xfId="0" applyFont="1" applyFill="1" applyBorder="1" applyAlignment="1">
      <alignment horizontal="center" vertical="center"/>
    </xf>
    <xf numFmtId="1" fontId="52" fillId="0" borderId="11" xfId="732" applyNumberFormat="1" applyFont="1" applyBorder="1" applyAlignment="1">
      <alignment horizontal="center" vertical="center" wrapText="1"/>
    </xf>
    <xf numFmtId="172" fontId="52" fillId="0" borderId="11" xfId="732" applyNumberFormat="1" applyFont="1" applyBorder="1" applyAlignment="1">
      <alignment horizontal="center" vertical="center" wrapText="1"/>
    </xf>
    <xf numFmtId="1" fontId="52" fillId="0" borderId="11" xfId="732" applyNumberFormat="1" applyFont="1" applyBorder="1" applyAlignment="1">
      <alignment horizontal="center" vertical="center"/>
    </xf>
    <xf numFmtId="0" fontId="52" fillId="0" borderId="11" xfId="732" applyFont="1" applyBorder="1" applyAlignment="1">
      <alignment horizontal="center" vertical="center"/>
    </xf>
    <xf numFmtId="173" fontId="52" fillId="0" borderId="11" xfId="732" applyNumberFormat="1" applyFont="1" applyBorder="1" applyAlignment="1">
      <alignment horizontal="center" vertical="center"/>
    </xf>
    <xf numFmtId="49" fontId="52" fillId="0" borderId="11" xfId="732" applyNumberFormat="1" applyFont="1" applyBorder="1" applyAlignment="1">
      <alignment horizontal="center" vertical="center" wrapText="1"/>
    </xf>
    <xf numFmtId="0" fontId="50" fillId="6" borderId="39" xfId="0" applyFont="1" applyFill="1" applyBorder="1" applyAlignment="1">
      <alignment horizontal="center" vertical="center"/>
    </xf>
    <xf numFmtId="1" fontId="54" fillId="0" borderId="37" xfId="732" applyNumberFormat="1" applyFont="1" applyBorder="1" applyAlignment="1">
      <alignment horizontal="center" vertical="center" wrapText="1"/>
    </xf>
    <xf numFmtId="0" fontId="56" fillId="2" borderId="0" xfId="0" applyFont="1" applyFill="1"/>
    <xf numFmtId="0" fontId="0" fillId="0" borderId="10" xfId="0" applyBorder="1" applyAlignment="1">
      <alignment horizontal="center"/>
    </xf>
    <xf numFmtId="169" fontId="35" fillId="7" borderId="1" xfId="0" applyNumberFormat="1" applyFont="1" applyFill="1" applyBorder="1" applyAlignment="1">
      <alignment horizontal="center" vertical="center" wrapText="1"/>
    </xf>
    <xf numFmtId="169" fontId="39" fillId="7" borderId="1" xfId="732" applyNumberFormat="1" applyFont="1" applyFill="1" applyBorder="1" applyAlignment="1">
      <alignment horizontal="center" vertical="center" wrapText="1"/>
    </xf>
    <xf numFmtId="169" fontId="39" fillId="7" borderId="12" xfId="732" applyNumberFormat="1" applyFont="1" applyFill="1" applyBorder="1" applyAlignment="1">
      <alignment horizontal="center" vertical="center" wrapText="1"/>
    </xf>
    <xf numFmtId="169" fontId="39" fillId="7" borderId="11" xfId="732" applyNumberFormat="1" applyFont="1" applyFill="1" applyBorder="1" applyAlignment="1">
      <alignment horizontal="center" vertical="center" wrapText="1"/>
    </xf>
    <xf numFmtId="169" fontId="53" fillId="7" borderId="1" xfId="732" applyNumberFormat="1" applyFont="1" applyFill="1" applyBorder="1" applyAlignment="1">
      <alignment horizontal="center" vertical="center" wrapText="1"/>
    </xf>
    <xf numFmtId="169" fontId="53" fillId="7" borderId="11" xfId="732" applyNumberFormat="1" applyFont="1" applyFill="1" applyBorder="1" applyAlignment="1">
      <alignment horizontal="center" vertical="center" wrapText="1"/>
    </xf>
    <xf numFmtId="169" fontId="44" fillId="7" borderId="1" xfId="732" applyNumberFormat="1" applyFont="1" applyFill="1" applyBorder="1" applyAlignment="1">
      <alignment horizontal="center" vertical="center" wrapText="1"/>
    </xf>
    <xf numFmtId="169" fontId="44" fillId="7" borderId="11" xfId="732" applyNumberFormat="1" applyFont="1" applyFill="1" applyBorder="1" applyAlignment="1">
      <alignment horizontal="center" vertical="center" wrapText="1"/>
    </xf>
    <xf numFmtId="0" fontId="55" fillId="0" borderId="9" xfId="0" applyFont="1" applyBorder="1" applyAlignment="1">
      <alignment vertical="top"/>
    </xf>
    <xf numFmtId="0" fontId="51" fillId="6" borderId="43" xfId="0" applyFont="1" applyFill="1" applyBorder="1" applyAlignment="1">
      <alignment horizontal="center" vertical="center"/>
    </xf>
    <xf numFmtId="0" fontId="50" fillId="6" borderId="26" xfId="732" applyFont="1" applyFill="1" applyBorder="1" applyAlignment="1">
      <alignment horizontal="center" vertical="center" wrapText="1"/>
    </xf>
    <xf numFmtId="0" fontId="60" fillId="6" borderId="26" xfId="732" applyFont="1" applyFill="1" applyBorder="1" applyAlignment="1">
      <alignment horizontal="center" vertical="center" wrapText="1"/>
    </xf>
    <xf numFmtId="0" fontId="50" fillId="6" borderId="31" xfId="732" applyFont="1" applyFill="1" applyBorder="1" applyAlignment="1">
      <alignment horizontal="center" vertical="center" wrapText="1"/>
    </xf>
    <xf numFmtId="0" fontId="50" fillId="6" borderId="52" xfId="732" applyFont="1" applyFill="1" applyBorder="1" applyAlignment="1">
      <alignment horizontal="center" vertical="center" wrapText="1"/>
    </xf>
    <xf numFmtId="0" fontId="58" fillId="6" borderId="23" xfId="0" applyFont="1" applyFill="1" applyBorder="1" applyAlignment="1">
      <alignment horizontal="center" vertical="center"/>
    </xf>
    <xf numFmtId="0" fontId="59" fillId="6" borderId="50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vertical="center"/>
    </xf>
    <xf numFmtId="0" fontId="21" fillId="0" borderId="8" xfId="0" applyFont="1" applyBorder="1" applyAlignment="1">
      <alignment horizontal="center" vertical="center" wrapText="1"/>
    </xf>
    <xf numFmtId="171" fontId="63" fillId="7" borderId="1" xfId="0" applyNumberFormat="1" applyFont="1" applyFill="1" applyBorder="1" applyAlignment="1">
      <alignment horizontal="center" vertical="center" wrapText="1"/>
    </xf>
    <xf numFmtId="164" fontId="64" fillId="7" borderId="1" xfId="0" applyNumberFormat="1" applyFont="1" applyFill="1" applyBorder="1" applyAlignment="1">
      <alignment horizontal="center" vertical="center" wrapText="1"/>
    </xf>
    <xf numFmtId="164" fontId="64" fillId="7" borderId="11" xfId="0" applyNumberFormat="1" applyFont="1" applyFill="1" applyBorder="1" applyAlignment="1">
      <alignment horizontal="center" vertical="center" wrapText="1"/>
    </xf>
    <xf numFmtId="169" fontId="19" fillId="2" borderId="1" xfId="0" applyNumberFormat="1" applyFont="1" applyFill="1" applyBorder="1" applyAlignment="1">
      <alignment horizontal="center" vertical="center" wrapText="1"/>
    </xf>
    <xf numFmtId="169" fontId="19" fillId="2" borderId="11" xfId="0" applyNumberFormat="1" applyFont="1" applyFill="1" applyBorder="1" applyAlignment="1">
      <alignment horizontal="center" vertical="center" wrapText="1"/>
    </xf>
    <xf numFmtId="0" fontId="0" fillId="2" borderId="3" xfId="0" applyFill="1" applyBorder="1"/>
    <xf numFmtId="0" fontId="37" fillId="6" borderId="28" xfId="0" applyFont="1" applyFill="1" applyBorder="1" applyAlignment="1">
      <alignment horizontal="center" vertical="center" wrapText="1"/>
    </xf>
    <xf numFmtId="2" fontId="58" fillId="0" borderId="33" xfId="0" applyNumberFormat="1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7" fillId="0" borderId="33" xfId="0" applyFont="1" applyBorder="1" applyAlignment="1">
      <alignment horizontal="center" vertical="center"/>
    </xf>
    <xf numFmtId="0" fontId="57" fillId="2" borderId="0" xfId="0" applyFont="1" applyFill="1"/>
    <xf numFmtId="164" fontId="36" fillId="7" borderId="1" xfId="0" applyNumberFormat="1" applyFont="1" applyFill="1" applyBorder="1" applyAlignment="1">
      <alignment horizontal="center" vertical="center" wrapText="1"/>
    </xf>
    <xf numFmtId="0" fontId="58" fillId="2" borderId="12" xfId="0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horizontal="center" vertical="center" wrapText="1"/>
    </xf>
    <xf numFmtId="0" fontId="59" fillId="2" borderId="50" xfId="0" applyFont="1" applyFill="1" applyBorder="1" applyAlignment="1">
      <alignment horizontal="center" vertical="center" wrapText="1"/>
    </xf>
    <xf numFmtId="0" fontId="0" fillId="7" borderId="0" xfId="0" applyFill="1"/>
    <xf numFmtId="0" fontId="66" fillId="7" borderId="0" xfId="0" applyFont="1" applyFill="1" applyAlignment="1">
      <alignment vertical="center" wrapText="1"/>
    </xf>
    <xf numFmtId="0" fontId="66" fillId="7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0" fontId="67" fillId="6" borderId="28" xfId="738" applyFill="1" applyBorder="1" applyAlignment="1">
      <alignment horizontal="center" vertical="center"/>
    </xf>
    <xf numFmtId="0" fontId="67" fillId="6" borderId="42" xfId="738" applyFill="1" applyBorder="1" applyAlignment="1">
      <alignment horizontal="center" vertical="center"/>
    </xf>
    <xf numFmtId="0" fontId="41" fillId="7" borderId="0" xfId="732" applyFont="1" applyFill="1" applyAlignment="1">
      <alignment vertical="center"/>
    </xf>
    <xf numFmtId="0" fontId="42" fillId="7" borderId="0" xfId="732" applyFont="1" applyFill="1"/>
    <xf numFmtId="0" fontId="19" fillId="7" borderId="0" xfId="732" applyFill="1"/>
    <xf numFmtId="0" fontId="67" fillId="6" borderId="20" xfId="738" applyFill="1" applyBorder="1" applyAlignment="1">
      <alignment horizontal="center" vertical="center"/>
    </xf>
    <xf numFmtId="0" fontId="67" fillId="6" borderId="47" xfId="738" applyFill="1" applyBorder="1" applyAlignment="1">
      <alignment horizontal="center" vertical="center"/>
    </xf>
    <xf numFmtId="0" fontId="67" fillId="6" borderId="39" xfId="738" applyFill="1" applyBorder="1" applyAlignment="1">
      <alignment horizontal="center" vertical="center"/>
    </xf>
    <xf numFmtId="0" fontId="70" fillId="7" borderId="0" xfId="738" applyNumberFormat="1" applyFont="1" applyFill="1" applyAlignment="1">
      <alignment horizontal="center" vertical="center"/>
    </xf>
    <xf numFmtId="0" fontId="66" fillId="7" borderId="0" xfId="0" applyFont="1" applyFill="1" applyAlignment="1">
      <alignment horizontal="center" vertical="center" wrapText="1"/>
    </xf>
    <xf numFmtId="0" fontId="68" fillId="7" borderId="0" xfId="738" applyFont="1" applyFill="1" applyAlignment="1">
      <alignment horizontal="center" vertical="center" wrapText="1"/>
    </xf>
    <xf numFmtId="0" fontId="69" fillId="7" borderId="0" xfId="738" applyFont="1" applyFill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58" fillId="6" borderId="14" xfId="0" applyFont="1" applyFill="1" applyBorder="1" applyAlignment="1">
      <alignment horizontal="center" vertical="center"/>
    </xf>
    <xf numFmtId="0" fontId="58" fillId="6" borderId="24" xfId="0" applyFont="1" applyFill="1" applyBorder="1" applyAlignment="1">
      <alignment horizontal="center" vertical="center"/>
    </xf>
    <xf numFmtId="0" fontId="58" fillId="6" borderId="18" xfId="0" applyFont="1" applyFill="1" applyBorder="1" applyAlignment="1">
      <alignment horizontal="center" vertical="center"/>
    </xf>
    <xf numFmtId="0" fontId="58" fillId="6" borderId="25" xfId="0" applyFont="1" applyFill="1" applyBorder="1" applyAlignment="1">
      <alignment horizontal="center" vertical="center"/>
    </xf>
    <xf numFmtId="0" fontId="58" fillId="6" borderId="18" xfId="0" applyFont="1" applyFill="1" applyBorder="1" applyAlignment="1">
      <alignment horizontal="center" vertical="center" wrapText="1"/>
    </xf>
    <xf numFmtId="0" fontId="58" fillId="6" borderId="25" xfId="0" applyFont="1" applyFill="1" applyBorder="1" applyAlignment="1">
      <alignment horizontal="center" vertical="center" wrapText="1"/>
    </xf>
    <xf numFmtId="0" fontId="58" fillId="6" borderId="21" xfId="0" applyFont="1" applyFill="1" applyBorder="1" applyAlignment="1">
      <alignment horizontal="center" vertical="center"/>
    </xf>
    <xf numFmtId="0" fontId="58" fillId="6" borderId="22" xfId="0" applyFont="1" applyFill="1" applyBorder="1" applyAlignment="1">
      <alignment horizontal="center" vertical="center"/>
    </xf>
    <xf numFmtId="0" fontId="58" fillId="6" borderId="19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/>
    </xf>
    <xf numFmtId="0" fontId="37" fillId="2" borderId="40" xfId="0" applyFont="1" applyFill="1" applyBorder="1" applyAlignment="1">
      <alignment horizontal="center" vertical="center"/>
    </xf>
    <xf numFmtId="0" fontId="37" fillId="2" borderId="13" xfId="0" applyFont="1" applyFill="1" applyBorder="1" applyAlignment="1">
      <alignment horizontal="center" vertical="center"/>
    </xf>
    <xf numFmtId="0" fontId="58" fillId="6" borderId="33" xfId="0" applyFont="1" applyFill="1" applyBorder="1" applyAlignment="1">
      <alignment horizontal="center" vertical="center" wrapText="1"/>
    </xf>
    <xf numFmtId="0" fontId="58" fillId="6" borderId="47" xfId="0" applyFont="1" applyFill="1" applyBorder="1" applyAlignment="1">
      <alignment horizontal="center" vertical="center" wrapText="1"/>
    </xf>
    <xf numFmtId="0" fontId="58" fillId="6" borderId="48" xfId="0" applyFont="1" applyFill="1" applyBorder="1" applyAlignment="1">
      <alignment horizontal="center" vertical="center" wrapText="1"/>
    </xf>
    <xf numFmtId="0" fontId="58" fillId="6" borderId="38" xfId="0" applyFont="1" applyFill="1" applyBorder="1" applyAlignment="1">
      <alignment horizontal="center" vertical="center" wrapText="1"/>
    </xf>
    <xf numFmtId="0" fontId="49" fillId="2" borderId="2" xfId="0" applyFont="1" applyFill="1" applyBorder="1" applyAlignment="1">
      <alignment horizontal="left" vertical="center" wrapText="1"/>
    </xf>
    <xf numFmtId="0" fontId="49" fillId="2" borderId="3" xfId="0" applyFont="1" applyFill="1" applyBorder="1" applyAlignment="1">
      <alignment horizontal="left" vertical="center"/>
    </xf>
    <xf numFmtId="0" fontId="33" fillId="0" borderId="9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7" fillId="2" borderId="11" xfId="0" applyFont="1" applyFill="1" applyBorder="1" applyAlignment="1">
      <alignment horizontal="center" vertical="center"/>
    </xf>
    <xf numFmtId="0" fontId="37" fillId="2" borderId="46" xfId="0" applyFont="1" applyFill="1" applyBorder="1" applyAlignment="1">
      <alignment horizontal="center" vertical="center"/>
    </xf>
    <xf numFmtId="0" fontId="37" fillId="2" borderId="12" xfId="0" applyFont="1" applyFill="1" applyBorder="1" applyAlignment="1">
      <alignment horizontal="center" vertical="center"/>
    </xf>
    <xf numFmtId="0" fontId="38" fillId="2" borderId="0" xfId="0" applyFont="1" applyFill="1" applyAlignment="1">
      <alignment horizontal="left" vertical="center" wrapText="1"/>
    </xf>
    <xf numFmtId="0" fontId="38" fillId="2" borderId="41" xfId="0" applyFont="1" applyFill="1" applyBorder="1" applyAlignment="1">
      <alignment horizontal="left" vertical="center" wrapText="1"/>
    </xf>
    <xf numFmtId="0" fontId="38" fillId="2" borderId="3" xfId="0" applyFont="1" applyFill="1" applyBorder="1" applyAlignment="1">
      <alignment horizontal="left" vertical="center" wrapText="1"/>
    </xf>
    <xf numFmtId="0" fontId="58" fillId="5" borderId="27" xfId="0" applyFont="1" applyFill="1" applyBorder="1" applyAlignment="1">
      <alignment horizontal="center" vertical="center"/>
    </xf>
    <xf numFmtId="0" fontId="58" fillId="5" borderId="28" xfId="0" applyFont="1" applyFill="1" applyBorder="1" applyAlignment="1">
      <alignment horizontal="center" vertical="center"/>
    </xf>
    <xf numFmtId="0" fontId="52" fillId="0" borderId="29" xfId="0" applyFont="1" applyBorder="1" applyAlignment="1">
      <alignment horizontal="left" vertical="center" wrapText="1"/>
    </xf>
    <xf numFmtId="0" fontId="52" fillId="0" borderId="7" xfId="0" applyFont="1" applyBorder="1" applyAlignment="1">
      <alignment horizontal="left" vertical="center" wrapText="1"/>
    </xf>
    <xf numFmtId="0" fontId="52" fillId="0" borderId="10" xfId="0" applyFont="1" applyBorder="1" applyAlignment="1">
      <alignment horizontal="left" vertical="center" wrapText="1"/>
    </xf>
    <xf numFmtId="49" fontId="31" fillId="3" borderId="23" xfId="0" applyNumberFormat="1" applyFont="1" applyFill="1" applyBorder="1" applyAlignment="1">
      <alignment horizontal="left" vertical="center" wrapText="1"/>
    </xf>
    <xf numFmtId="49" fontId="31" fillId="3" borderId="26" xfId="0" applyNumberFormat="1" applyFont="1" applyFill="1" applyBorder="1" applyAlignment="1">
      <alignment horizontal="left" vertical="center" wrapText="1"/>
    </xf>
    <xf numFmtId="0" fontId="58" fillId="6" borderId="31" xfId="0" applyFont="1" applyFill="1" applyBorder="1" applyAlignment="1">
      <alignment horizontal="center" vertical="center"/>
    </xf>
    <xf numFmtId="0" fontId="58" fillId="6" borderId="23" xfId="0" applyFont="1" applyFill="1" applyBorder="1" applyAlignment="1">
      <alignment horizontal="center" vertical="center" wrapText="1"/>
    </xf>
    <xf numFmtId="0" fontId="58" fillId="6" borderId="26" xfId="0" applyFont="1" applyFill="1" applyBorder="1" applyAlignment="1">
      <alignment horizontal="center" vertical="center" wrapText="1"/>
    </xf>
    <xf numFmtId="0" fontId="38" fillId="2" borderId="28" xfId="0" applyFont="1" applyFill="1" applyBorder="1" applyAlignment="1">
      <alignment horizontal="left" vertical="center" wrapText="1"/>
    </xf>
    <xf numFmtId="0" fontId="58" fillId="6" borderId="32" xfId="0" applyFont="1" applyFill="1" applyBorder="1" applyAlignment="1">
      <alignment horizontal="center" vertical="center"/>
    </xf>
    <xf numFmtId="0" fontId="58" fillId="6" borderId="3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61" fillId="0" borderId="9" xfId="0" applyFont="1" applyBorder="1" applyAlignment="1">
      <alignment horizontal="center" vertical="center"/>
    </xf>
    <xf numFmtId="0" fontId="61" fillId="0" borderId="7" xfId="0" applyFont="1" applyBorder="1" applyAlignment="1">
      <alignment horizontal="center" vertical="center"/>
    </xf>
    <xf numFmtId="0" fontId="58" fillId="6" borderId="23" xfId="0" applyFont="1" applyFill="1" applyBorder="1" applyAlignment="1">
      <alignment horizontal="center" vertical="center"/>
    </xf>
    <xf numFmtId="0" fontId="58" fillId="6" borderId="26" xfId="0" applyFont="1" applyFill="1" applyBorder="1" applyAlignment="1">
      <alignment horizontal="center" vertical="center"/>
    </xf>
    <xf numFmtId="0" fontId="58" fillId="6" borderId="6" xfId="0" applyFont="1" applyFill="1" applyBorder="1" applyAlignment="1">
      <alignment horizontal="center" vertical="center" wrapText="1"/>
    </xf>
    <xf numFmtId="0" fontId="58" fillId="6" borderId="3" xfId="0" applyFont="1" applyFill="1" applyBorder="1" applyAlignment="1">
      <alignment horizontal="center" vertical="center" wrapText="1"/>
    </xf>
    <xf numFmtId="171" fontId="58" fillId="6" borderId="18" xfId="0" applyNumberFormat="1" applyFont="1" applyFill="1" applyBorder="1" applyAlignment="1">
      <alignment horizontal="center" vertical="center" wrapText="1"/>
    </xf>
    <xf numFmtId="171" fontId="58" fillId="6" borderId="19" xfId="0" applyNumberFormat="1" applyFont="1" applyFill="1" applyBorder="1" applyAlignment="1">
      <alignment horizontal="center" vertical="center" wrapText="1"/>
    </xf>
    <xf numFmtId="0" fontId="58" fillId="6" borderId="44" xfId="0" applyFont="1" applyFill="1" applyBorder="1" applyAlignment="1">
      <alignment horizontal="center" vertical="center" wrapText="1"/>
    </xf>
    <xf numFmtId="0" fontId="38" fillId="2" borderId="13" xfId="0" applyFont="1" applyFill="1" applyBorder="1" applyAlignment="1">
      <alignment horizontal="left" vertical="center" wrapText="1"/>
    </xf>
    <xf numFmtId="0" fontId="58" fillId="5" borderId="15" xfId="0" applyFont="1" applyFill="1" applyBorder="1" applyAlignment="1">
      <alignment horizontal="center" vertical="center"/>
    </xf>
    <xf numFmtId="0" fontId="62" fillId="0" borderId="9" xfId="0" applyFont="1" applyBorder="1" applyAlignment="1">
      <alignment horizontal="center" vertical="center"/>
    </xf>
    <xf numFmtId="0" fontId="62" fillId="0" borderId="7" xfId="0" applyFont="1" applyBorder="1" applyAlignment="1">
      <alignment horizontal="center" vertical="center"/>
    </xf>
    <xf numFmtId="0" fontId="62" fillId="0" borderId="10" xfId="0" applyFont="1" applyBorder="1" applyAlignment="1">
      <alignment horizontal="center" vertical="center"/>
    </xf>
    <xf numFmtId="171" fontId="58" fillId="6" borderId="33" xfId="0" applyNumberFormat="1" applyFont="1" applyFill="1" applyBorder="1" applyAlignment="1">
      <alignment horizontal="center" vertical="center" wrapText="1"/>
    </xf>
    <xf numFmtId="171" fontId="58" fillId="6" borderId="47" xfId="0" applyNumberFormat="1" applyFont="1" applyFill="1" applyBorder="1" applyAlignment="1">
      <alignment horizontal="center" vertical="center" wrapText="1"/>
    </xf>
    <xf numFmtId="171" fontId="58" fillId="6" borderId="48" xfId="0" applyNumberFormat="1" applyFont="1" applyFill="1" applyBorder="1" applyAlignment="1">
      <alignment horizontal="center" vertical="center" wrapText="1"/>
    </xf>
    <xf numFmtId="171" fontId="58" fillId="6" borderId="38" xfId="0" applyNumberFormat="1" applyFont="1" applyFill="1" applyBorder="1" applyAlignment="1">
      <alignment horizontal="center" vertical="center" wrapText="1"/>
    </xf>
    <xf numFmtId="0" fontId="73" fillId="7" borderId="0" xfId="738" applyFont="1" applyFill="1" applyAlignment="1">
      <alignment horizontal="center" vertical="center"/>
    </xf>
    <xf numFmtId="0" fontId="72" fillId="7" borderId="0" xfId="738" applyNumberFormat="1" applyFont="1" applyFill="1" applyAlignment="1">
      <alignment horizontal="center" vertical="center"/>
    </xf>
    <xf numFmtId="0" fontId="72" fillId="7" borderId="0" xfId="738" applyFont="1" applyFill="1" applyAlignment="1">
      <alignment horizontal="center" vertical="center" wrapText="1"/>
    </xf>
    <xf numFmtId="0" fontId="71" fillId="7" borderId="0" xfId="0" applyFont="1" applyFill="1" applyAlignment="1">
      <alignment horizontal="center" vertical="center" wrapText="1"/>
    </xf>
    <xf numFmtId="1" fontId="47" fillId="2" borderId="0" xfId="732" applyNumberFormat="1" applyFont="1" applyFill="1" applyAlignment="1">
      <alignment horizontal="left" vertical="center" wrapText="1"/>
    </xf>
    <xf numFmtId="0" fontId="65" fillId="0" borderId="9" xfId="732" applyFont="1" applyBorder="1" applyAlignment="1">
      <alignment horizontal="center" vertical="center"/>
    </xf>
    <xf numFmtId="0" fontId="65" fillId="0" borderId="7" xfId="732" applyFont="1" applyBorder="1" applyAlignment="1">
      <alignment horizontal="center" vertical="center"/>
    </xf>
    <xf numFmtId="0" fontId="65" fillId="0" borderId="49" xfId="732" applyFont="1" applyBorder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45" fillId="2" borderId="0" xfId="732" applyFont="1" applyFill="1" applyAlignment="1">
      <alignment horizontal="center" vertical="center" wrapText="1"/>
    </xf>
    <xf numFmtId="1" fontId="47" fillId="2" borderId="0" xfId="732" applyNumberFormat="1" applyFont="1" applyFill="1" applyAlignment="1">
      <alignment vertical="center" wrapText="1"/>
    </xf>
    <xf numFmtId="0" fontId="45" fillId="2" borderId="56" xfId="732" applyFont="1" applyFill="1" applyBorder="1" applyAlignment="1">
      <alignment horizontal="center" vertical="center" wrapText="1"/>
    </xf>
    <xf numFmtId="0" fontId="45" fillId="2" borderId="3" xfId="732" applyFont="1" applyFill="1" applyBorder="1" applyAlignment="1">
      <alignment horizontal="center" vertical="center" wrapText="1"/>
    </xf>
    <xf numFmtId="0" fontId="45" fillId="2" borderId="57" xfId="732" applyFont="1" applyFill="1" applyBorder="1" applyAlignment="1">
      <alignment horizontal="center" vertical="center" wrapText="1"/>
    </xf>
    <xf numFmtId="1" fontId="47" fillId="2" borderId="5" xfId="732" applyNumberFormat="1" applyFont="1" applyFill="1" applyBorder="1" applyAlignment="1">
      <alignment horizontal="left" vertical="center" wrapText="1"/>
    </xf>
    <xf numFmtId="1" fontId="46" fillId="2" borderId="0" xfId="732" applyNumberFormat="1" applyFont="1" applyFill="1" applyAlignment="1">
      <alignment horizontal="left" vertical="center" wrapText="1"/>
    </xf>
    <xf numFmtId="1" fontId="46" fillId="2" borderId="6" xfId="732" applyNumberFormat="1" applyFont="1" applyFill="1" applyBorder="1" applyAlignment="1">
      <alignment horizontal="left" vertical="center" wrapText="1"/>
    </xf>
    <xf numFmtId="0" fontId="43" fillId="2" borderId="3" xfId="732" applyFont="1" applyFill="1" applyBorder="1" applyAlignment="1">
      <alignment horizontal="center" vertical="center"/>
    </xf>
    <xf numFmtId="0" fontId="43" fillId="2" borderId="0" xfId="732" applyFont="1" applyFill="1" applyAlignment="1">
      <alignment horizontal="center" vertical="center"/>
    </xf>
    <xf numFmtId="0" fontId="67" fillId="6" borderId="35" xfId="738" applyFill="1" applyBorder="1" applyAlignment="1">
      <alignment horizontal="left" vertical="center"/>
    </xf>
    <xf numFmtId="0" fontId="67" fillId="6" borderId="36" xfId="738" applyFill="1" applyBorder="1" applyAlignment="1">
      <alignment horizontal="left" vertical="center"/>
    </xf>
    <xf numFmtId="0" fontId="37" fillId="2" borderId="4" xfId="0" applyFont="1" applyFill="1" applyBorder="1" applyAlignment="1">
      <alignment horizontal="center" vertical="center"/>
    </xf>
    <xf numFmtId="0" fontId="43" fillId="0" borderId="4" xfId="732" applyFont="1" applyBorder="1" applyAlignment="1">
      <alignment horizontal="center" vertical="center"/>
    </xf>
    <xf numFmtId="0" fontId="43" fillId="0" borderId="0" xfId="732" applyFont="1" applyAlignment="1">
      <alignment horizontal="center" vertical="center"/>
    </xf>
    <xf numFmtId="0" fontId="67" fillId="6" borderId="42" xfId="738" applyFill="1" applyBorder="1" applyAlignment="1">
      <alignment horizontal="left" vertical="center"/>
    </xf>
    <xf numFmtId="0" fontId="43" fillId="2" borderId="40" xfId="732" applyFont="1" applyFill="1" applyBorder="1" applyAlignment="1">
      <alignment horizontal="center" vertical="center"/>
    </xf>
    <xf numFmtId="0" fontId="43" fillId="2" borderId="13" xfId="732" applyFont="1" applyFill="1" applyBorder="1" applyAlignment="1">
      <alignment horizontal="center" vertical="center"/>
    </xf>
    <xf numFmtId="0" fontId="59" fillId="5" borderId="27" xfId="0" applyFont="1" applyFill="1" applyBorder="1" applyAlignment="1">
      <alignment horizontal="center" vertical="center"/>
    </xf>
    <xf numFmtId="0" fontId="59" fillId="5" borderId="28" xfId="0" applyFont="1" applyFill="1" applyBorder="1" applyAlignment="1">
      <alignment horizontal="center" vertical="center"/>
    </xf>
    <xf numFmtId="0" fontId="67" fillId="6" borderId="54" xfId="738" applyFill="1" applyBorder="1" applyAlignment="1">
      <alignment horizontal="left" vertical="center"/>
    </xf>
    <xf numFmtId="0" fontId="67" fillId="6" borderId="46" xfId="738" applyFill="1" applyBorder="1" applyAlignment="1">
      <alignment horizontal="left" vertical="center"/>
    </xf>
    <xf numFmtId="0" fontId="67" fillId="6" borderId="4" xfId="738" applyFill="1" applyBorder="1" applyAlignment="1">
      <alignment horizontal="left" vertical="center"/>
    </xf>
    <xf numFmtId="0" fontId="67" fillId="6" borderId="53" xfId="738" applyFill="1" applyBorder="1" applyAlignment="1">
      <alignment horizontal="left" vertical="center"/>
    </xf>
    <xf numFmtId="0" fontId="67" fillId="6" borderId="27" xfId="738" applyFill="1" applyBorder="1" applyAlignment="1">
      <alignment horizontal="left" vertical="center"/>
    </xf>
    <xf numFmtId="0" fontId="37" fillId="2" borderId="55" xfId="0" applyFont="1" applyFill="1" applyBorder="1" applyAlignment="1">
      <alignment horizontal="center" vertical="center"/>
    </xf>
  </cellXfs>
  <cellStyles count="739">
    <cellStyle name="_x0007_" xfId="9"/>
    <cellStyle name="_x0007_ 2" xfId="15"/>
    <cellStyle name="_x0007_ 2 2" xfId="57"/>
    <cellStyle name="_x0007_ 3" xfId="16"/>
    <cellStyle name="_x0007_ 3 2" xfId="58"/>
    <cellStyle name="_x0007_ 4" xfId="17"/>
    <cellStyle name="_x0007_ 4 2" xfId="59"/>
    <cellStyle name="_x0007_ 5" xfId="56"/>
    <cellStyle name="_AEROPROF_PRICE_2011-29-08" xfId="736"/>
    <cellStyle name="_x0007__Kentatsu_Line-up_2011_12.10.10" xfId="4"/>
    <cellStyle name="_Split" xfId="8"/>
    <cellStyle name="_Split 2" xfId="60"/>
    <cellStyle name="_Лист1" xfId="18"/>
    <cellStyle name="_Лист1 2" xfId="61"/>
    <cellStyle name="40% - Акцент5 2" xfId="168"/>
    <cellStyle name="40% - Акцент5 2 2" xfId="307"/>
    <cellStyle name="40% - Акцент5 2 2 2" xfId="581"/>
    <cellStyle name="40% - Акцент5 2 3" xfId="445"/>
    <cellStyle name="Гиперссылка" xfId="738" builtinId="8"/>
    <cellStyle name="Гиперссылка 2" xfId="162"/>
    <cellStyle name="Денежный 2" xfId="721"/>
    <cellStyle name="Обычный" xfId="0" builtinId="0"/>
    <cellStyle name="Обычный 10" xfId="55"/>
    <cellStyle name="Обычный 10 2" xfId="125"/>
    <cellStyle name="Обычный 10 2 2" xfId="130"/>
    <cellStyle name="Обычный 10 2 2 2" xfId="206"/>
    <cellStyle name="Обычный 10 2 2 2 2" xfId="343"/>
    <cellStyle name="Обычный 10 2 2 2 2 2" xfId="617"/>
    <cellStyle name="Обычный 10 2 2 2 3" xfId="481"/>
    <cellStyle name="Обычный 10 2 2 3" xfId="273"/>
    <cellStyle name="Обычный 10 2 2 3 2" xfId="547"/>
    <cellStyle name="Обычный 10 2 2 4" xfId="411"/>
    <cellStyle name="Обычный 10 2 2 5" xfId="688"/>
    <cellStyle name="Обычный 10 2 2 6" xfId="733"/>
    <cellStyle name="Обычный 10 2 2 6 2" xfId="737"/>
    <cellStyle name="Обычный 10 2 3" xfId="201"/>
    <cellStyle name="Обычный 10 2 3 2" xfId="338"/>
    <cellStyle name="Обычный 10 2 3 2 2" xfId="612"/>
    <cellStyle name="Обычный 10 2 3 3" xfId="476"/>
    <cellStyle name="Обычный 10 2 4" xfId="268"/>
    <cellStyle name="Обычный 10 2 4 2" xfId="542"/>
    <cellStyle name="Обычный 10 2 5" xfId="406"/>
    <cellStyle name="Обычный 10 2 6" xfId="656"/>
    <cellStyle name="Обычный 10 3" xfId="131"/>
    <cellStyle name="Обычный 10 3 2" xfId="207"/>
    <cellStyle name="Обычный 10 3 2 2" xfId="344"/>
    <cellStyle name="Обычный 10 3 2 2 2" xfId="618"/>
    <cellStyle name="Обычный 10 3 2 3" xfId="482"/>
    <cellStyle name="Обычный 10 3 3" xfId="274"/>
    <cellStyle name="Обычный 10 3 3 2" xfId="548"/>
    <cellStyle name="Обычный 10 3 4" xfId="412"/>
    <cellStyle name="Обычный 10 3 5" xfId="687"/>
    <cellStyle name="Обычный 10 4" xfId="186"/>
    <cellStyle name="Обычный 10 4 2" xfId="323"/>
    <cellStyle name="Обычный 10 4 2 2" xfId="597"/>
    <cellStyle name="Обычный 10 4 3" xfId="461"/>
    <cellStyle name="Обычный 10 5" xfId="253"/>
    <cellStyle name="Обычный 10 5 2" xfId="527"/>
    <cellStyle name="Обычный 10 6" xfId="391"/>
    <cellStyle name="Обычный 10 7" xfId="655"/>
    <cellStyle name="Обычный 100" xfId="729"/>
    <cellStyle name="Обычный 11" xfId="98"/>
    <cellStyle name="Обычный 11 2" xfId="128"/>
    <cellStyle name="Обычный 11 2 2" xfId="132"/>
    <cellStyle name="Обычный 11 2 2 2" xfId="208"/>
    <cellStyle name="Обычный 11 2 2 2 2" xfId="345"/>
    <cellStyle name="Обычный 11 2 2 2 2 2" xfId="619"/>
    <cellStyle name="Обычный 11 2 2 2 3" xfId="483"/>
    <cellStyle name="Обычный 11 2 2 3" xfId="275"/>
    <cellStyle name="Обычный 11 2 2 3 2" xfId="549"/>
    <cellStyle name="Обычный 11 2 2 4" xfId="413"/>
    <cellStyle name="Обычный 11 2 2 5" xfId="690"/>
    <cellStyle name="Обычный 11 2 3" xfId="204"/>
    <cellStyle name="Обычный 11 2 3 2" xfId="341"/>
    <cellStyle name="Обычный 11 2 3 2 2" xfId="615"/>
    <cellStyle name="Обычный 11 2 3 3" xfId="479"/>
    <cellStyle name="Обычный 11 2 4" xfId="271"/>
    <cellStyle name="Обычный 11 2 4 2" xfId="545"/>
    <cellStyle name="Обычный 11 2 5" xfId="409"/>
    <cellStyle name="Обычный 11 2 6" xfId="658"/>
    <cellStyle name="Обычный 11 3" xfId="133"/>
    <cellStyle name="Обычный 11 3 2" xfId="209"/>
    <cellStyle name="Обычный 11 3 2 2" xfId="346"/>
    <cellStyle name="Обычный 11 3 2 2 2" xfId="620"/>
    <cellStyle name="Обычный 11 3 2 3" xfId="484"/>
    <cellStyle name="Обычный 11 3 3" xfId="276"/>
    <cellStyle name="Обычный 11 3 3 2" xfId="550"/>
    <cellStyle name="Обычный 11 3 4" xfId="414"/>
    <cellStyle name="Обычный 11 3 5" xfId="689"/>
    <cellStyle name="Обычный 11 4" xfId="189"/>
    <cellStyle name="Обычный 11 4 2" xfId="326"/>
    <cellStyle name="Обычный 11 4 2 2" xfId="600"/>
    <cellStyle name="Обычный 11 4 3" xfId="464"/>
    <cellStyle name="Обычный 11 5" xfId="256"/>
    <cellStyle name="Обычный 11 5 2" xfId="530"/>
    <cellStyle name="Обычный 11 6" xfId="394"/>
    <cellStyle name="Обычный 11 7" xfId="657"/>
    <cellStyle name="Обычный 12" xfId="102"/>
    <cellStyle name="Обычный 12 2" xfId="129"/>
    <cellStyle name="Обычный 12 2 2" xfId="134"/>
    <cellStyle name="Обычный 12 2 2 2" xfId="210"/>
    <cellStyle name="Обычный 12 2 2 2 2" xfId="347"/>
    <cellStyle name="Обычный 12 2 2 2 2 2" xfId="621"/>
    <cellStyle name="Обычный 12 2 2 2 3" xfId="485"/>
    <cellStyle name="Обычный 12 2 2 3" xfId="277"/>
    <cellStyle name="Обычный 12 2 2 3 2" xfId="551"/>
    <cellStyle name="Обычный 12 2 2 4" xfId="415"/>
    <cellStyle name="Обычный 12 2 2 5" xfId="692"/>
    <cellStyle name="Обычный 12 2 3" xfId="205"/>
    <cellStyle name="Обычный 12 2 3 2" xfId="342"/>
    <cellStyle name="Обычный 12 2 3 2 2" xfId="616"/>
    <cellStyle name="Обычный 12 2 3 3" xfId="480"/>
    <cellStyle name="Обычный 12 2 4" xfId="272"/>
    <cellStyle name="Обычный 12 2 4 2" xfId="546"/>
    <cellStyle name="Обычный 12 2 5" xfId="410"/>
    <cellStyle name="Обычный 12 2 6" xfId="660"/>
    <cellStyle name="Обычный 12 3" xfId="135"/>
    <cellStyle name="Обычный 12 3 2" xfId="211"/>
    <cellStyle name="Обычный 12 3 2 2" xfId="348"/>
    <cellStyle name="Обычный 12 3 2 2 2" xfId="622"/>
    <cellStyle name="Обычный 12 3 2 3" xfId="486"/>
    <cellStyle name="Обычный 12 3 3" xfId="278"/>
    <cellStyle name="Обычный 12 3 3 2" xfId="552"/>
    <cellStyle name="Обычный 12 3 4" xfId="416"/>
    <cellStyle name="Обычный 12 3 5" xfId="691"/>
    <cellStyle name="Обычный 12 4" xfId="190"/>
    <cellStyle name="Обычный 12 4 2" xfId="327"/>
    <cellStyle name="Обычный 12 4 2 2" xfId="601"/>
    <cellStyle name="Обычный 12 4 3" xfId="465"/>
    <cellStyle name="Обычный 12 5" xfId="257"/>
    <cellStyle name="Обычный 12 5 2" xfId="531"/>
    <cellStyle name="Обычный 12 6" xfId="395"/>
    <cellStyle name="Обычный 12 7" xfId="659"/>
    <cellStyle name="Обычный 13" xfId="11"/>
    <cellStyle name="Обычный 13 2" xfId="136"/>
    <cellStyle name="Обычный 13 2 2" xfId="212"/>
    <cellStyle name="Обычный 13 2 2 2" xfId="349"/>
    <cellStyle name="Обычный 13 2 2 2 2" xfId="623"/>
    <cellStyle name="Обычный 13 2 2 3" xfId="487"/>
    <cellStyle name="Обычный 13 2 3" xfId="279"/>
    <cellStyle name="Обычный 13 2 3 2" xfId="553"/>
    <cellStyle name="Обычный 13 2 4" xfId="417"/>
    <cellStyle name="Обычный 13 2 5" xfId="693"/>
    <cellStyle name="Обычный 13 3" xfId="176"/>
    <cellStyle name="Обычный 13 3 2" xfId="313"/>
    <cellStyle name="Обычный 13 3 2 2" xfId="587"/>
    <cellStyle name="Обычный 13 3 3" xfId="451"/>
    <cellStyle name="Обычный 13 4" xfId="243"/>
    <cellStyle name="Обычный 13 4 2" xfId="517"/>
    <cellStyle name="Обычный 13 5" xfId="381"/>
    <cellStyle name="Обычный 13 6" xfId="661"/>
    <cellStyle name="Обычный 14" xfId="115"/>
    <cellStyle name="Обычный 14 2" xfId="137"/>
    <cellStyle name="Обычный 14 2 2" xfId="213"/>
    <cellStyle name="Обычный 14 2 2 2" xfId="350"/>
    <cellStyle name="Обычный 14 2 2 2 2" xfId="624"/>
    <cellStyle name="Обычный 14 2 2 3" xfId="488"/>
    <cellStyle name="Обычный 14 2 3" xfId="280"/>
    <cellStyle name="Обычный 14 2 3 2" xfId="554"/>
    <cellStyle name="Обычный 14 2 4" xfId="418"/>
    <cellStyle name="Обычный 14 2 5" xfId="694"/>
    <cellStyle name="Обычный 14 3" xfId="191"/>
    <cellStyle name="Обычный 14 3 2" xfId="328"/>
    <cellStyle name="Обычный 14 3 2 2" xfId="602"/>
    <cellStyle name="Обычный 14 3 3" xfId="466"/>
    <cellStyle name="Обычный 14 4" xfId="258"/>
    <cellStyle name="Обычный 14 4 2" xfId="532"/>
    <cellStyle name="Обычный 14 5" xfId="396"/>
    <cellStyle name="Обычный 14 6" xfId="662"/>
    <cellStyle name="Обычный 15" xfId="163"/>
    <cellStyle name="Обычный 15 2" xfId="165"/>
    <cellStyle name="Обычный 15 2 2" xfId="239"/>
    <cellStyle name="Обычный 15 2 2 2" xfId="376"/>
    <cellStyle name="Обычный 15 2 2 2 2" xfId="650"/>
    <cellStyle name="Обычный 15 2 2 3" xfId="514"/>
    <cellStyle name="Обычный 15 2 3" xfId="306"/>
    <cellStyle name="Обычный 15 2 3 2" xfId="580"/>
    <cellStyle name="Обычный 15 2 4" xfId="378"/>
    <cellStyle name="Обычный 15 2 4 2" xfId="652"/>
    <cellStyle name="Обычный 15 2 4 3" xfId="724"/>
    <cellStyle name="Обычный 15 2 4 4" xfId="728"/>
    <cellStyle name="Обычный 15 2 5" xfId="444"/>
    <cellStyle name="Обычный 15 2 6" xfId="718"/>
    <cellStyle name="Обычный 15 3" xfId="171"/>
    <cellStyle name="Обычный 15 3 2" xfId="309"/>
    <cellStyle name="Обычный 15 3 2 2" xfId="583"/>
    <cellStyle name="Обычный 15 3 3" xfId="447"/>
    <cellStyle name="Обычный 15 3 4" xfId="719"/>
    <cellStyle name="Обычный 15 4" xfId="238"/>
    <cellStyle name="Обычный 15 4 2" xfId="375"/>
    <cellStyle name="Обычный 15 4 2 2" xfId="649"/>
    <cellStyle name="Обычный 15 4 3" xfId="513"/>
    <cellStyle name="Обычный 15 5" xfId="305"/>
    <cellStyle name="Обычный 15 5 2" xfId="579"/>
    <cellStyle name="Обычный 15 6" xfId="443"/>
    <cellStyle name="Обычный 15 7" xfId="717"/>
    <cellStyle name="Обычный 16" xfId="172"/>
    <cellStyle name="Обычный 16 2" xfId="310"/>
    <cellStyle name="Обычный 16 2 2" xfId="584"/>
    <cellStyle name="Обычный 16 3" xfId="448"/>
    <cellStyle name="Обычный 16 4" xfId="725"/>
    <cellStyle name="Обычный 17" xfId="377"/>
    <cellStyle name="Обычный 17 2" xfId="651"/>
    <cellStyle name="Обычный 17 3" xfId="723"/>
    <cellStyle name="Обычный 17 4" xfId="727"/>
    <cellStyle name="Обычный 18" xfId="732"/>
    <cellStyle name="Обычный 2" xfId="5"/>
    <cellStyle name="Обычный 2 2" xfId="6"/>
    <cellStyle name="Обычный 2 2 2" xfId="36"/>
    <cellStyle name="Обычный 2 2 3" xfId="89"/>
    <cellStyle name="Обычный 2 2 4" xfId="19"/>
    <cellStyle name="Обычный 2 2 5" xfId="169"/>
    <cellStyle name="Обычный 2 3" xfId="62"/>
    <cellStyle name="Обычный 2 3 2" xfId="170"/>
    <cellStyle name="Обычный 2 3 2 2" xfId="308"/>
    <cellStyle name="Обычный 2 3 2 2 2" xfId="582"/>
    <cellStyle name="Обычный 2 3 2 3" xfId="446"/>
    <cellStyle name="Обычный 2 4" xfId="166"/>
    <cellStyle name="Обычный 2 6" xfId="731"/>
    <cellStyle name="Обычный 2 9 2" xfId="720"/>
    <cellStyle name="Обычный 3" xfId="7"/>
    <cellStyle name="Обычный 3 2" xfId="35"/>
    <cellStyle name="Обычный 3 2 2" xfId="119"/>
    <cellStyle name="Обычный 3 2 2 2" xfId="138"/>
    <cellStyle name="Обычный 3 2 2 2 2" xfId="214"/>
    <cellStyle name="Обычный 3 2 2 2 2 2" xfId="351"/>
    <cellStyle name="Обычный 3 2 2 2 2 2 2" xfId="625"/>
    <cellStyle name="Обычный 3 2 2 2 2 3" xfId="489"/>
    <cellStyle name="Обычный 3 2 2 2 3" xfId="281"/>
    <cellStyle name="Обычный 3 2 2 2 3 2" xfId="555"/>
    <cellStyle name="Обычный 3 2 2 2 4" xfId="419"/>
    <cellStyle name="Обычный 3 2 2 2 5" xfId="696"/>
    <cellStyle name="Обычный 3 2 2 3" xfId="195"/>
    <cellStyle name="Обычный 3 2 2 3 2" xfId="332"/>
    <cellStyle name="Обычный 3 2 2 3 2 2" xfId="606"/>
    <cellStyle name="Обычный 3 2 2 3 3" xfId="470"/>
    <cellStyle name="Обычный 3 2 2 4" xfId="262"/>
    <cellStyle name="Обычный 3 2 2 4 2" xfId="536"/>
    <cellStyle name="Обычный 3 2 2 5" xfId="400"/>
    <cellStyle name="Обычный 3 2 2 6" xfId="664"/>
    <cellStyle name="Обычный 3 2 3" xfId="139"/>
    <cellStyle name="Обычный 3 2 3 2" xfId="215"/>
    <cellStyle name="Обычный 3 2 3 2 2" xfId="352"/>
    <cellStyle name="Обычный 3 2 3 2 2 2" xfId="626"/>
    <cellStyle name="Обычный 3 2 3 2 3" xfId="490"/>
    <cellStyle name="Обычный 3 2 3 3" xfId="282"/>
    <cellStyle name="Обычный 3 2 3 3 2" xfId="556"/>
    <cellStyle name="Обычный 3 2 3 4" xfId="420"/>
    <cellStyle name="Обычный 3 2 3 5" xfId="695"/>
    <cellStyle name="Обычный 3 2 4" xfId="180"/>
    <cellStyle name="Обычный 3 2 4 2" xfId="317"/>
    <cellStyle name="Обычный 3 2 4 2 2" xfId="591"/>
    <cellStyle name="Обычный 3 2 4 3" xfId="455"/>
    <cellStyle name="Обычный 3 2 5" xfId="247"/>
    <cellStyle name="Обычный 3 2 5 2" xfId="521"/>
    <cellStyle name="Обычный 3 2 6" xfId="385"/>
    <cellStyle name="Обычный 3 2 7" xfId="663"/>
    <cellStyle name="Обычный 3 3" xfId="63"/>
    <cellStyle name="Обычный 3 4" xfId="20"/>
    <cellStyle name="Обычный 3 5" xfId="140"/>
    <cellStyle name="Обычный 3 5 2" xfId="216"/>
    <cellStyle name="Обычный 3 5 2 2" xfId="353"/>
    <cellStyle name="Обычный 3 5 2 2 2" xfId="627"/>
    <cellStyle name="Обычный 3 5 2 3" xfId="491"/>
    <cellStyle name="Обычный 3 5 3" xfId="283"/>
    <cellStyle name="Обычный 3 5 3 2" xfId="557"/>
    <cellStyle name="Обычный 3 5 4" xfId="421"/>
    <cellStyle name="Обычный 3 5 5" xfId="685"/>
    <cellStyle name="Обычный 3 6" xfId="174"/>
    <cellStyle name="Обычный 3 6 2" xfId="311"/>
    <cellStyle name="Обычный 3 6 2 2" xfId="585"/>
    <cellStyle name="Обычный 3 6 3" xfId="449"/>
    <cellStyle name="Обычный 3 7" xfId="241"/>
    <cellStyle name="Обычный 3 7 2" xfId="515"/>
    <cellStyle name="Обычный 3 8" xfId="379"/>
    <cellStyle name="Обычный 3 9" xfId="653"/>
    <cellStyle name="Обычный 4" xfId="10"/>
    <cellStyle name="Обычный 4 10" xfId="735"/>
    <cellStyle name="Обычный 4 2" xfId="43"/>
    <cellStyle name="Обычный 4 2 2" xfId="121"/>
    <cellStyle name="Обычный 4 2 2 2" xfId="141"/>
    <cellStyle name="Обычный 4 2 2 2 2" xfId="217"/>
    <cellStyle name="Обычный 4 2 2 2 2 2" xfId="354"/>
    <cellStyle name="Обычный 4 2 2 2 2 2 2" xfId="628"/>
    <cellStyle name="Обычный 4 2 2 2 2 3" xfId="492"/>
    <cellStyle name="Обычный 4 2 2 2 3" xfId="284"/>
    <cellStyle name="Обычный 4 2 2 2 3 2" xfId="558"/>
    <cellStyle name="Обычный 4 2 2 2 4" xfId="422"/>
    <cellStyle name="Обычный 4 2 2 2 5" xfId="698"/>
    <cellStyle name="Обычный 4 2 2 3" xfId="197"/>
    <cellStyle name="Обычный 4 2 2 3 2" xfId="334"/>
    <cellStyle name="Обычный 4 2 2 3 2 2" xfId="608"/>
    <cellStyle name="Обычный 4 2 2 3 3" xfId="472"/>
    <cellStyle name="Обычный 4 2 2 4" xfId="264"/>
    <cellStyle name="Обычный 4 2 2 4 2" xfId="538"/>
    <cellStyle name="Обычный 4 2 2 5" xfId="402"/>
    <cellStyle name="Обычный 4 2 2 6" xfId="666"/>
    <cellStyle name="Обычный 4 2 3" xfId="142"/>
    <cellStyle name="Обычный 4 2 3 2" xfId="218"/>
    <cellStyle name="Обычный 4 2 3 2 2" xfId="355"/>
    <cellStyle name="Обычный 4 2 3 2 2 2" xfId="629"/>
    <cellStyle name="Обычный 4 2 3 2 3" xfId="493"/>
    <cellStyle name="Обычный 4 2 3 3" xfId="285"/>
    <cellStyle name="Обычный 4 2 3 3 2" xfId="559"/>
    <cellStyle name="Обычный 4 2 3 4" xfId="423"/>
    <cellStyle name="Обычный 4 2 3 5" xfId="697"/>
    <cellStyle name="Обычный 4 2 4" xfId="182"/>
    <cellStyle name="Обычный 4 2 4 2" xfId="319"/>
    <cellStyle name="Обычный 4 2 4 2 2" xfId="593"/>
    <cellStyle name="Обычный 4 2 4 3" xfId="457"/>
    <cellStyle name="Обычный 4 2 5" xfId="249"/>
    <cellStyle name="Обычный 4 2 5 2" xfId="523"/>
    <cellStyle name="Обычный 4 2 6" xfId="387"/>
    <cellStyle name="Обычный 4 2 7" xfId="665"/>
    <cellStyle name="Обычный 4 3" xfId="64"/>
    <cellStyle name="Обычный 4 4" xfId="21"/>
    <cellStyle name="Обычный 4 5" xfId="143"/>
    <cellStyle name="Обычный 4 5 2" xfId="219"/>
    <cellStyle name="Обычный 4 5 2 2" xfId="356"/>
    <cellStyle name="Обычный 4 5 2 2 2" xfId="630"/>
    <cellStyle name="Обычный 4 5 2 3" xfId="494"/>
    <cellStyle name="Обычный 4 5 3" xfId="286"/>
    <cellStyle name="Обычный 4 5 3 2" xfId="560"/>
    <cellStyle name="Обычный 4 5 4" xfId="424"/>
    <cellStyle name="Обычный 4 5 5" xfId="686"/>
    <cellStyle name="Обычный 4 6" xfId="175"/>
    <cellStyle name="Обычный 4 6 2" xfId="312"/>
    <cellStyle name="Обычный 4 6 2 2" xfId="586"/>
    <cellStyle name="Обычный 4 6 3" xfId="450"/>
    <cellStyle name="Обычный 4 7" xfId="242"/>
    <cellStyle name="Обычный 4 7 2" xfId="516"/>
    <cellStyle name="Обычный 4 8" xfId="380"/>
    <cellStyle name="Обычный 4 9" xfId="654"/>
    <cellStyle name="Обычный 5" xfId="1"/>
    <cellStyle name="Обычный 5 2" xfId="65"/>
    <cellStyle name="Обычный 6" xfId="12"/>
    <cellStyle name="Обычный 6 2" xfId="22"/>
    <cellStyle name="Обычный 6 2 2" xfId="78"/>
    <cellStyle name="Обычный 6 3" xfId="66"/>
    <cellStyle name="Обычный 6 4" xfId="116"/>
    <cellStyle name="Обычный 6 4 2" xfId="144"/>
    <cellStyle name="Обычный 6 4 2 2" xfId="220"/>
    <cellStyle name="Обычный 6 4 2 2 2" xfId="357"/>
    <cellStyle name="Обычный 6 4 2 2 2 2" xfId="631"/>
    <cellStyle name="Обычный 6 4 2 2 3" xfId="495"/>
    <cellStyle name="Обычный 6 4 2 3" xfId="287"/>
    <cellStyle name="Обычный 6 4 2 3 2" xfId="561"/>
    <cellStyle name="Обычный 6 4 2 4" xfId="425"/>
    <cellStyle name="Обычный 6 4 2 5" xfId="700"/>
    <cellStyle name="Обычный 6 4 3" xfId="192"/>
    <cellStyle name="Обычный 6 4 3 2" xfId="329"/>
    <cellStyle name="Обычный 6 4 3 2 2" xfId="603"/>
    <cellStyle name="Обычный 6 4 3 3" xfId="467"/>
    <cellStyle name="Обычный 6 4 4" xfId="259"/>
    <cellStyle name="Обычный 6 4 4 2" xfId="533"/>
    <cellStyle name="Обычный 6 4 5" xfId="397"/>
    <cellStyle name="Обычный 6 4 6" xfId="668"/>
    <cellStyle name="Обычный 6 5" xfId="145"/>
    <cellStyle name="Обычный 6 5 2" xfId="221"/>
    <cellStyle name="Обычный 6 5 2 2" xfId="358"/>
    <cellStyle name="Обычный 6 5 2 2 2" xfId="632"/>
    <cellStyle name="Обычный 6 5 2 3" xfId="496"/>
    <cellStyle name="Обычный 6 5 3" xfId="288"/>
    <cellStyle name="Обычный 6 5 3 2" xfId="562"/>
    <cellStyle name="Обычный 6 5 4" xfId="426"/>
    <cellStyle name="Обычный 6 5 5" xfId="699"/>
    <cellStyle name="Обычный 6 6" xfId="177"/>
    <cellStyle name="Обычный 6 6 2" xfId="314"/>
    <cellStyle name="Обычный 6 6 2 2" xfId="588"/>
    <cellStyle name="Обычный 6 6 3" xfId="452"/>
    <cellStyle name="Обычный 6 7" xfId="244"/>
    <cellStyle name="Обычный 6 7 2" xfId="518"/>
    <cellStyle name="Обычный 6 8" xfId="382"/>
    <cellStyle name="Обычный 6 9" xfId="667"/>
    <cellStyle name="Обычный 7" xfId="23"/>
    <cellStyle name="Обычный 7 2" xfId="67"/>
    <cellStyle name="Обычный 8" xfId="30"/>
    <cellStyle name="Обычный 8 2" xfId="74"/>
    <cellStyle name="Обычный 9" xfId="14"/>
    <cellStyle name="Обычный 9 2" xfId="81"/>
    <cellStyle name="Обычный 9 2 2" xfId="126"/>
    <cellStyle name="Обычный 9 2 2 2" xfId="146"/>
    <cellStyle name="Обычный 9 2 2 2 2" xfId="222"/>
    <cellStyle name="Обычный 9 2 2 2 2 2" xfId="359"/>
    <cellStyle name="Обычный 9 2 2 2 2 2 2" xfId="633"/>
    <cellStyle name="Обычный 9 2 2 2 2 3" xfId="497"/>
    <cellStyle name="Обычный 9 2 2 2 3" xfId="289"/>
    <cellStyle name="Обычный 9 2 2 2 3 2" xfId="563"/>
    <cellStyle name="Обычный 9 2 2 2 4" xfId="427"/>
    <cellStyle name="Обычный 9 2 2 2 5" xfId="703"/>
    <cellStyle name="Обычный 9 2 2 3" xfId="202"/>
    <cellStyle name="Обычный 9 2 2 3 2" xfId="339"/>
    <cellStyle name="Обычный 9 2 2 3 2 2" xfId="613"/>
    <cellStyle name="Обычный 9 2 2 3 3" xfId="477"/>
    <cellStyle name="Обычный 9 2 2 4" xfId="269"/>
    <cellStyle name="Обычный 9 2 2 4 2" xfId="543"/>
    <cellStyle name="Обычный 9 2 2 5" xfId="407"/>
    <cellStyle name="Обычный 9 2 2 6" xfId="671"/>
    <cellStyle name="Обычный 9 2 3" xfId="147"/>
    <cellStyle name="Обычный 9 2 3 2" xfId="223"/>
    <cellStyle name="Обычный 9 2 3 2 2" xfId="360"/>
    <cellStyle name="Обычный 9 2 3 2 2 2" xfId="634"/>
    <cellStyle name="Обычный 9 2 3 2 3" xfId="498"/>
    <cellStyle name="Обычный 9 2 3 3" xfId="290"/>
    <cellStyle name="Обычный 9 2 3 3 2" xfId="564"/>
    <cellStyle name="Обычный 9 2 3 4" xfId="428"/>
    <cellStyle name="Обычный 9 2 3 5" xfId="702"/>
    <cellStyle name="Обычный 9 2 4" xfId="187"/>
    <cellStyle name="Обычный 9 2 4 2" xfId="324"/>
    <cellStyle name="Обычный 9 2 4 2 2" xfId="598"/>
    <cellStyle name="Обычный 9 2 4 3" xfId="462"/>
    <cellStyle name="Обычный 9 2 5" xfId="254"/>
    <cellStyle name="Обычный 9 2 5 2" xfId="528"/>
    <cellStyle name="Обычный 9 2 6" xfId="392"/>
    <cellStyle name="Обычный 9 2 7" xfId="670"/>
    <cellStyle name="Обычный 9 3" xfId="118"/>
    <cellStyle name="Обычный 9 3 2" xfId="148"/>
    <cellStyle name="Обычный 9 3 2 2" xfId="224"/>
    <cellStyle name="Обычный 9 3 2 2 2" xfId="361"/>
    <cellStyle name="Обычный 9 3 2 2 2 2" xfId="635"/>
    <cellStyle name="Обычный 9 3 2 2 3" xfId="499"/>
    <cellStyle name="Обычный 9 3 2 3" xfId="291"/>
    <cellStyle name="Обычный 9 3 2 3 2" xfId="565"/>
    <cellStyle name="Обычный 9 3 2 4" xfId="429"/>
    <cellStyle name="Обычный 9 3 2 5" xfId="704"/>
    <cellStyle name="Обычный 9 3 3" xfId="194"/>
    <cellStyle name="Обычный 9 3 3 2" xfId="331"/>
    <cellStyle name="Обычный 9 3 3 2 2" xfId="605"/>
    <cellStyle name="Обычный 9 3 3 3" xfId="469"/>
    <cellStyle name="Обычный 9 3 4" xfId="261"/>
    <cellStyle name="Обычный 9 3 4 2" xfId="535"/>
    <cellStyle name="Обычный 9 3 5" xfId="399"/>
    <cellStyle name="Обычный 9 3 6" xfId="672"/>
    <cellStyle name="Обычный 9 4" xfId="149"/>
    <cellStyle name="Обычный 9 4 2" xfId="225"/>
    <cellStyle name="Обычный 9 4 2 2" xfId="362"/>
    <cellStyle name="Обычный 9 4 2 2 2" xfId="636"/>
    <cellStyle name="Обычный 9 4 2 3" xfId="500"/>
    <cellStyle name="Обычный 9 4 3" xfId="292"/>
    <cellStyle name="Обычный 9 4 3 2" xfId="566"/>
    <cellStyle name="Обычный 9 4 4" xfId="430"/>
    <cellStyle name="Обычный 9 4 5" xfId="701"/>
    <cellStyle name="Обычный 9 5" xfId="179"/>
    <cellStyle name="Обычный 9 5 2" xfId="316"/>
    <cellStyle name="Обычный 9 5 2 2" xfId="590"/>
    <cellStyle name="Обычный 9 5 3" xfId="454"/>
    <cellStyle name="Обычный 9 6" xfId="246"/>
    <cellStyle name="Обычный 9 6 2" xfId="520"/>
    <cellStyle name="Обычный 9 7" xfId="384"/>
    <cellStyle name="Обычный 9 8" xfId="669"/>
    <cellStyle name="Обычный 9 9" xfId="726"/>
    <cellStyle name="Процентный 2" xfId="24"/>
    <cellStyle name="Процентный 2 2" xfId="46"/>
    <cellStyle name="Процентный 2 2 2" xfId="123"/>
    <cellStyle name="Процентный 2 2 2 2" xfId="150"/>
    <cellStyle name="Процентный 2 2 2 2 2" xfId="226"/>
    <cellStyle name="Процентный 2 2 2 2 2 2" xfId="363"/>
    <cellStyle name="Процентный 2 2 2 2 2 2 2" xfId="637"/>
    <cellStyle name="Процентный 2 2 2 2 2 3" xfId="501"/>
    <cellStyle name="Процентный 2 2 2 2 3" xfId="293"/>
    <cellStyle name="Процентный 2 2 2 2 3 2" xfId="567"/>
    <cellStyle name="Процентный 2 2 2 2 4" xfId="431"/>
    <cellStyle name="Процентный 2 2 2 2 5" xfId="706"/>
    <cellStyle name="Процентный 2 2 2 3" xfId="199"/>
    <cellStyle name="Процентный 2 2 2 3 2" xfId="336"/>
    <cellStyle name="Процентный 2 2 2 3 2 2" xfId="610"/>
    <cellStyle name="Процентный 2 2 2 3 3" xfId="474"/>
    <cellStyle name="Процентный 2 2 2 4" xfId="266"/>
    <cellStyle name="Процентный 2 2 2 4 2" xfId="540"/>
    <cellStyle name="Процентный 2 2 2 5" xfId="404"/>
    <cellStyle name="Процентный 2 2 2 6" xfId="674"/>
    <cellStyle name="Процентный 2 2 3" xfId="151"/>
    <cellStyle name="Процентный 2 2 3 2" xfId="227"/>
    <cellStyle name="Процентный 2 2 3 2 2" xfId="364"/>
    <cellStyle name="Процентный 2 2 3 2 2 2" xfId="638"/>
    <cellStyle name="Процентный 2 2 3 2 3" xfId="502"/>
    <cellStyle name="Процентный 2 2 3 3" xfId="294"/>
    <cellStyle name="Процентный 2 2 3 3 2" xfId="568"/>
    <cellStyle name="Процентный 2 2 3 4" xfId="432"/>
    <cellStyle name="Процентный 2 2 3 5" xfId="705"/>
    <cellStyle name="Процентный 2 2 4" xfId="184"/>
    <cellStyle name="Процентный 2 2 4 2" xfId="321"/>
    <cellStyle name="Процентный 2 2 4 2 2" xfId="595"/>
    <cellStyle name="Процентный 2 2 4 3" xfId="459"/>
    <cellStyle name="Процентный 2 2 5" xfId="251"/>
    <cellStyle name="Процентный 2 2 5 2" xfId="525"/>
    <cellStyle name="Процентный 2 2 6" xfId="389"/>
    <cellStyle name="Процентный 2 2 7" xfId="673"/>
    <cellStyle name="Процентный 2 3" xfId="167"/>
    <cellStyle name="Процентный 3" xfId="39"/>
    <cellStyle name="Процентный 4" xfId="114"/>
    <cellStyle name="Процентный 5" xfId="54"/>
    <cellStyle name="Процентный 5 2" xfId="152"/>
    <cellStyle name="Процентный 5 2 2" xfId="228"/>
    <cellStyle name="Процентный 5 2 2 2" xfId="365"/>
    <cellStyle name="Процентный 5 2 2 2 2" xfId="639"/>
    <cellStyle name="Процентный 5 2 2 3" xfId="503"/>
    <cellStyle name="Процентный 5 2 3" xfId="295"/>
    <cellStyle name="Процентный 5 2 3 2" xfId="569"/>
    <cellStyle name="Процентный 5 2 4" xfId="433"/>
    <cellStyle name="Процентный 5 2 5" xfId="707"/>
    <cellStyle name="Процентный 5 3" xfId="185"/>
    <cellStyle name="Процентный 5 3 2" xfId="322"/>
    <cellStyle name="Процентный 5 3 2 2" xfId="596"/>
    <cellStyle name="Процентный 5 3 3" xfId="460"/>
    <cellStyle name="Процентный 5 4" xfId="252"/>
    <cellStyle name="Процентный 5 4 2" xfId="526"/>
    <cellStyle name="Процентный 5 5" xfId="390"/>
    <cellStyle name="Процентный 5 6" xfId="675"/>
    <cellStyle name="Процентный 6" xfId="124"/>
    <cellStyle name="Процентный 6 2" xfId="153"/>
    <cellStyle name="Процентный 6 2 2" xfId="229"/>
    <cellStyle name="Процентный 6 2 2 2" xfId="366"/>
    <cellStyle name="Процентный 6 2 2 2 2" xfId="640"/>
    <cellStyle name="Процентный 6 2 2 3" xfId="504"/>
    <cellStyle name="Процентный 6 2 3" xfId="296"/>
    <cellStyle name="Процентный 6 2 3 2" xfId="570"/>
    <cellStyle name="Процентный 6 2 4" xfId="434"/>
    <cellStyle name="Процентный 6 2 5" xfId="708"/>
    <cellStyle name="Процентный 6 3" xfId="200"/>
    <cellStyle name="Процентный 6 3 2" xfId="337"/>
    <cellStyle name="Процентный 6 3 2 2" xfId="611"/>
    <cellStyle name="Процентный 6 3 3" xfId="475"/>
    <cellStyle name="Процентный 6 4" xfId="267"/>
    <cellStyle name="Процентный 6 4 2" xfId="541"/>
    <cellStyle name="Процентный 6 5" xfId="405"/>
    <cellStyle name="Процентный 6 6" xfId="676"/>
    <cellStyle name="Процентный 7" xfId="164"/>
    <cellStyle name="Процентный 8" xfId="734"/>
    <cellStyle name="Стиль 1" xfId="2"/>
    <cellStyle name="Стиль 1 2" xfId="25"/>
    <cellStyle name="Стиль 1 2 2" xfId="69"/>
    <cellStyle name="Стиль 1 3" xfId="3"/>
    <cellStyle name="Стиль 1 3 2" xfId="70"/>
    <cellStyle name="Стиль 1 4" xfId="26"/>
    <cellStyle name="Стиль 1 4 2" xfId="79"/>
    <cellStyle name="Стиль 1 4 3" xfId="71"/>
    <cellStyle name="Стиль 1 5" xfId="68"/>
    <cellStyle name="Финансовый [0] 2" xfId="34"/>
    <cellStyle name="Финансовый 10" xfId="49"/>
    <cellStyle name="Финансовый 11" xfId="38"/>
    <cellStyle name="Финансовый 12" xfId="50"/>
    <cellStyle name="Финансовый 13" xfId="52"/>
    <cellStyle name="Финансовый 14" xfId="51"/>
    <cellStyle name="Финансовый 15" xfId="53"/>
    <cellStyle name="Финансовый 16" xfId="240"/>
    <cellStyle name="Финансовый 2" xfId="27"/>
    <cellStyle name="Финансовый 2 2" xfId="42"/>
    <cellStyle name="Финансовый 2 2 2" xfId="120"/>
    <cellStyle name="Финансовый 2 2 2 2" xfId="154"/>
    <cellStyle name="Финансовый 2 2 2 2 2" xfId="230"/>
    <cellStyle name="Финансовый 2 2 2 2 2 2" xfId="367"/>
    <cellStyle name="Финансовый 2 2 2 2 2 2 2" xfId="641"/>
    <cellStyle name="Финансовый 2 2 2 2 2 3" xfId="505"/>
    <cellStyle name="Финансовый 2 2 2 2 3" xfId="297"/>
    <cellStyle name="Финансовый 2 2 2 2 3 2" xfId="571"/>
    <cellStyle name="Финансовый 2 2 2 2 4" xfId="435"/>
    <cellStyle name="Финансовый 2 2 2 2 5" xfId="710"/>
    <cellStyle name="Финансовый 2 2 2 3" xfId="196"/>
    <cellStyle name="Финансовый 2 2 2 3 2" xfId="333"/>
    <cellStyle name="Финансовый 2 2 2 3 2 2" xfId="607"/>
    <cellStyle name="Финансовый 2 2 2 3 3" xfId="471"/>
    <cellStyle name="Финансовый 2 2 2 4" xfId="263"/>
    <cellStyle name="Финансовый 2 2 2 4 2" xfId="537"/>
    <cellStyle name="Финансовый 2 2 2 5" xfId="401"/>
    <cellStyle name="Финансовый 2 2 2 6" xfId="678"/>
    <cellStyle name="Финансовый 2 2 3" xfId="155"/>
    <cellStyle name="Финансовый 2 2 3 2" xfId="231"/>
    <cellStyle name="Финансовый 2 2 3 2 2" xfId="368"/>
    <cellStyle name="Финансовый 2 2 3 2 2 2" xfId="642"/>
    <cellStyle name="Финансовый 2 2 3 2 3" xfId="506"/>
    <cellStyle name="Финансовый 2 2 3 3" xfId="298"/>
    <cellStyle name="Финансовый 2 2 3 3 2" xfId="572"/>
    <cellStyle name="Финансовый 2 2 3 4" xfId="436"/>
    <cellStyle name="Финансовый 2 2 3 5" xfId="709"/>
    <cellStyle name="Финансовый 2 2 4" xfId="181"/>
    <cellStyle name="Финансовый 2 2 4 2" xfId="318"/>
    <cellStyle name="Финансовый 2 2 4 2 2" xfId="592"/>
    <cellStyle name="Финансовый 2 2 4 3" xfId="456"/>
    <cellStyle name="Финансовый 2 2 5" xfId="248"/>
    <cellStyle name="Финансовый 2 2 5 2" xfId="522"/>
    <cellStyle name="Финансовый 2 2 6" xfId="386"/>
    <cellStyle name="Финансовый 2 2 7" xfId="677"/>
    <cellStyle name="Финансовый 3" xfId="37"/>
    <cellStyle name="Финансовый 3 2" xfId="44"/>
    <cellStyle name="Финансовый 3 2 2" xfId="122"/>
    <cellStyle name="Финансовый 3 2 2 2" xfId="156"/>
    <cellStyle name="Финансовый 3 2 2 2 2" xfId="232"/>
    <cellStyle name="Финансовый 3 2 2 2 2 2" xfId="369"/>
    <cellStyle name="Финансовый 3 2 2 2 2 2 2" xfId="643"/>
    <cellStyle name="Финансовый 3 2 2 2 2 3" xfId="507"/>
    <cellStyle name="Финансовый 3 2 2 2 3" xfId="299"/>
    <cellStyle name="Финансовый 3 2 2 2 3 2" xfId="573"/>
    <cellStyle name="Финансовый 3 2 2 2 4" xfId="437"/>
    <cellStyle name="Финансовый 3 2 2 2 5" xfId="712"/>
    <cellStyle name="Финансовый 3 2 2 3" xfId="198"/>
    <cellStyle name="Финансовый 3 2 2 3 2" xfId="335"/>
    <cellStyle name="Финансовый 3 2 2 3 2 2" xfId="609"/>
    <cellStyle name="Финансовый 3 2 2 3 3" xfId="473"/>
    <cellStyle name="Финансовый 3 2 2 4" xfId="265"/>
    <cellStyle name="Финансовый 3 2 2 4 2" xfId="539"/>
    <cellStyle name="Финансовый 3 2 2 5" xfId="403"/>
    <cellStyle name="Финансовый 3 2 2 6" xfId="680"/>
    <cellStyle name="Финансовый 3 2 3" xfId="157"/>
    <cellStyle name="Финансовый 3 2 3 2" xfId="233"/>
    <cellStyle name="Финансовый 3 2 3 2 2" xfId="370"/>
    <cellStyle name="Финансовый 3 2 3 2 2 2" xfId="644"/>
    <cellStyle name="Финансовый 3 2 3 2 3" xfId="508"/>
    <cellStyle name="Финансовый 3 2 3 3" xfId="300"/>
    <cellStyle name="Финансовый 3 2 3 3 2" xfId="574"/>
    <cellStyle name="Финансовый 3 2 3 4" xfId="438"/>
    <cellStyle name="Финансовый 3 2 3 5" xfId="711"/>
    <cellStyle name="Финансовый 3 2 4" xfId="183"/>
    <cellStyle name="Финансовый 3 2 4 2" xfId="320"/>
    <cellStyle name="Финансовый 3 2 4 2 2" xfId="594"/>
    <cellStyle name="Финансовый 3 2 4 3" xfId="458"/>
    <cellStyle name="Финансовый 3 2 5" xfId="250"/>
    <cellStyle name="Финансовый 3 2 5 2" xfId="524"/>
    <cellStyle name="Финансовый 3 2 6" xfId="388"/>
    <cellStyle name="Финансовый 3 2 7" xfId="679"/>
    <cellStyle name="Финансовый 4" xfId="13"/>
    <cellStyle name="Финансовый 4 2" xfId="117"/>
    <cellStyle name="Финансовый 4 2 2" xfId="158"/>
    <cellStyle name="Финансовый 4 2 2 2" xfId="234"/>
    <cellStyle name="Финансовый 4 2 2 2 2" xfId="371"/>
    <cellStyle name="Финансовый 4 2 2 2 2 2" xfId="645"/>
    <cellStyle name="Финансовый 4 2 2 2 3" xfId="509"/>
    <cellStyle name="Финансовый 4 2 2 3" xfId="301"/>
    <cellStyle name="Финансовый 4 2 2 3 2" xfId="575"/>
    <cellStyle name="Финансовый 4 2 2 4" xfId="439"/>
    <cellStyle name="Финансовый 4 2 2 5" xfId="714"/>
    <cellStyle name="Финансовый 4 2 3" xfId="193"/>
    <cellStyle name="Финансовый 4 2 3 2" xfId="330"/>
    <cellStyle name="Финансовый 4 2 3 2 2" xfId="604"/>
    <cellStyle name="Финансовый 4 2 3 3" xfId="468"/>
    <cellStyle name="Финансовый 4 2 4" xfId="260"/>
    <cellStyle name="Финансовый 4 2 4 2" xfId="534"/>
    <cellStyle name="Финансовый 4 2 5" xfId="398"/>
    <cellStyle name="Финансовый 4 2 6" xfId="682"/>
    <cellStyle name="Финансовый 4 3" xfId="159"/>
    <cellStyle name="Финансовый 4 3 2" xfId="235"/>
    <cellStyle name="Финансовый 4 3 2 2" xfId="372"/>
    <cellStyle name="Финансовый 4 3 2 2 2" xfId="646"/>
    <cellStyle name="Финансовый 4 3 2 3" xfId="510"/>
    <cellStyle name="Финансовый 4 3 3" xfId="302"/>
    <cellStyle name="Финансовый 4 3 3 2" xfId="576"/>
    <cellStyle name="Финансовый 4 3 4" xfId="440"/>
    <cellStyle name="Финансовый 4 3 5" xfId="713"/>
    <cellStyle name="Финансовый 4 4" xfId="178"/>
    <cellStyle name="Финансовый 4 4 2" xfId="315"/>
    <cellStyle name="Финансовый 4 4 2 2" xfId="589"/>
    <cellStyle name="Финансовый 4 4 3" xfId="453"/>
    <cellStyle name="Финансовый 4 5" xfId="245"/>
    <cellStyle name="Финансовый 4 5 2" xfId="519"/>
    <cellStyle name="Финансовый 4 6" xfId="383"/>
    <cellStyle name="Финансовый 4 7" xfId="681"/>
    <cellStyle name="Финансовый 5" xfId="40"/>
    <cellStyle name="Финансовый 6" xfId="41"/>
    <cellStyle name="Финансовый 7" xfId="45"/>
    <cellStyle name="Финансовый 8" xfId="48"/>
    <cellStyle name="Финансовый 9" xfId="47"/>
    <cellStyle name="千位分隔 2" xfId="93"/>
    <cellStyle name="千位分隔 2 2" xfId="110"/>
    <cellStyle name="常规 10" xfId="88"/>
    <cellStyle name="常规 10 102 3" xfId="730"/>
    <cellStyle name="常规 10 2" xfId="106"/>
    <cellStyle name="常规 18" xfId="722"/>
    <cellStyle name="常规 2" xfId="28"/>
    <cellStyle name="常规 2 2" xfId="33"/>
    <cellStyle name="常规 2 2 2" xfId="86"/>
    <cellStyle name="常规 2 2 3" xfId="77"/>
    <cellStyle name="常规 2 2 4" xfId="101"/>
    <cellStyle name="常规 2 3" xfId="87"/>
    <cellStyle name="常规 2 3 2" xfId="105"/>
    <cellStyle name="常规 2 4" xfId="91"/>
    <cellStyle name="常规 2 4 2" xfId="108"/>
    <cellStyle name="常规 2 5" xfId="90"/>
    <cellStyle name="常规 2 54 18" xfId="31"/>
    <cellStyle name="常规 2 54 18 2" xfId="32"/>
    <cellStyle name="常规 2 54 18 2 2" xfId="76"/>
    <cellStyle name="常规 2 54 18 3" xfId="75"/>
    <cellStyle name="常规 2 6" xfId="72"/>
    <cellStyle name="常规 20 7" xfId="97"/>
    <cellStyle name="常规 3" xfId="80"/>
    <cellStyle name="常规 3 2" xfId="85"/>
    <cellStyle name="常规 3 2 2" xfId="100"/>
    <cellStyle name="常规 3 3" xfId="92"/>
    <cellStyle name="常规 3 4" xfId="109"/>
    <cellStyle name="常规 3 6 2" xfId="83"/>
    <cellStyle name="常规 3 6 2 2" xfId="99"/>
    <cellStyle name="常规 3 6 2 3" xfId="127"/>
    <cellStyle name="常规 3 6 2 3 2" xfId="160"/>
    <cellStyle name="常规 3 6 2 3 2 2" xfId="236"/>
    <cellStyle name="常规 3 6 2 3 2 2 2" xfId="373"/>
    <cellStyle name="常规 3 6 2 3 2 2 2 2" xfId="647"/>
    <cellStyle name="常规 3 6 2 3 2 2 3" xfId="511"/>
    <cellStyle name="常规 3 6 2 3 2 3" xfId="303"/>
    <cellStyle name="常规 3 6 2 3 2 3 2" xfId="577"/>
    <cellStyle name="常规 3 6 2 3 2 4" xfId="441"/>
    <cellStyle name="常规 3 6 2 3 2 5" xfId="716"/>
    <cellStyle name="常规 3 6 2 3 3" xfId="203"/>
    <cellStyle name="常规 3 6 2 3 3 2" xfId="340"/>
    <cellStyle name="常规 3 6 2 3 3 2 2" xfId="614"/>
    <cellStyle name="常规 3 6 2 3 3 3" xfId="478"/>
    <cellStyle name="常规 3 6 2 3 4" xfId="270"/>
    <cellStyle name="常规 3 6 2 3 4 2" xfId="544"/>
    <cellStyle name="常规 3 6 2 3 5" xfId="408"/>
    <cellStyle name="常规 3 6 2 3 6" xfId="684"/>
    <cellStyle name="常规 3 6 2 4" xfId="161"/>
    <cellStyle name="常规 3 6 2 4 2" xfId="237"/>
    <cellStyle name="常规 3 6 2 4 2 2" xfId="374"/>
    <cellStyle name="常规 3 6 2 4 2 2 2" xfId="648"/>
    <cellStyle name="常规 3 6 2 4 2 3" xfId="512"/>
    <cellStyle name="常规 3 6 2 4 3" xfId="304"/>
    <cellStyle name="常规 3 6 2 4 3 2" xfId="578"/>
    <cellStyle name="常规 3 6 2 4 4" xfId="442"/>
    <cellStyle name="常规 3 6 2 4 5" xfId="715"/>
    <cellStyle name="常规 3 6 2 5" xfId="188"/>
    <cellStyle name="常规 3 6 2 5 2" xfId="325"/>
    <cellStyle name="常规 3 6 2 5 2 2" xfId="599"/>
    <cellStyle name="常规 3 6 2 5 3" xfId="463"/>
    <cellStyle name="常规 3 6 2 6" xfId="255"/>
    <cellStyle name="常规 3 6 2 6 2" xfId="529"/>
    <cellStyle name="常规 3 6 2 7" xfId="393"/>
    <cellStyle name="常规 3 6 2 8" xfId="683"/>
    <cellStyle name="常规 4" xfId="94"/>
    <cellStyle name="常规 4 2" xfId="95"/>
    <cellStyle name="常规 4 2 2" xfId="112"/>
    <cellStyle name="常规 4 3" xfId="111"/>
    <cellStyle name="常规 5" xfId="96"/>
    <cellStyle name="常规 5 2" xfId="84"/>
    <cellStyle name="常规 5 2 2" xfId="103"/>
    <cellStyle name="常规 5 3" xfId="113"/>
    <cellStyle name="常规 72" xfId="173"/>
    <cellStyle name="常规_07年商用型谱8。8" xfId="107"/>
    <cellStyle name="样式 1" xfId="29"/>
    <cellStyle name="样式 1 2" xfId="73"/>
    <cellStyle name="百分比 2" xfId="82"/>
    <cellStyle name="百分比 2 2" xfId="104"/>
  </cellStyles>
  <dxfs count="5">
    <dxf>
      <font>
        <b/>
        <i val="0"/>
      </font>
      <fill>
        <patternFill>
          <bgColor theme="0" tint="-4.9989318521683403E-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ck">
          <color auto="1"/>
        </vertical>
        <horizontal style="thick">
          <color auto="1"/>
        </horizontal>
      </border>
    </dxf>
    <dxf>
      <font>
        <b/>
        <i val="0"/>
      </font>
      <fill>
        <gradientFill>
          <stop position="0">
            <color theme="0" tint="-5.0965910824915313E-2"/>
          </stop>
          <stop position="1">
            <color theme="0" tint="-0.34900967436750391"/>
          </stop>
        </gradient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ck">
          <color auto="1"/>
        </vertical>
        <horizontal style="thick">
          <color auto="1"/>
        </horizontal>
      </border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2" defaultPivotStyle="PivotStyleMedium9">
    <tableStyle name="Invisible" pivot="0" table="0" count="0"/>
    <tableStyle name="Стиль сводной таблицы 1" table="0" count="5">
      <tableStyleElement type="wholeTable" dxfId="4"/>
      <tableStyleElement type="firstColumnStripe" dxfId="3"/>
      <tableStyleElement type="firstSubtotalColumn" dxfId="2"/>
      <tableStyleElement type="firstSubtotalRow" dxfId="1"/>
      <tableStyleElement type="secondSubtotalRow" dxfId="0"/>
    </tableStyle>
  </tableStyles>
  <colors>
    <mruColors>
      <color rgb="FFCCFFCC"/>
      <color rgb="FF0000CC"/>
      <color rgb="FFFBE7DB"/>
      <color rgb="FFFFD9D9"/>
      <color rgb="FFFFBC37"/>
      <color rgb="FFFF00FF"/>
      <color rgb="FFFFFFCC"/>
      <color rgb="FFFFF0C8"/>
      <color rgb="FF66CC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VRF Dahatsu'!A1"/><Relationship Id="rId7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&#1055;&#1088;&#1080;&#1090;&#1086;&#1095;&#1085;&#1099;&#1077; &#1091;&#1089;&#1090;&#1072;&#1085;&#1086;&#1074;&#1082;&#1080;'!A1"/><Relationship Id="rId5" Type="http://schemas.openxmlformats.org/officeDocument/2006/relationships/hyperlink" Target="#&#1055;&#1088;&#1077;&#1094;&#1080;&#1079;&#1080;&#1086;&#1085;&#1085;&#1099;&#1077;!A1"/><Relationship Id="rId4" Type="http://schemas.openxmlformats.org/officeDocument/2006/relationships/hyperlink" Target="#'&#1063;&#1080;&#1083;&#1083;&#1077;&#1088;&#1099; &#1060;&#1072;&#1085;&#1082;&#1086;&#1081;&#1083;&#1099;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jpeg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12" Type="http://schemas.openxmlformats.org/officeDocument/2006/relationships/image" Target="../media/image15.jpeg"/><Relationship Id="rId17" Type="http://schemas.openxmlformats.org/officeDocument/2006/relationships/image" Target="../media/image20.png"/><Relationship Id="rId2" Type="http://schemas.openxmlformats.org/officeDocument/2006/relationships/image" Target="../media/image5.jpeg"/><Relationship Id="rId16" Type="http://schemas.openxmlformats.org/officeDocument/2006/relationships/image" Target="../media/image19.png"/><Relationship Id="rId1" Type="http://schemas.openxmlformats.org/officeDocument/2006/relationships/image" Target="../media/image2.pn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10" Type="http://schemas.openxmlformats.org/officeDocument/2006/relationships/image" Target="../media/image13.jpeg"/><Relationship Id="rId19" Type="http://schemas.openxmlformats.org/officeDocument/2006/relationships/image" Target="../media/image4.png"/><Relationship Id="rId4" Type="http://schemas.openxmlformats.org/officeDocument/2006/relationships/image" Target="../media/image7.png"/><Relationship Id="rId9" Type="http://schemas.openxmlformats.org/officeDocument/2006/relationships/image" Target="../media/image12.jpg"/><Relationship Id="rId14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3.jpeg"/><Relationship Id="rId1" Type="http://schemas.openxmlformats.org/officeDocument/2006/relationships/image" Target="../media/image22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6.jpeg"/><Relationship Id="rId3" Type="http://schemas.openxmlformats.org/officeDocument/2006/relationships/image" Target="../media/image26.jpeg"/><Relationship Id="rId7" Type="http://schemas.openxmlformats.org/officeDocument/2006/relationships/image" Target="../media/image30.png"/><Relationship Id="rId12" Type="http://schemas.openxmlformats.org/officeDocument/2006/relationships/image" Target="../media/image35.png"/><Relationship Id="rId2" Type="http://schemas.openxmlformats.org/officeDocument/2006/relationships/image" Target="../media/image25.jpeg"/><Relationship Id="rId16" Type="http://schemas.openxmlformats.org/officeDocument/2006/relationships/image" Target="../media/image4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34.jpeg"/><Relationship Id="rId5" Type="http://schemas.openxmlformats.org/officeDocument/2006/relationships/image" Target="../media/image28.png"/><Relationship Id="rId15" Type="http://schemas.openxmlformats.org/officeDocument/2006/relationships/image" Target="../media/image2.png"/><Relationship Id="rId10" Type="http://schemas.openxmlformats.org/officeDocument/2006/relationships/image" Target="../media/image33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Relationship Id="rId14" Type="http://schemas.openxmlformats.org/officeDocument/2006/relationships/image" Target="../media/image3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4.png"/><Relationship Id="rId5" Type="http://schemas.openxmlformats.org/officeDocument/2006/relationships/image" Target="../media/image42.png"/><Relationship Id="rId10" Type="http://schemas.openxmlformats.org/officeDocument/2006/relationships/image" Target="../media/image2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54429</xdr:colOff>
      <xdr:row>13</xdr:row>
      <xdr:rowOff>87086</xdr:rowOff>
    </xdr:from>
    <xdr:to>
      <xdr:col>22</xdr:col>
      <xdr:colOff>349704</xdr:colOff>
      <xdr:row>51</xdr:row>
      <xdr:rowOff>49728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9" y="4789715"/>
          <a:ext cx="13205732" cy="70057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8</xdr:row>
      <xdr:rowOff>104776</xdr:rowOff>
    </xdr:from>
    <xdr:to>
      <xdr:col>13</xdr:col>
      <xdr:colOff>457200</xdr:colOff>
      <xdr:row>12</xdr:row>
      <xdr:rowOff>66676</xdr:rowOff>
    </xdr:to>
    <xdr:sp macro="" textlink="">
      <xdr:nvSpPr>
        <xdr:cNvPr id="4" name="Прямоугольник: скругленные противолежащие углы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6200" y="104776"/>
          <a:ext cx="7781925" cy="723900"/>
        </a:xfrm>
        <a:prstGeom prst="round2DiagRect">
          <a:avLst/>
        </a:prstGeom>
        <a:solidFill>
          <a:schemeClr val="bg2">
            <a:lumMod val="5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                    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                        </a:t>
          </a:r>
          <a:endParaRPr lang="ru-RU" sz="1100"/>
        </a:p>
      </xdr:txBody>
    </xdr:sp>
    <xdr:clientData/>
  </xdr:twoCellAnchor>
  <xdr:twoCellAnchor>
    <xdr:from>
      <xdr:col>1</xdr:col>
      <xdr:colOff>228600</xdr:colOff>
      <xdr:row>9</xdr:row>
      <xdr:rowOff>76201</xdr:rowOff>
    </xdr:from>
    <xdr:to>
      <xdr:col>13</xdr:col>
      <xdr:colOff>295275</xdr:colOff>
      <xdr:row>11</xdr:row>
      <xdr:rowOff>100633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28600" y="266701"/>
          <a:ext cx="7467600" cy="4054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2000" b="0" i="0">
              <a:solidFill>
                <a:schemeClr val="bg1"/>
              </a:solidFill>
              <a:latin typeface="+mn-lt"/>
              <a:cs typeface="Arial" pitchFamily="34" charset="0"/>
            </a:rPr>
            <a:t>ПРАЙС-ЛИСТ       СИСТЕМЫ</a:t>
          </a:r>
          <a:r>
            <a:rPr lang="ru-RU" sz="2000" b="0" i="0" baseline="0">
              <a:solidFill>
                <a:schemeClr val="bg1"/>
              </a:solidFill>
              <a:latin typeface="+mn-lt"/>
              <a:cs typeface="Arial" pitchFamily="34" charset="0"/>
            </a:rPr>
            <a:t> КОНДИЦИОНИРОВАНИЯ       </a:t>
          </a:r>
          <a:r>
            <a:rPr lang="ru-RU" sz="2000" b="0" i="0">
              <a:solidFill>
                <a:schemeClr val="bg1"/>
              </a:solidFill>
              <a:latin typeface="+mn-lt"/>
              <a:cs typeface="Arial" pitchFamily="34" charset="0"/>
            </a:rPr>
            <a:t>202</a:t>
          </a:r>
          <a:r>
            <a:rPr lang="en-US" sz="2000" b="0" i="0">
              <a:solidFill>
                <a:schemeClr val="bg1"/>
              </a:solidFill>
              <a:latin typeface="+mn-lt"/>
              <a:cs typeface="Arial" pitchFamily="34" charset="0"/>
            </a:rPr>
            <a:t>4</a:t>
          </a:r>
          <a:endParaRPr lang="ru-RU" sz="2000" b="0" i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6</xdr:col>
      <xdr:colOff>514350</xdr:colOff>
      <xdr:row>14</xdr:row>
      <xdr:rowOff>161925</xdr:rowOff>
    </xdr:from>
    <xdr:to>
      <xdr:col>18</xdr:col>
      <xdr:colOff>38100</xdr:colOff>
      <xdr:row>18</xdr:row>
      <xdr:rowOff>66675</xdr:rowOff>
    </xdr:to>
    <xdr:sp macro="" textlink="">
      <xdr:nvSpPr>
        <xdr:cNvPr id="12" name="Прямоугольник: усеченные противолежащие углы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648075" y="1314450"/>
          <a:ext cx="6838950" cy="666750"/>
        </a:xfrm>
        <a:prstGeom prst="snip2Diag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800" b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171449</xdr:colOff>
      <xdr:row>15</xdr:row>
      <xdr:rowOff>76200</xdr:rowOff>
    </xdr:from>
    <xdr:to>
      <xdr:col>16</xdr:col>
      <xdr:colOff>276224</xdr:colOff>
      <xdr:row>17</xdr:row>
      <xdr:rowOff>100632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524374" y="1419225"/>
          <a:ext cx="4981575" cy="4054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000" b="0" i="0">
              <a:solidFill>
                <a:schemeClr val="bg1"/>
              </a:solidFill>
              <a:latin typeface="+mn-lt"/>
              <a:cs typeface="Arial" pitchFamily="34" charset="0"/>
            </a:rPr>
            <a:t>Содержание</a:t>
          </a:r>
          <a:r>
            <a:rPr lang="ru-RU" sz="2000" b="0" i="0" baseline="0">
              <a:solidFill>
                <a:schemeClr val="bg1"/>
              </a:solidFill>
              <a:latin typeface="+mn-lt"/>
              <a:cs typeface="Arial" pitchFamily="34" charset="0"/>
            </a:rPr>
            <a:t> прайс-листа (</a:t>
          </a:r>
          <a:r>
            <a:rPr lang="en-US" sz="2000" b="0" i="0" baseline="0">
              <a:solidFill>
                <a:schemeClr val="bg1"/>
              </a:solidFill>
              <a:latin typeface="+mn-lt"/>
              <a:cs typeface="Arial" pitchFamily="34" charset="0"/>
            </a:rPr>
            <a:t>info</a:t>
          </a:r>
          <a:r>
            <a:rPr lang="ru-RU" sz="2000" b="0" i="0" baseline="0">
              <a:solidFill>
                <a:schemeClr val="bg1"/>
              </a:solidFill>
              <a:latin typeface="+mn-lt"/>
              <a:cs typeface="Arial" pitchFamily="34" charset="0"/>
            </a:rPr>
            <a:t> страница</a:t>
          </a:r>
          <a:r>
            <a:rPr lang="en-US" sz="2000" b="0" i="0" baseline="0">
              <a:solidFill>
                <a:schemeClr val="bg1"/>
              </a:solidFill>
              <a:latin typeface="+mn-lt"/>
              <a:cs typeface="Arial" pitchFamily="34" charset="0"/>
            </a:rPr>
            <a:t>)</a:t>
          </a:r>
          <a:endParaRPr lang="ru-RU" sz="2000" b="0" i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180975</xdr:colOff>
      <xdr:row>20</xdr:row>
      <xdr:rowOff>57150</xdr:rowOff>
    </xdr:from>
    <xdr:to>
      <xdr:col>5</xdr:col>
      <xdr:colOff>204815</xdr:colOff>
      <xdr:row>24</xdr:row>
      <xdr:rowOff>171449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352675"/>
          <a:ext cx="1938365" cy="8763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26</xdr:row>
      <xdr:rowOff>142875</xdr:rowOff>
    </xdr:from>
    <xdr:to>
      <xdr:col>7</xdr:col>
      <xdr:colOff>133350</xdr:colOff>
      <xdr:row>28</xdr:row>
      <xdr:rowOff>47624</xdr:rowOff>
    </xdr:to>
    <xdr:sp macro="" textlink="">
      <xdr:nvSpPr>
        <xdr:cNvPr id="38" name="Прямоугольник: усеченные противолежащие углы 3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190500" y="3581400"/>
          <a:ext cx="3686175" cy="285749"/>
        </a:xfrm>
        <a:prstGeom prst="snip2Diag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6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Мультизональные</a:t>
          </a:r>
          <a:r>
            <a:rPr lang="ru-RU" sz="1400" b="1" i="1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400" b="1" i="1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VRF-</a:t>
          </a:r>
          <a:r>
            <a:rPr lang="ru-RU" sz="1400" b="1" i="1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системы</a:t>
          </a:r>
          <a:endParaRPr lang="ru-RU" sz="1400" b="1" i="1" u="sng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180975</xdr:colOff>
      <xdr:row>28</xdr:row>
      <xdr:rowOff>47625</xdr:rowOff>
    </xdr:from>
    <xdr:to>
      <xdr:col>7</xdr:col>
      <xdr:colOff>123825</xdr:colOff>
      <xdr:row>29</xdr:row>
      <xdr:rowOff>123824</xdr:rowOff>
    </xdr:to>
    <xdr:sp macro="" textlink="">
      <xdr:nvSpPr>
        <xdr:cNvPr id="39" name="Прямоугольник: усеченные противолежащие углы 3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180975" y="3867150"/>
          <a:ext cx="3686175" cy="266699"/>
        </a:xfrm>
        <a:prstGeom prst="snip2Diag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6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Чиллер </a:t>
          </a:r>
          <a:r>
            <a:rPr lang="en-US" sz="14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&amp;</a:t>
          </a:r>
          <a:r>
            <a:rPr lang="en-US" sz="1400" b="1" i="1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00" b="1" i="1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Фанкойлы</a:t>
          </a:r>
          <a:endParaRPr lang="ru-RU" sz="1400" b="1" i="1" u="sng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314325</xdr:colOff>
      <xdr:row>26</xdr:row>
      <xdr:rowOff>133350</xdr:rowOff>
    </xdr:from>
    <xdr:to>
      <xdr:col>18</xdr:col>
      <xdr:colOff>342900</xdr:colOff>
      <xdr:row>28</xdr:row>
      <xdr:rowOff>28574</xdr:rowOff>
    </xdr:to>
    <xdr:sp macro="" textlink="">
      <xdr:nvSpPr>
        <xdr:cNvPr id="40" name="Прямоугольник: усеченные противолежащие углы 3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7105650" y="3571875"/>
          <a:ext cx="3686175" cy="276224"/>
        </a:xfrm>
        <a:prstGeom prst="snip2Diag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6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Прецизионные кондиционеры</a:t>
          </a:r>
        </a:p>
      </xdr:txBody>
    </xdr:sp>
    <xdr:clientData/>
  </xdr:twoCellAnchor>
  <xdr:twoCellAnchor>
    <xdr:from>
      <xdr:col>6</xdr:col>
      <xdr:colOff>447676</xdr:colOff>
      <xdr:row>26</xdr:row>
      <xdr:rowOff>142874</xdr:rowOff>
    </xdr:from>
    <xdr:to>
      <xdr:col>10</xdr:col>
      <xdr:colOff>466726</xdr:colOff>
      <xdr:row>28</xdr:row>
      <xdr:rowOff>38098</xdr:rowOff>
    </xdr:to>
    <xdr:sp macro="" textlink="">
      <xdr:nvSpPr>
        <xdr:cNvPr id="44" name="Прямоугольник: усеченные противолежащие углы 4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3581401" y="3581399"/>
          <a:ext cx="2457450" cy="276224"/>
        </a:xfrm>
        <a:prstGeom prst="snip2Diag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6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Приточные установки</a:t>
          </a:r>
        </a:p>
      </xdr:txBody>
    </xdr:sp>
    <xdr:clientData/>
  </xdr:twoCellAnchor>
  <xdr:twoCellAnchor>
    <xdr:from>
      <xdr:col>5</xdr:col>
      <xdr:colOff>609599</xdr:colOff>
      <xdr:row>39</xdr:row>
      <xdr:rowOff>19049</xdr:rowOff>
    </xdr:from>
    <xdr:to>
      <xdr:col>22</xdr:col>
      <xdr:colOff>28575</xdr:colOff>
      <xdr:row>41</xdr:row>
      <xdr:rowOff>38945</xdr:rowOff>
    </xdr:to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138260" y="6006192"/>
          <a:ext cx="9828440" cy="4054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 sz="2000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6</xdr:col>
      <xdr:colOff>19049</xdr:colOff>
      <xdr:row>42</xdr:row>
      <xdr:rowOff>28575</xdr:rowOff>
    </xdr:from>
    <xdr:to>
      <xdr:col>22</xdr:col>
      <xdr:colOff>76200</xdr:colOff>
      <xdr:row>44</xdr:row>
      <xdr:rowOff>53007</xdr:rowOff>
    </xdr:to>
    <xdr:sp macro="" textlink="">
      <xdr:nvSpPr>
        <xdr:cNvPr id="42" name="Прямоугольни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152774" y="6515100"/>
          <a:ext cx="9810751" cy="4054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ru-RU" sz="2000" b="0" i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6</xdr:col>
      <xdr:colOff>0</xdr:colOff>
      <xdr:row>36</xdr:row>
      <xdr:rowOff>0</xdr:rowOff>
    </xdr:from>
    <xdr:to>
      <xdr:col>22</xdr:col>
      <xdr:colOff>28576</xdr:colOff>
      <xdr:row>38</xdr:row>
      <xdr:rowOff>19896</xdr:rowOff>
    </xdr:to>
    <xdr:sp macro="" textlink="">
      <xdr:nvSpPr>
        <xdr:cNvPr id="45" name="Прямоугольни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3140982" y="5408839"/>
          <a:ext cx="9825719" cy="4054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ru-RU" sz="2000" b="0" i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12</xdr:col>
      <xdr:colOff>393380</xdr:colOff>
      <xdr:row>21</xdr:row>
      <xdr:rowOff>142876</xdr:rowOff>
    </xdr:from>
    <xdr:to>
      <xdr:col>15</xdr:col>
      <xdr:colOff>478522</xdr:colOff>
      <xdr:row>23</xdr:row>
      <xdr:rowOff>180976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705" y="2628901"/>
          <a:ext cx="1913942" cy="419100"/>
        </a:xfrm>
        <a:prstGeom prst="rect">
          <a:avLst/>
        </a:prstGeom>
      </xdr:spPr>
    </xdr:pic>
    <xdr:clientData/>
  </xdr:twoCellAnchor>
  <xdr:twoCellAnchor editAs="oneCell">
    <xdr:from>
      <xdr:col>3</xdr:col>
      <xdr:colOff>328984</xdr:colOff>
      <xdr:row>0</xdr:row>
      <xdr:rowOff>152456</xdr:rowOff>
    </xdr:from>
    <xdr:to>
      <xdr:col>6</xdr:col>
      <xdr:colOff>522514</xdr:colOff>
      <xdr:row>7</xdr:row>
      <xdr:rowOff>146353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041" y="152456"/>
          <a:ext cx="2022330" cy="13437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788623</xdr:colOff>
      <xdr:row>8</xdr:row>
      <xdr:rowOff>66877</xdr:rowOff>
    </xdr:from>
    <xdr:to>
      <xdr:col>10</xdr:col>
      <xdr:colOff>923365</xdr:colOff>
      <xdr:row>8</xdr:row>
      <xdr:rowOff>1146874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48294" y="1581912"/>
          <a:ext cx="2322130" cy="1079997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8</xdr:row>
      <xdr:rowOff>52917</xdr:rowOff>
    </xdr:from>
    <xdr:to>
      <xdr:col>1</xdr:col>
      <xdr:colOff>1333502</xdr:colOff>
      <xdr:row>8</xdr:row>
      <xdr:rowOff>899584</xdr:rowOff>
    </xdr:to>
    <xdr:sp macro="" textlink="">
      <xdr:nvSpPr>
        <xdr:cNvPr id="9" name="Прямоугольник: усеченные противолежащие углы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2916" y="52917"/>
          <a:ext cx="4042836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63499</xdr:colOff>
      <xdr:row>8</xdr:row>
      <xdr:rowOff>687918</xdr:rowOff>
    </xdr:from>
    <xdr:to>
      <xdr:col>0</xdr:col>
      <xdr:colOff>1947333</xdr:colOff>
      <xdr:row>8</xdr:row>
      <xdr:rowOff>1132417</xdr:rowOff>
    </xdr:to>
    <xdr:sp macro="" textlink="">
      <xdr:nvSpPr>
        <xdr:cNvPr id="10" name="Прямоугольник: усеченные противолежащие углы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63499" y="687918"/>
          <a:ext cx="1883834" cy="44449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</a:t>
          </a:r>
          <a:r>
            <a:rPr lang="en-US" sz="1800">
              <a:latin typeface="Arial" panose="020B0604020202020204" pitchFamily="34" charset="0"/>
              <a:cs typeface="Arial" panose="020B0604020202020204" pitchFamily="34" charset="0"/>
            </a:rPr>
            <a:t>4</a:t>
          </a:r>
          <a:endParaRPr lang="ru-RU" sz="1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11906</xdr:colOff>
      <xdr:row>14</xdr:row>
      <xdr:rowOff>178593</xdr:rowOff>
    </xdr:from>
    <xdr:to>
      <xdr:col>12</xdr:col>
      <xdr:colOff>0</xdr:colOff>
      <xdr:row>14</xdr:row>
      <xdr:rowOff>507886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5810250" y="3298031"/>
          <a:ext cx="10513219" cy="329293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Мультизональные системы кондиционирования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(DC INVERTER) R410a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452437</xdr:colOff>
      <xdr:row>16</xdr:row>
      <xdr:rowOff>47625</xdr:rowOff>
    </xdr:from>
    <xdr:to>
      <xdr:col>0</xdr:col>
      <xdr:colOff>2065305</xdr:colOff>
      <xdr:row>20</xdr:row>
      <xdr:rowOff>309562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03" r="32112"/>
        <a:stretch/>
      </xdr:blipFill>
      <xdr:spPr>
        <a:xfrm>
          <a:off x="452437" y="4298156"/>
          <a:ext cx="1612868" cy="2024062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23</xdr:row>
      <xdr:rowOff>190500</xdr:rowOff>
    </xdr:from>
    <xdr:to>
      <xdr:col>0</xdr:col>
      <xdr:colOff>2428319</xdr:colOff>
      <xdr:row>30</xdr:row>
      <xdr:rowOff>246391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7774781"/>
          <a:ext cx="2202100" cy="3139610"/>
        </a:xfrm>
        <a:prstGeom prst="rect">
          <a:avLst/>
        </a:prstGeom>
      </xdr:spPr>
    </xdr:pic>
    <xdr:clientData/>
  </xdr:twoCellAnchor>
  <xdr:oneCellAnchor>
    <xdr:from>
      <xdr:col>0</xdr:col>
      <xdr:colOff>309562</xdr:colOff>
      <xdr:row>32</xdr:row>
      <xdr:rowOff>178593</xdr:rowOff>
    </xdr:from>
    <xdr:ext cx="2138568" cy="1864179"/>
    <xdr:pic>
      <xdr:nvPicPr>
        <xdr:cNvPr id="18" name="image8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" y="11727656"/>
          <a:ext cx="2138568" cy="1864179"/>
        </a:xfrm>
        <a:prstGeom prst="rect">
          <a:avLst/>
        </a:prstGeom>
      </xdr:spPr>
    </xdr:pic>
    <xdr:clientData/>
  </xdr:oneCellAnchor>
  <xdr:twoCellAnchor>
    <xdr:from>
      <xdr:col>2</xdr:col>
      <xdr:colOff>952499</xdr:colOff>
      <xdr:row>22</xdr:row>
      <xdr:rowOff>190500</xdr:rowOff>
    </xdr:from>
    <xdr:to>
      <xdr:col>12</xdr:col>
      <xdr:colOff>0</xdr:colOff>
      <xdr:row>22</xdr:row>
      <xdr:rowOff>519793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5798343" y="7084219"/>
          <a:ext cx="10239375" cy="329293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Мультизональные системы кондиционирования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DC INVERTER) R410a</a:t>
          </a:r>
        </a:p>
      </xdr:txBody>
    </xdr:sp>
    <xdr:clientData/>
  </xdr:twoCellAnchor>
  <xdr:twoCellAnchor>
    <xdr:from>
      <xdr:col>2</xdr:col>
      <xdr:colOff>952499</xdr:colOff>
      <xdr:row>38</xdr:row>
      <xdr:rowOff>190500</xdr:rowOff>
    </xdr:from>
    <xdr:to>
      <xdr:col>12</xdr:col>
      <xdr:colOff>11905</xdr:colOff>
      <xdr:row>38</xdr:row>
      <xdr:rowOff>519793</xdr:rowOff>
    </xdr:to>
    <xdr:sp macro="" textlink="">
      <xdr:nvSpPr>
        <xdr:cNvPr id="20" name="Прямоугольни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5798343" y="14394656"/>
          <a:ext cx="10251281" cy="329293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Мультизональные системы кондиционирования 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940594</xdr:colOff>
      <xdr:row>45</xdr:row>
      <xdr:rowOff>190500</xdr:rowOff>
    </xdr:from>
    <xdr:to>
      <xdr:col>12</xdr:col>
      <xdr:colOff>0</xdr:colOff>
      <xdr:row>45</xdr:row>
      <xdr:rowOff>519793</xdr:rowOff>
    </xdr:to>
    <xdr:sp macro="" textlink="">
      <xdr:nvSpPr>
        <xdr:cNvPr id="22" name="Прямоугольни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5742782" y="17819688"/>
          <a:ext cx="10846593" cy="329293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Мультизональные системы кондиционирования 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273844</xdr:colOff>
      <xdr:row>40</xdr:row>
      <xdr:rowOff>35719</xdr:rowOff>
    </xdr:from>
    <xdr:to>
      <xdr:col>0</xdr:col>
      <xdr:colOff>2524978</xdr:colOff>
      <xdr:row>43</xdr:row>
      <xdr:rowOff>415019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4" y="15370969"/>
          <a:ext cx="2251134" cy="1700893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345281</xdr:colOff>
      <xdr:row>46</xdr:row>
      <xdr:rowOff>404813</xdr:rowOff>
    </xdr:from>
    <xdr:to>
      <xdr:col>0</xdr:col>
      <xdr:colOff>2342172</xdr:colOff>
      <xdr:row>50</xdr:row>
      <xdr:rowOff>4264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636441">
          <a:off x="345281" y="18633282"/>
          <a:ext cx="1996891" cy="1361575"/>
        </a:xfrm>
        <a:prstGeom prst="rect">
          <a:avLst/>
        </a:prstGeom>
      </xdr:spPr>
    </xdr:pic>
    <xdr:clientData/>
  </xdr:twoCellAnchor>
  <xdr:twoCellAnchor>
    <xdr:from>
      <xdr:col>2</xdr:col>
      <xdr:colOff>940594</xdr:colOff>
      <xdr:row>51</xdr:row>
      <xdr:rowOff>190500</xdr:rowOff>
    </xdr:from>
    <xdr:to>
      <xdr:col>12</xdr:col>
      <xdr:colOff>0</xdr:colOff>
      <xdr:row>51</xdr:row>
      <xdr:rowOff>519793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5786438" y="17728406"/>
          <a:ext cx="10537031" cy="329293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Мультизональные системы кондиционирования 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940594</xdr:colOff>
      <xdr:row>60</xdr:row>
      <xdr:rowOff>190500</xdr:rowOff>
    </xdr:from>
    <xdr:to>
      <xdr:col>12</xdr:col>
      <xdr:colOff>0</xdr:colOff>
      <xdr:row>60</xdr:row>
      <xdr:rowOff>519793</xdr:rowOff>
    </xdr:to>
    <xdr:sp macro="" textlink="">
      <xdr:nvSpPr>
        <xdr:cNvPr id="27" name="Прямоугольни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786438" y="17728406"/>
          <a:ext cx="10537031" cy="329293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Мультизональные системы кондиционирования 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214313</xdr:colOff>
      <xdr:row>62</xdr:row>
      <xdr:rowOff>0</xdr:rowOff>
    </xdr:from>
    <xdr:to>
      <xdr:col>0</xdr:col>
      <xdr:colOff>2524125</xdr:colOff>
      <xdr:row>64</xdr:row>
      <xdr:rowOff>367485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777031"/>
          <a:ext cx="2309812" cy="1248547"/>
        </a:xfrm>
        <a:prstGeom prst="rect">
          <a:avLst/>
        </a:prstGeom>
      </xdr:spPr>
    </xdr:pic>
    <xdr:clientData/>
  </xdr:twoCellAnchor>
  <xdr:twoCellAnchor>
    <xdr:from>
      <xdr:col>2</xdr:col>
      <xdr:colOff>940594</xdr:colOff>
      <xdr:row>66</xdr:row>
      <xdr:rowOff>190500</xdr:rowOff>
    </xdr:from>
    <xdr:to>
      <xdr:col>12</xdr:col>
      <xdr:colOff>0</xdr:colOff>
      <xdr:row>66</xdr:row>
      <xdr:rowOff>519793</xdr:rowOff>
    </xdr:to>
    <xdr:sp macro="" textlink="">
      <xdr:nvSpPr>
        <xdr:cNvPr id="30" name="Прямоугольни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5786438" y="24836438"/>
          <a:ext cx="10537031" cy="329293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Мультизональные системы кондиционирования 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166687</xdr:colOff>
      <xdr:row>69</xdr:row>
      <xdr:rowOff>250031</xdr:rowOff>
    </xdr:from>
    <xdr:to>
      <xdr:col>0</xdr:col>
      <xdr:colOff>2609713</xdr:colOff>
      <xdr:row>72</xdr:row>
      <xdr:rowOff>235516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29360812"/>
          <a:ext cx="2443026" cy="1559719"/>
        </a:xfrm>
        <a:prstGeom prst="rect">
          <a:avLst/>
        </a:prstGeom>
      </xdr:spPr>
    </xdr:pic>
    <xdr:clientData/>
  </xdr:twoCellAnchor>
  <xdr:twoCellAnchor>
    <xdr:from>
      <xdr:col>2</xdr:col>
      <xdr:colOff>940594</xdr:colOff>
      <xdr:row>77</xdr:row>
      <xdr:rowOff>190500</xdr:rowOff>
    </xdr:from>
    <xdr:to>
      <xdr:col>12</xdr:col>
      <xdr:colOff>0</xdr:colOff>
      <xdr:row>77</xdr:row>
      <xdr:rowOff>519793</xdr:rowOff>
    </xdr:to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5786438" y="24836438"/>
          <a:ext cx="10537031" cy="329293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Мультизональные системы кондиционирования 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178594</xdr:colOff>
      <xdr:row>79</xdr:row>
      <xdr:rowOff>357187</xdr:rowOff>
    </xdr:from>
    <xdr:to>
      <xdr:col>0</xdr:col>
      <xdr:colOff>2581254</xdr:colOff>
      <xdr:row>82</xdr:row>
      <xdr:rowOff>154779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34123312"/>
          <a:ext cx="2402660" cy="1119188"/>
        </a:xfrm>
        <a:prstGeom prst="rect">
          <a:avLst/>
        </a:prstGeom>
      </xdr:spPr>
    </xdr:pic>
    <xdr:clientData/>
  </xdr:twoCellAnchor>
  <xdr:twoCellAnchor>
    <xdr:from>
      <xdr:col>2</xdr:col>
      <xdr:colOff>940594</xdr:colOff>
      <xdr:row>84</xdr:row>
      <xdr:rowOff>190500</xdr:rowOff>
    </xdr:from>
    <xdr:to>
      <xdr:col>12</xdr:col>
      <xdr:colOff>0</xdr:colOff>
      <xdr:row>84</xdr:row>
      <xdr:rowOff>519793</xdr:rowOff>
    </xdr:to>
    <xdr:sp macro="" textlink="">
      <xdr:nvSpPr>
        <xdr:cNvPr id="36" name="Прямоугольни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5786438" y="27729656"/>
          <a:ext cx="10537031" cy="329293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Мультизональные системы кондиционирования 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369094</xdr:colOff>
      <xdr:row>87</xdr:row>
      <xdr:rowOff>47625</xdr:rowOff>
    </xdr:from>
    <xdr:to>
      <xdr:col>0</xdr:col>
      <xdr:colOff>2355738</xdr:colOff>
      <xdr:row>90</xdr:row>
      <xdr:rowOff>14453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4" y="37588031"/>
          <a:ext cx="1986644" cy="1288420"/>
        </a:xfrm>
        <a:prstGeom prst="rect">
          <a:avLst/>
        </a:prstGeom>
      </xdr:spPr>
    </xdr:pic>
    <xdr:clientData/>
  </xdr:twoCellAnchor>
  <xdr:twoCellAnchor>
    <xdr:from>
      <xdr:col>2</xdr:col>
      <xdr:colOff>940594</xdr:colOff>
      <xdr:row>93</xdr:row>
      <xdr:rowOff>190500</xdr:rowOff>
    </xdr:from>
    <xdr:to>
      <xdr:col>12</xdr:col>
      <xdr:colOff>0</xdr:colOff>
      <xdr:row>93</xdr:row>
      <xdr:rowOff>519793</xdr:rowOff>
    </xdr:to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5786438" y="36159281"/>
          <a:ext cx="10537031" cy="329293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АКСЕССУАРЫ И РАСХОДНЫЕ МАТЕРИАЛЫ ДЛЯ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VRF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333375</xdr:colOff>
      <xdr:row>95</xdr:row>
      <xdr:rowOff>261937</xdr:rowOff>
    </xdr:from>
    <xdr:to>
      <xdr:col>0</xdr:col>
      <xdr:colOff>2381896</xdr:colOff>
      <xdr:row>96</xdr:row>
      <xdr:rowOff>390972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41576625"/>
          <a:ext cx="2048521" cy="10205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100</xdr:row>
      <xdr:rowOff>190500</xdr:rowOff>
    </xdr:from>
    <xdr:to>
      <xdr:col>12</xdr:col>
      <xdr:colOff>11906</xdr:colOff>
      <xdr:row>100</xdr:row>
      <xdr:rowOff>519793</xdr:rowOff>
    </xdr:to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5798344" y="43707844"/>
          <a:ext cx="10537031" cy="329293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АКСЕССУАРЫ И РАСХОДНЫЕ МАТЕРИАЛЫ ДЛЯ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VRF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883825</xdr:colOff>
      <xdr:row>101</xdr:row>
      <xdr:rowOff>80250</xdr:rowOff>
    </xdr:from>
    <xdr:to>
      <xdr:col>0</xdr:col>
      <xdr:colOff>1774953</xdr:colOff>
      <xdr:row>101</xdr:row>
      <xdr:rowOff>854090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970934" flipV="1">
          <a:off x="883825" y="44288156"/>
          <a:ext cx="891128" cy="756776"/>
        </a:xfrm>
        <a:prstGeom prst="rect">
          <a:avLst/>
        </a:prstGeom>
      </xdr:spPr>
    </xdr:pic>
    <xdr:clientData/>
  </xdr:twoCellAnchor>
  <xdr:twoCellAnchor editAs="oneCell">
    <xdr:from>
      <xdr:col>0</xdr:col>
      <xdr:colOff>894315</xdr:colOff>
      <xdr:row>102</xdr:row>
      <xdr:rowOff>74026</xdr:rowOff>
    </xdr:from>
    <xdr:to>
      <xdr:col>0</xdr:col>
      <xdr:colOff>1799190</xdr:colOff>
      <xdr:row>102</xdr:row>
      <xdr:rowOff>790861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15" y="49471504"/>
          <a:ext cx="904875" cy="71683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103</xdr:row>
      <xdr:rowOff>202406</xdr:rowOff>
    </xdr:from>
    <xdr:to>
      <xdr:col>0</xdr:col>
      <xdr:colOff>2000251</xdr:colOff>
      <xdr:row>103</xdr:row>
      <xdr:rowOff>843587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6172437"/>
          <a:ext cx="1238250" cy="62411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857249</xdr:colOff>
      <xdr:row>104</xdr:row>
      <xdr:rowOff>95251</xdr:rowOff>
    </xdr:from>
    <xdr:to>
      <xdr:col>0</xdr:col>
      <xdr:colOff>1857374</xdr:colOff>
      <xdr:row>104</xdr:row>
      <xdr:rowOff>844553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9" y="46946345"/>
          <a:ext cx="1000125" cy="736504"/>
        </a:xfrm>
        <a:prstGeom prst="rect">
          <a:avLst/>
        </a:prstGeom>
      </xdr:spPr>
    </xdr:pic>
    <xdr:clientData/>
  </xdr:twoCellAnchor>
  <xdr:twoCellAnchor editAs="oneCell">
    <xdr:from>
      <xdr:col>0</xdr:col>
      <xdr:colOff>829830</xdr:colOff>
      <xdr:row>105</xdr:row>
      <xdr:rowOff>73527</xdr:rowOff>
    </xdr:from>
    <xdr:to>
      <xdr:col>0</xdr:col>
      <xdr:colOff>1972065</xdr:colOff>
      <xdr:row>106</xdr:row>
      <xdr:rowOff>488804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830" y="52207579"/>
          <a:ext cx="1142235" cy="918860"/>
        </a:xfrm>
        <a:prstGeom prst="rect">
          <a:avLst/>
        </a:prstGeom>
      </xdr:spPr>
    </xdr:pic>
    <xdr:clientData/>
  </xdr:twoCellAnchor>
  <xdr:twoCellAnchor editAs="oneCell">
    <xdr:from>
      <xdr:col>0</xdr:col>
      <xdr:colOff>820289</xdr:colOff>
      <xdr:row>107</xdr:row>
      <xdr:rowOff>60878</xdr:rowOff>
    </xdr:from>
    <xdr:to>
      <xdr:col>0</xdr:col>
      <xdr:colOff>2094258</xdr:colOff>
      <xdr:row>107</xdr:row>
      <xdr:rowOff>875173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89" y="53308113"/>
          <a:ext cx="1273969" cy="814295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53</xdr:row>
      <xdr:rowOff>369095</xdr:rowOff>
    </xdr:from>
    <xdr:to>
      <xdr:col>0</xdr:col>
      <xdr:colOff>2400285</xdr:colOff>
      <xdr:row>57</xdr:row>
      <xdr:rowOff>273845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4" y="21752720"/>
          <a:ext cx="2126441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2558741</xdr:colOff>
      <xdr:row>0</xdr:row>
      <xdr:rowOff>103334</xdr:rowOff>
    </xdr:from>
    <xdr:to>
      <xdr:col>1</xdr:col>
      <xdr:colOff>1667435</xdr:colOff>
      <xdr:row>7</xdr:row>
      <xdr:rowOff>102315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8741" y="103334"/>
          <a:ext cx="1950506" cy="13347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3690936</xdr:colOff>
      <xdr:row>12</xdr:row>
      <xdr:rowOff>178594</xdr:rowOff>
    </xdr:from>
    <xdr:to>
      <xdr:col>11</xdr:col>
      <xdr:colOff>-1</xdr:colOff>
      <xdr:row>12</xdr:row>
      <xdr:rowOff>511968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6965155" y="2655094"/>
          <a:ext cx="9013032" cy="333374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Прецизионные кондиционеры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ALASKA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, завод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GREE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47623</xdr:colOff>
      <xdr:row>13</xdr:row>
      <xdr:rowOff>615963</xdr:rowOff>
    </xdr:from>
    <xdr:to>
      <xdr:col>0</xdr:col>
      <xdr:colOff>1714498</xdr:colOff>
      <xdr:row>14</xdr:row>
      <xdr:rowOff>1176647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3663963"/>
          <a:ext cx="1666875" cy="2525214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</xdr:row>
      <xdr:rowOff>47625</xdr:rowOff>
    </xdr:from>
    <xdr:to>
      <xdr:col>2</xdr:col>
      <xdr:colOff>815682</xdr:colOff>
      <xdr:row>8</xdr:row>
      <xdr:rowOff>894292</xdr:rowOff>
    </xdr:to>
    <xdr:sp macro="" textlink="">
      <xdr:nvSpPr>
        <xdr:cNvPr id="9" name="Прямоугольник: усеченные противолежащие углы 2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47625" y="47625"/>
          <a:ext cx="4042276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46302</xdr:colOff>
      <xdr:row>8</xdr:row>
      <xdr:rowOff>754063</xdr:rowOff>
    </xdr:from>
    <xdr:to>
      <xdr:col>1</xdr:col>
      <xdr:colOff>156105</xdr:colOff>
      <xdr:row>8</xdr:row>
      <xdr:rowOff>1198562</xdr:rowOff>
    </xdr:to>
    <xdr:sp macro="" textlink="">
      <xdr:nvSpPr>
        <xdr:cNvPr id="10" name="Прямоугольник: усеченные противолежащие углы 2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6302" y="754063"/>
          <a:ext cx="1883834" cy="44449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5</xdr:col>
      <xdr:colOff>583792</xdr:colOff>
      <xdr:row>8</xdr:row>
      <xdr:rowOff>333376</xdr:rowOff>
    </xdr:from>
    <xdr:to>
      <xdr:col>8</xdr:col>
      <xdr:colOff>737419</xdr:colOff>
      <xdr:row>8</xdr:row>
      <xdr:rowOff>916782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7340" y="333376"/>
          <a:ext cx="3103305" cy="583406"/>
        </a:xfrm>
        <a:prstGeom prst="rect">
          <a:avLst/>
        </a:prstGeom>
      </xdr:spPr>
    </xdr:pic>
    <xdr:clientData/>
  </xdr:twoCellAnchor>
  <xdr:twoCellAnchor editAs="oneCell">
    <xdr:from>
      <xdr:col>0</xdr:col>
      <xdr:colOff>1204453</xdr:colOff>
      <xdr:row>0</xdr:row>
      <xdr:rowOff>132253</xdr:rowOff>
    </xdr:from>
    <xdr:to>
      <xdr:col>1</xdr:col>
      <xdr:colOff>1533081</xdr:colOff>
      <xdr:row>7</xdr:row>
      <xdr:rowOff>110613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4453" y="132253"/>
          <a:ext cx="2147596" cy="1453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14</xdr:row>
      <xdr:rowOff>104775</xdr:rowOff>
    </xdr:from>
    <xdr:to>
      <xdr:col>11</xdr:col>
      <xdr:colOff>19050</xdr:colOff>
      <xdr:row>14</xdr:row>
      <xdr:rowOff>434068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429125" y="3086100"/>
          <a:ext cx="8524875" cy="329293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Модульный Чиллер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(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воздушное охлаждение)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</xdr:txBody>
    </xdr:sp>
    <xdr:clientData/>
  </xdr:twoCellAnchor>
  <xdr:twoCellAnchor>
    <xdr:from>
      <xdr:col>2</xdr:col>
      <xdr:colOff>38100</xdr:colOff>
      <xdr:row>48</xdr:row>
      <xdr:rowOff>85725</xdr:rowOff>
    </xdr:from>
    <xdr:to>
      <xdr:col>11</xdr:col>
      <xdr:colOff>28575</xdr:colOff>
      <xdr:row>48</xdr:row>
      <xdr:rowOff>415018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095625" y="6191250"/>
          <a:ext cx="8601075" cy="329293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Модульный Чиллер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(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воздушное охлаждение)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1103885</xdr:colOff>
      <xdr:row>49</xdr:row>
      <xdr:rowOff>31379</xdr:rowOff>
    </xdr:from>
    <xdr:to>
      <xdr:col>0</xdr:col>
      <xdr:colOff>2208075</xdr:colOff>
      <xdr:row>49</xdr:row>
      <xdr:rowOff>336177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885" y="6284261"/>
          <a:ext cx="1104190" cy="304798"/>
        </a:xfrm>
        <a:prstGeom prst="rect">
          <a:avLst/>
        </a:prstGeom>
        <a:solidFill>
          <a:schemeClr val="bg1">
            <a:alpha val="67000"/>
          </a:schemeClr>
        </a:solidFill>
      </xdr:spPr>
    </xdr:pic>
    <xdr:clientData/>
  </xdr:twoCellAnchor>
  <xdr:twoCellAnchor editAs="oneCell">
    <xdr:from>
      <xdr:col>0</xdr:col>
      <xdr:colOff>71159</xdr:colOff>
      <xdr:row>49</xdr:row>
      <xdr:rowOff>66675</xdr:rowOff>
    </xdr:from>
    <xdr:to>
      <xdr:col>0</xdr:col>
      <xdr:colOff>1080809</xdr:colOff>
      <xdr:row>51</xdr:row>
      <xdr:rowOff>9136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9" y="6319557"/>
          <a:ext cx="1009650" cy="1085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965387</xdr:colOff>
      <xdr:row>50</xdr:row>
      <xdr:rowOff>560855</xdr:rowOff>
    </xdr:from>
    <xdr:to>
      <xdr:col>0</xdr:col>
      <xdr:colOff>2098862</xdr:colOff>
      <xdr:row>52</xdr:row>
      <xdr:rowOff>492307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387" y="7385237"/>
          <a:ext cx="1133475" cy="1074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38101</xdr:colOff>
      <xdr:row>55</xdr:row>
      <xdr:rowOff>85726</xdr:rowOff>
    </xdr:from>
    <xdr:to>
      <xdr:col>11</xdr:col>
      <xdr:colOff>1</xdr:colOff>
      <xdr:row>55</xdr:row>
      <xdr:rowOff>390526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3400426" y="9001126"/>
          <a:ext cx="9601200" cy="304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Фанкойл напольный</a:t>
          </a:r>
        </a:p>
      </xdr:txBody>
    </xdr:sp>
    <xdr:clientData/>
  </xdr:twoCellAnchor>
  <xdr:oneCellAnchor>
    <xdr:from>
      <xdr:col>0</xdr:col>
      <xdr:colOff>279586</xdr:colOff>
      <xdr:row>57</xdr:row>
      <xdr:rowOff>303681</xdr:rowOff>
    </xdr:from>
    <xdr:ext cx="1562680" cy="1133474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586" y="10276916"/>
          <a:ext cx="1562680" cy="1133474"/>
        </a:xfrm>
        <a:prstGeom prst="rect">
          <a:avLst/>
        </a:prstGeom>
      </xdr:spPr>
    </xdr:pic>
    <xdr:clientData/>
  </xdr:oneCellAnchor>
  <xdr:oneCellAnchor>
    <xdr:from>
      <xdr:col>0</xdr:col>
      <xdr:colOff>778008</xdr:colOff>
      <xdr:row>60</xdr:row>
      <xdr:rowOff>352908</xdr:rowOff>
    </xdr:from>
    <xdr:ext cx="553811" cy="550510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8008" y="11637232"/>
          <a:ext cx="553811" cy="550510"/>
        </a:xfrm>
        <a:prstGeom prst="rect">
          <a:avLst/>
        </a:prstGeom>
      </xdr:spPr>
    </xdr:pic>
    <xdr:clientData/>
  </xdr:oneCellAnchor>
  <xdr:twoCellAnchor>
    <xdr:from>
      <xdr:col>2</xdr:col>
      <xdr:colOff>38101</xdr:colOff>
      <xdr:row>63</xdr:row>
      <xdr:rowOff>85726</xdr:rowOff>
    </xdr:from>
    <xdr:to>
      <xdr:col>11</xdr:col>
      <xdr:colOff>1</xdr:colOff>
      <xdr:row>63</xdr:row>
      <xdr:rowOff>390526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3400426" y="9001126"/>
          <a:ext cx="9677400" cy="304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Канальные фанкойлы с пультом управления. 2-х трубный</a:t>
          </a:r>
        </a:p>
      </xdr:txBody>
    </xdr:sp>
    <xdr:clientData/>
  </xdr:twoCellAnchor>
  <xdr:oneCellAnchor>
    <xdr:from>
      <xdr:col>0</xdr:col>
      <xdr:colOff>733692</xdr:colOff>
      <xdr:row>69</xdr:row>
      <xdr:rowOff>418724</xdr:rowOff>
    </xdr:from>
    <xdr:ext cx="594658" cy="593727"/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3692" y="15647518"/>
          <a:ext cx="594658" cy="593727"/>
        </a:xfrm>
        <a:prstGeom prst="rect">
          <a:avLst/>
        </a:prstGeom>
      </xdr:spPr>
    </xdr:pic>
    <xdr:clientData/>
  </xdr:oneCellAnchor>
  <xdr:oneCellAnchor>
    <xdr:from>
      <xdr:col>0</xdr:col>
      <xdr:colOff>322250</xdr:colOff>
      <xdr:row>67</xdr:row>
      <xdr:rowOff>412938</xdr:rowOff>
    </xdr:from>
    <xdr:ext cx="1606888" cy="695324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250" y="14767673"/>
          <a:ext cx="1606888" cy="695324"/>
        </a:xfrm>
        <a:prstGeom prst="rect">
          <a:avLst/>
        </a:prstGeom>
      </xdr:spPr>
    </xdr:pic>
    <xdr:clientData/>
  </xdr:oneCellAnchor>
  <xdr:oneCellAnchor>
    <xdr:from>
      <xdr:col>0</xdr:col>
      <xdr:colOff>235323</xdr:colOff>
      <xdr:row>65</xdr:row>
      <xdr:rowOff>241266</xdr:rowOff>
    </xdr:from>
    <xdr:ext cx="1763247" cy="837861"/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23" y="13721942"/>
          <a:ext cx="1763247" cy="837861"/>
        </a:xfrm>
        <a:prstGeom prst="rect">
          <a:avLst/>
        </a:prstGeom>
      </xdr:spPr>
    </xdr:pic>
    <xdr:clientData/>
  </xdr:oneCellAnchor>
  <xdr:twoCellAnchor>
    <xdr:from>
      <xdr:col>2</xdr:col>
      <xdr:colOff>38101</xdr:colOff>
      <xdr:row>72</xdr:row>
      <xdr:rowOff>85726</xdr:rowOff>
    </xdr:from>
    <xdr:to>
      <xdr:col>11</xdr:col>
      <xdr:colOff>1</xdr:colOff>
      <xdr:row>72</xdr:row>
      <xdr:rowOff>390526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3400426" y="12620626"/>
          <a:ext cx="9791700" cy="304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Канальные фанкойлы с пультом управления. 4-х трубный</a:t>
          </a:r>
        </a:p>
      </xdr:txBody>
    </xdr:sp>
    <xdr:clientData/>
  </xdr:twoCellAnchor>
  <xdr:oneCellAnchor>
    <xdr:from>
      <xdr:col>0</xdr:col>
      <xdr:colOff>789721</xdr:colOff>
      <xdr:row>76</xdr:row>
      <xdr:rowOff>316566</xdr:rowOff>
    </xdr:from>
    <xdr:ext cx="594658" cy="593727"/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9721" y="18873507"/>
          <a:ext cx="594658" cy="593727"/>
        </a:xfrm>
        <a:prstGeom prst="rect">
          <a:avLst/>
        </a:prstGeom>
      </xdr:spPr>
    </xdr:pic>
    <xdr:clientData/>
  </xdr:oneCellAnchor>
  <xdr:oneCellAnchor>
    <xdr:from>
      <xdr:col>0</xdr:col>
      <xdr:colOff>570014</xdr:colOff>
      <xdr:row>75</xdr:row>
      <xdr:rowOff>198977</xdr:rowOff>
    </xdr:from>
    <xdr:ext cx="1193319" cy="516367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014" y="18251653"/>
          <a:ext cx="1193319" cy="516367"/>
        </a:xfrm>
        <a:prstGeom prst="rect">
          <a:avLst/>
        </a:prstGeom>
      </xdr:spPr>
    </xdr:pic>
    <xdr:clientData/>
  </xdr:oneCellAnchor>
  <xdr:oneCellAnchor>
    <xdr:from>
      <xdr:col>0</xdr:col>
      <xdr:colOff>520512</xdr:colOff>
      <xdr:row>73</xdr:row>
      <xdr:rowOff>466504</xdr:rowOff>
    </xdr:from>
    <xdr:ext cx="1209676" cy="652755"/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512" y="17510651"/>
          <a:ext cx="1209676" cy="652755"/>
        </a:xfrm>
        <a:prstGeom prst="rect">
          <a:avLst/>
        </a:prstGeom>
      </xdr:spPr>
    </xdr:pic>
    <xdr:clientData/>
  </xdr:oneCellAnchor>
  <xdr:twoCellAnchor>
    <xdr:from>
      <xdr:col>0</xdr:col>
      <xdr:colOff>49306</xdr:colOff>
      <xdr:row>8</xdr:row>
      <xdr:rowOff>42583</xdr:rowOff>
    </xdr:from>
    <xdr:to>
      <xdr:col>2</xdr:col>
      <xdr:colOff>729817</xdr:colOff>
      <xdr:row>8</xdr:row>
      <xdr:rowOff>889250</xdr:rowOff>
    </xdr:to>
    <xdr:sp macro="" textlink="">
      <xdr:nvSpPr>
        <xdr:cNvPr id="23" name="Прямоугольник: усеченные противолежащие углы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49306" y="42583"/>
          <a:ext cx="4042276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ЧИЛЛЕР - ФАНКОЙЛ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48683</xdr:colOff>
      <xdr:row>8</xdr:row>
      <xdr:rowOff>711201</xdr:rowOff>
    </xdr:from>
    <xdr:to>
      <xdr:col>0</xdr:col>
      <xdr:colOff>1932517</xdr:colOff>
      <xdr:row>8</xdr:row>
      <xdr:rowOff>1155700</xdr:rowOff>
    </xdr:to>
    <xdr:sp macro="" textlink="">
      <xdr:nvSpPr>
        <xdr:cNvPr id="24" name="Прямоугольник: усеченные противолежащие углы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>
          <a:off x="48683" y="711201"/>
          <a:ext cx="1883834" cy="44449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0</xdr:col>
      <xdr:colOff>1098177</xdr:colOff>
      <xdr:row>56</xdr:row>
      <xdr:rowOff>33618</xdr:rowOff>
    </xdr:from>
    <xdr:to>
      <xdr:col>0</xdr:col>
      <xdr:colOff>2202367</xdr:colOff>
      <xdr:row>56</xdr:row>
      <xdr:rowOff>338416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177" y="9569824"/>
          <a:ext cx="1104190" cy="304798"/>
        </a:xfrm>
        <a:prstGeom prst="rect">
          <a:avLst/>
        </a:prstGeom>
        <a:solidFill>
          <a:schemeClr val="bg1">
            <a:alpha val="67000"/>
          </a:schemeClr>
        </a:solidFill>
      </xdr:spPr>
    </xdr:pic>
    <xdr:clientData/>
  </xdr:twoCellAnchor>
  <xdr:twoCellAnchor>
    <xdr:from>
      <xdr:col>0</xdr:col>
      <xdr:colOff>1086970</xdr:colOff>
      <xdr:row>64</xdr:row>
      <xdr:rowOff>33618</xdr:rowOff>
    </xdr:from>
    <xdr:to>
      <xdr:col>0</xdr:col>
      <xdr:colOff>2191160</xdr:colOff>
      <xdr:row>64</xdr:row>
      <xdr:rowOff>338416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970" y="13077265"/>
          <a:ext cx="1104190" cy="304798"/>
        </a:xfrm>
        <a:prstGeom prst="rect">
          <a:avLst/>
        </a:prstGeom>
        <a:solidFill>
          <a:schemeClr val="bg1">
            <a:alpha val="67000"/>
          </a:schemeClr>
        </a:solidFill>
      </xdr:spPr>
    </xdr:pic>
    <xdr:clientData/>
  </xdr:twoCellAnchor>
  <xdr:twoCellAnchor>
    <xdr:from>
      <xdr:col>0</xdr:col>
      <xdr:colOff>1086970</xdr:colOff>
      <xdr:row>73</xdr:row>
      <xdr:rowOff>33618</xdr:rowOff>
    </xdr:from>
    <xdr:to>
      <xdr:col>0</xdr:col>
      <xdr:colOff>2191160</xdr:colOff>
      <xdr:row>73</xdr:row>
      <xdr:rowOff>338416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970" y="16988118"/>
          <a:ext cx="1104190" cy="304798"/>
        </a:xfrm>
        <a:prstGeom prst="rect">
          <a:avLst/>
        </a:prstGeom>
        <a:solidFill>
          <a:schemeClr val="bg1">
            <a:alpha val="67000"/>
          </a:schemeClr>
        </a:solidFill>
      </xdr:spPr>
    </xdr:pic>
    <xdr:clientData/>
  </xdr:twoCellAnchor>
  <xdr:twoCellAnchor editAs="oneCell">
    <xdr:from>
      <xdr:col>0</xdr:col>
      <xdr:colOff>1210236</xdr:colOff>
      <xdr:row>15</xdr:row>
      <xdr:rowOff>22412</xdr:rowOff>
    </xdr:from>
    <xdr:to>
      <xdr:col>0</xdr:col>
      <xdr:colOff>2196915</xdr:colOff>
      <xdr:row>15</xdr:row>
      <xdr:rowOff>556205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236" y="3675530"/>
          <a:ext cx="986679" cy="533793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448235</xdr:colOff>
      <xdr:row>15</xdr:row>
      <xdr:rowOff>439697</xdr:rowOff>
    </xdr:from>
    <xdr:to>
      <xdr:col>0</xdr:col>
      <xdr:colOff>1736912</xdr:colOff>
      <xdr:row>17</xdr:row>
      <xdr:rowOff>524010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5" y="4092815"/>
          <a:ext cx="1288677" cy="1227312"/>
        </a:xfrm>
        <a:prstGeom prst="rect">
          <a:avLst/>
        </a:prstGeom>
      </xdr:spPr>
    </xdr:pic>
    <xdr:clientData/>
  </xdr:twoCellAnchor>
  <xdr:twoCellAnchor>
    <xdr:from>
      <xdr:col>2</xdr:col>
      <xdr:colOff>38101</xdr:colOff>
      <xdr:row>20</xdr:row>
      <xdr:rowOff>85726</xdr:rowOff>
    </xdr:from>
    <xdr:to>
      <xdr:col>11</xdr:col>
      <xdr:colOff>1</xdr:colOff>
      <xdr:row>20</xdr:row>
      <xdr:rowOff>390526</xdr:rowOff>
    </xdr:to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3399866" y="11986373"/>
          <a:ext cx="9229164" cy="304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Фанкойл канальный с проводным пультом управления</a:t>
          </a:r>
        </a:p>
      </xdr:txBody>
    </xdr:sp>
    <xdr:clientData/>
  </xdr:twoCellAnchor>
  <xdr:twoCellAnchor editAs="oneCell">
    <xdr:from>
      <xdr:col>0</xdr:col>
      <xdr:colOff>1199030</xdr:colOff>
      <xdr:row>21</xdr:row>
      <xdr:rowOff>44824</xdr:rowOff>
    </xdr:from>
    <xdr:to>
      <xdr:col>0</xdr:col>
      <xdr:colOff>2185709</xdr:colOff>
      <xdr:row>22</xdr:row>
      <xdr:rowOff>197617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030" y="6286500"/>
          <a:ext cx="986679" cy="533793"/>
        </a:xfrm>
        <a:prstGeom prst="rect">
          <a:avLst/>
        </a:prstGeom>
      </xdr:spPr>
    </xdr:pic>
    <xdr:clientData/>
  </xdr:twoCellAnchor>
  <xdr:oneCellAnchor>
    <xdr:from>
      <xdr:col>0</xdr:col>
      <xdr:colOff>123266</xdr:colOff>
      <xdr:row>23</xdr:row>
      <xdr:rowOff>67236</xdr:rowOff>
    </xdr:from>
    <xdr:ext cx="2007606" cy="1109383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6" y="7070912"/>
          <a:ext cx="2007606" cy="1109383"/>
        </a:xfrm>
        <a:prstGeom prst="rect">
          <a:avLst/>
        </a:prstGeom>
      </xdr:spPr>
    </xdr:pic>
    <xdr:clientData/>
  </xdr:oneCellAnchor>
  <xdr:twoCellAnchor>
    <xdr:from>
      <xdr:col>2</xdr:col>
      <xdr:colOff>38101</xdr:colOff>
      <xdr:row>30</xdr:row>
      <xdr:rowOff>85726</xdr:rowOff>
    </xdr:from>
    <xdr:to>
      <xdr:col>11</xdr:col>
      <xdr:colOff>1</xdr:colOff>
      <xdr:row>30</xdr:row>
      <xdr:rowOff>390526</xdr:rowOff>
    </xdr:to>
    <xdr:sp macro="" textlink="">
      <xdr:nvSpPr>
        <xdr:cNvPr id="42" name="Прямоугольник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3399866" y="5800726"/>
          <a:ext cx="9229164" cy="304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Фанкойл кассетный с беспроводным пультом управления</a:t>
          </a:r>
        </a:p>
      </xdr:txBody>
    </xdr:sp>
    <xdr:clientData/>
  </xdr:twoCellAnchor>
  <xdr:oneCellAnchor>
    <xdr:from>
      <xdr:col>0</xdr:col>
      <xdr:colOff>1199030</xdr:colOff>
      <xdr:row>31</xdr:row>
      <xdr:rowOff>44824</xdr:rowOff>
    </xdr:from>
    <xdr:ext cx="986679" cy="533793"/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030" y="6286500"/>
          <a:ext cx="986679" cy="533793"/>
        </a:xfrm>
        <a:prstGeom prst="rect">
          <a:avLst/>
        </a:prstGeom>
      </xdr:spPr>
    </xdr:pic>
    <xdr:clientData/>
  </xdr:oneCellAnchor>
  <xdr:oneCellAnchor>
    <xdr:from>
      <xdr:col>0</xdr:col>
      <xdr:colOff>189731</xdr:colOff>
      <xdr:row>33</xdr:row>
      <xdr:rowOff>88001</xdr:rowOff>
    </xdr:from>
    <xdr:ext cx="1847548" cy="1293317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636441">
          <a:off x="189731" y="11047354"/>
          <a:ext cx="1847548" cy="1293317"/>
        </a:xfrm>
        <a:prstGeom prst="rect">
          <a:avLst/>
        </a:prstGeom>
      </xdr:spPr>
    </xdr:pic>
    <xdr:clientData/>
  </xdr:oneCellAnchor>
  <xdr:twoCellAnchor>
    <xdr:from>
      <xdr:col>2</xdr:col>
      <xdr:colOff>38101</xdr:colOff>
      <xdr:row>39</xdr:row>
      <xdr:rowOff>85726</xdr:rowOff>
    </xdr:from>
    <xdr:to>
      <xdr:col>11</xdr:col>
      <xdr:colOff>1</xdr:colOff>
      <xdr:row>39</xdr:row>
      <xdr:rowOff>390526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>
        <a:xfrm>
          <a:off x="3399866" y="9756402"/>
          <a:ext cx="9229164" cy="304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Фанкойл настенный с беспроводным пультом управления</a:t>
          </a:r>
        </a:p>
      </xdr:txBody>
    </xdr:sp>
    <xdr:clientData/>
  </xdr:twoCellAnchor>
  <xdr:oneCellAnchor>
    <xdr:from>
      <xdr:col>0</xdr:col>
      <xdr:colOff>1199030</xdr:colOff>
      <xdr:row>40</xdr:row>
      <xdr:rowOff>44824</xdr:rowOff>
    </xdr:from>
    <xdr:ext cx="986679" cy="533793"/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030" y="10242177"/>
          <a:ext cx="986679" cy="533793"/>
        </a:xfrm>
        <a:prstGeom prst="rect">
          <a:avLst/>
        </a:prstGeom>
      </xdr:spPr>
    </xdr:pic>
    <xdr:clientData/>
  </xdr:oneCellAnchor>
  <xdr:oneCellAnchor>
    <xdr:from>
      <xdr:col>0</xdr:col>
      <xdr:colOff>89647</xdr:colOff>
      <xdr:row>42</xdr:row>
      <xdr:rowOff>0</xdr:rowOff>
    </xdr:from>
    <xdr:ext cx="2040280" cy="840441"/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14534029"/>
          <a:ext cx="2040280" cy="840441"/>
        </a:xfrm>
        <a:prstGeom prst="rect">
          <a:avLst/>
        </a:prstGeom>
      </xdr:spPr>
    </xdr:pic>
    <xdr:clientData/>
  </xdr:oneCellAnchor>
  <xdr:twoCellAnchor editAs="oneCell">
    <xdr:from>
      <xdr:col>5</xdr:col>
      <xdr:colOff>728383</xdr:colOff>
      <xdr:row>8</xdr:row>
      <xdr:rowOff>0</xdr:rowOff>
    </xdr:from>
    <xdr:to>
      <xdr:col>8</xdr:col>
      <xdr:colOff>773207</xdr:colOff>
      <xdr:row>8</xdr:row>
      <xdr:rowOff>1116745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677" y="0"/>
          <a:ext cx="2319618" cy="1116745"/>
        </a:xfrm>
        <a:prstGeom prst="rect">
          <a:avLst/>
        </a:prstGeom>
      </xdr:spPr>
    </xdr:pic>
    <xdr:clientData/>
  </xdr:twoCellAnchor>
  <xdr:twoCellAnchor editAs="oneCell">
    <xdr:from>
      <xdr:col>0</xdr:col>
      <xdr:colOff>1447564</xdr:colOff>
      <xdr:row>0</xdr:row>
      <xdr:rowOff>130230</xdr:rowOff>
    </xdr:from>
    <xdr:to>
      <xdr:col>2</xdr:col>
      <xdr:colOff>71717</xdr:colOff>
      <xdr:row>7</xdr:row>
      <xdr:rowOff>71685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564" y="130230"/>
          <a:ext cx="2084529" cy="14206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702469</xdr:colOff>
      <xdr:row>10</xdr:row>
      <xdr:rowOff>178593</xdr:rowOff>
    </xdr:from>
    <xdr:to>
      <xdr:col>1</xdr:col>
      <xdr:colOff>3472039</xdr:colOff>
      <xdr:row>10</xdr:row>
      <xdr:rowOff>1866900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69" y="4004468"/>
          <a:ext cx="2769570" cy="1688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859631</xdr:colOff>
      <xdr:row>11</xdr:row>
      <xdr:rowOff>135730</xdr:rowOff>
    </xdr:from>
    <xdr:to>
      <xdr:col>1</xdr:col>
      <xdr:colOff>3429000</xdr:colOff>
      <xdr:row>11</xdr:row>
      <xdr:rowOff>1705017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81" y="5774530"/>
          <a:ext cx="2569369" cy="1569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481012</xdr:colOff>
      <xdr:row>12</xdr:row>
      <xdr:rowOff>121444</xdr:rowOff>
    </xdr:from>
    <xdr:to>
      <xdr:col>1</xdr:col>
      <xdr:colOff>3429310</xdr:colOff>
      <xdr:row>12</xdr:row>
      <xdr:rowOff>2133600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" y="7503319"/>
          <a:ext cx="2948298" cy="2012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245270</xdr:colOff>
      <xdr:row>13</xdr:row>
      <xdr:rowOff>126205</xdr:rowOff>
    </xdr:from>
    <xdr:to>
      <xdr:col>1</xdr:col>
      <xdr:colOff>3540848</xdr:colOff>
      <xdr:row>13</xdr:row>
      <xdr:rowOff>2281237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20" y="9717880"/>
          <a:ext cx="3295578" cy="2155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17</xdr:row>
      <xdr:rowOff>603251</xdr:rowOff>
    </xdr:from>
    <xdr:to>
      <xdr:col>1</xdr:col>
      <xdr:colOff>3554779</xdr:colOff>
      <xdr:row>17</xdr:row>
      <xdr:rowOff>2279650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4208126"/>
          <a:ext cx="3249979" cy="1676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19</xdr:row>
      <xdr:rowOff>304800</xdr:rowOff>
    </xdr:from>
    <xdr:to>
      <xdr:col>1</xdr:col>
      <xdr:colOff>3554749</xdr:colOff>
      <xdr:row>19</xdr:row>
      <xdr:rowOff>2266950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5935325"/>
          <a:ext cx="3402349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476251</xdr:colOff>
      <xdr:row>22</xdr:row>
      <xdr:rowOff>419101</xdr:rowOff>
    </xdr:from>
    <xdr:to>
      <xdr:col>1</xdr:col>
      <xdr:colOff>3429000</xdr:colOff>
      <xdr:row>22</xdr:row>
      <xdr:rowOff>2306165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19526251"/>
          <a:ext cx="2952749" cy="1887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25</xdr:row>
      <xdr:rowOff>392905</xdr:rowOff>
    </xdr:from>
    <xdr:to>
      <xdr:col>1</xdr:col>
      <xdr:colOff>3626012</xdr:colOff>
      <xdr:row>25</xdr:row>
      <xdr:rowOff>2457268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3119555"/>
          <a:ext cx="3473612" cy="2064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68036</xdr:colOff>
      <xdr:row>28</xdr:row>
      <xdr:rowOff>356508</xdr:rowOff>
    </xdr:from>
    <xdr:to>
      <xdr:col>1</xdr:col>
      <xdr:colOff>3520850</xdr:colOff>
      <xdr:row>28</xdr:row>
      <xdr:rowOff>2398740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86" y="26893158"/>
          <a:ext cx="3452814" cy="2042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8</xdr:row>
      <xdr:rowOff>108857</xdr:rowOff>
    </xdr:from>
    <xdr:to>
      <xdr:col>16</xdr:col>
      <xdr:colOff>0</xdr:colOff>
      <xdr:row>9</xdr:row>
      <xdr:rowOff>598714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8586107" y="2857500"/>
          <a:ext cx="15063107" cy="707571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Вентиляционное оборудование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DAHATSU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используется для подачи свежего, очищенного и подогретого воздуха в помещения, такие как: офисы, кафе, рестораны, склады, квартиры и дома.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59531</xdr:colOff>
      <xdr:row>14</xdr:row>
      <xdr:rowOff>112259</xdr:rowOff>
    </xdr:from>
    <xdr:to>
      <xdr:col>16</xdr:col>
      <xdr:colOff>27215</xdr:colOff>
      <xdr:row>15</xdr:row>
      <xdr:rowOff>462643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6660356" y="12199484"/>
          <a:ext cx="14664759" cy="636134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Вентиляционное оборудование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DAHATSU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серии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EF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с алюминиевым роторным рекуператором идеально подходит для размещения в коттеджах, кафе, ресторанах и производственных помещениях с ограниченными электрическими мощностями.</a:t>
          </a:r>
        </a:p>
      </xdr:txBody>
    </xdr:sp>
    <xdr:clientData/>
  </xdr:twoCellAnchor>
  <xdr:twoCellAnchor>
    <xdr:from>
      <xdr:col>1</xdr:col>
      <xdr:colOff>57829</xdr:colOff>
      <xdr:row>5</xdr:row>
      <xdr:rowOff>61231</xdr:rowOff>
    </xdr:from>
    <xdr:to>
      <xdr:col>2</xdr:col>
      <xdr:colOff>299357</xdr:colOff>
      <xdr:row>5</xdr:row>
      <xdr:rowOff>1088570</xdr:rowOff>
    </xdr:to>
    <xdr:sp macro="" textlink="">
      <xdr:nvSpPr>
        <xdr:cNvPr id="15" name="Прямоугольник: усеченные противолежащие углы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112258" y="115660"/>
          <a:ext cx="4201206" cy="102733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ВЕНТИЛЯЦИИ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1</xdr:col>
      <xdr:colOff>61986</xdr:colOff>
      <xdr:row>5</xdr:row>
      <xdr:rowOff>867834</xdr:rowOff>
    </xdr:from>
    <xdr:to>
      <xdr:col>1</xdr:col>
      <xdr:colOff>2054677</xdr:colOff>
      <xdr:row>5</xdr:row>
      <xdr:rowOff>1387928</xdr:rowOff>
    </xdr:to>
    <xdr:sp macro="" textlink="">
      <xdr:nvSpPr>
        <xdr:cNvPr id="16" name="Прямоугольник: усеченные противолежащие углы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116415" y="922263"/>
          <a:ext cx="1992691" cy="520094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5</xdr:col>
      <xdr:colOff>23814</xdr:colOff>
      <xdr:row>20</xdr:row>
      <xdr:rowOff>176893</xdr:rowOff>
    </xdr:from>
    <xdr:to>
      <xdr:col>16</xdr:col>
      <xdr:colOff>27214</xdr:colOff>
      <xdr:row>21</xdr:row>
      <xdr:rowOff>530679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6624639" y="18407743"/>
          <a:ext cx="14700475" cy="620486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Серия вытяжных блоков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DAHATSU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используется для быстрого удаления отработанного воздуха из помещений, таких как: офисы, кафе, рестораны, склады ,квартиры и дома.</a:t>
          </a:r>
        </a:p>
      </xdr:txBody>
    </xdr:sp>
    <xdr:clientData/>
  </xdr:twoCellAnchor>
  <xdr:twoCellAnchor>
    <xdr:from>
      <xdr:col>5</xdr:col>
      <xdr:colOff>54428</xdr:colOff>
      <xdr:row>23</xdr:row>
      <xdr:rowOff>133351</xdr:rowOff>
    </xdr:from>
    <xdr:to>
      <xdr:col>16</xdr:col>
      <xdr:colOff>27213</xdr:colOff>
      <xdr:row>24</xdr:row>
      <xdr:rowOff>600076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6655253" y="21917026"/>
          <a:ext cx="14669860" cy="70485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Вентиляционное оборудование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DAHATSU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используется для подачи свежего, очищенного и подогретого воздуха в помещения, такие как: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офисы, кафе, рестораны, склады, квартиры и дома.</a:t>
          </a:r>
        </a:p>
      </xdr:txBody>
    </xdr:sp>
    <xdr:clientData/>
  </xdr:twoCellAnchor>
  <xdr:twoCellAnchor>
    <xdr:from>
      <xdr:col>4</xdr:col>
      <xdr:colOff>997403</xdr:colOff>
      <xdr:row>27</xdr:row>
      <xdr:rowOff>47625</xdr:rowOff>
    </xdr:from>
    <xdr:to>
      <xdr:col>16</xdr:col>
      <xdr:colOff>13607</xdr:colOff>
      <xdr:row>27</xdr:row>
      <xdr:rowOff>711653</xdr:rowOff>
    </xdr:to>
    <xdr:sp macro="" textlink="">
      <xdr:nvSpPr>
        <xdr:cNvPr id="20" name="Прямоугольник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6598103" y="25746075"/>
          <a:ext cx="14713404" cy="664028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Вентиляционное оборудование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DH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серии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WF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с водяным калорифером идеально подходит для размещения в коттеджах, кафе, ресторанах и производственных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помещениях оснащенных котлами для нагрева воды.</a:t>
          </a:r>
        </a:p>
      </xdr:txBody>
    </xdr:sp>
    <xdr:clientData/>
  </xdr:twoCellAnchor>
  <xdr:oneCellAnchor>
    <xdr:from>
      <xdr:col>1</xdr:col>
      <xdr:colOff>68036</xdr:colOff>
      <xdr:row>29</xdr:row>
      <xdr:rowOff>356508</xdr:rowOff>
    </xdr:from>
    <xdr:ext cx="3452814" cy="2042232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86" y="29607783"/>
          <a:ext cx="3452814" cy="2042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31750</xdr:colOff>
      <xdr:row>32</xdr:row>
      <xdr:rowOff>444499</xdr:rowOff>
    </xdr:from>
    <xdr:to>
      <xdr:col>16</xdr:col>
      <xdr:colOff>15875</xdr:colOff>
      <xdr:row>33</xdr:row>
      <xdr:rowOff>428625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86179" y="38394820"/>
          <a:ext cx="23565303" cy="501198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8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Для Вентиляционного оборудования</a:t>
          </a:r>
        </a:p>
      </xdr:txBody>
    </xdr:sp>
    <xdr:clientData/>
  </xdr:twoCellAnchor>
  <xdr:twoCellAnchor>
    <xdr:from>
      <xdr:col>1</xdr:col>
      <xdr:colOff>47624</xdr:colOff>
      <xdr:row>41</xdr:row>
      <xdr:rowOff>111124</xdr:rowOff>
    </xdr:from>
    <xdr:to>
      <xdr:col>16</xdr:col>
      <xdr:colOff>15874</xdr:colOff>
      <xdr:row>42</xdr:row>
      <xdr:rowOff>190500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111124" y="35147249"/>
          <a:ext cx="21224875" cy="333376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8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Для Установок с водяным нагревателем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8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31750</xdr:colOff>
      <xdr:row>46</xdr:row>
      <xdr:rowOff>31750</xdr:rowOff>
    </xdr:from>
    <xdr:to>
      <xdr:col>16</xdr:col>
      <xdr:colOff>31750</xdr:colOff>
      <xdr:row>46</xdr:row>
      <xdr:rowOff>365126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95250" y="36210875"/>
          <a:ext cx="21256625" cy="333376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8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Для Приточно-вытяжных установок (на базе роторов)</a:t>
          </a:r>
        </a:p>
      </xdr:txBody>
    </xdr:sp>
    <xdr:clientData/>
  </xdr:twoCellAnchor>
  <xdr:twoCellAnchor>
    <xdr:from>
      <xdr:col>1</xdr:col>
      <xdr:colOff>15875</xdr:colOff>
      <xdr:row>56</xdr:row>
      <xdr:rowOff>15875</xdr:rowOff>
    </xdr:from>
    <xdr:to>
      <xdr:col>16</xdr:col>
      <xdr:colOff>15875</xdr:colOff>
      <xdr:row>56</xdr:row>
      <xdr:rowOff>349251</xdr:rowOff>
    </xdr:to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>
        <a:xfrm>
          <a:off x="79375" y="38417500"/>
          <a:ext cx="21256625" cy="333376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8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Для Вытяжки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8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15875</xdr:colOff>
      <xdr:row>58</xdr:row>
      <xdr:rowOff>190499</xdr:rowOff>
    </xdr:from>
    <xdr:to>
      <xdr:col>16</xdr:col>
      <xdr:colOff>31750</xdr:colOff>
      <xdr:row>59</xdr:row>
      <xdr:rowOff>317500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>
          <a:off x="79375" y="39449374"/>
          <a:ext cx="21272500" cy="333376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8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Дополнительное оборудование</a:t>
          </a:r>
        </a:p>
      </xdr:txBody>
    </xdr:sp>
    <xdr:clientData/>
  </xdr:twoCellAnchor>
  <xdr:twoCellAnchor editAs="oneCell">
    <xdr:from>
      <xdr:col>1</xdr:col>
      <xdr:colOff>333375</xdr:colOff>
      <xdr:row>16</xdr:row>
      <xdr:rowOff>476250</xdr:rowOff>
    </xdr:from>
    <xdr:to>
      <xdr:col>1</xdr:col>
      <xdr:colOff>3385516</xdr:colOff>
      <xdr:row>16</xdr:row>
      <xdr:rowOff>2397125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" y="13525500"/>
          <a:ext cx="3052141" cy="192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650875</xdr:colOff>
      <xdr:row>18</xdr:row>
      <xdr:rowOff>492125</xdr:rowOff>
    </xdr:from>
    <xdr:to>
      <xdr:col>1</xdr:col>
      <xdr:colOff>3703016</xdr:colOff>
      <xdr:row>18</xdr:row>
      <xdr:rowOff>2413000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8954750"/>
          <a:ext cx="3052141" cy="192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239801</xdr:colOff>
      <xdr:row>5</xdr:row>
      <xdr:rowOff>101167</xdr:rowOff>
    </xdr:from>
    <xdr:to>
      <xdr:col>14</xdr:col>
      <xdr:colOff>1207891</xdr:colOff>
      <xdr:row>5</xdr:row>
      <xdr:rowOff>1217912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0834" y="101167"/>
          <a:ext cx="2272600" cy="1116745"/>
        </a:xfrm>
        <a:prstGeom prst="rect">
          <a:avLst/>
        </a:prstGeom>
      </xdr:spPr>
    </xdr:pic>
    <xdr:clientData/>
  </xdr:twoCellAnchor>
  <xdr:twoCellAnchor editAs="oneCell">
    <xdr:from>
      <xdr:col>1</xdr:col>
      <xdr:colOff>3220042</xdr:colOff>
      <xdr:row>0</xdr:row>
      <xdr:rowOff>113665</xdr:rowOff>
    </xdr:from>
    <xdr:to>
      <xdr:col>2</xdr:col>
      <xdr:colOff>1391478</xdr:colOff>
      <xdr:row>4</xdr:row>
      <xdr:rowOff>343112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303" y="113665"/>
          <a:ext cx="2660610" cy="1803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Модульная">
      <a:dk1>
        <a:sysClr val="windowText" lastClr="000000"/>
      </a:dk1>
      <a:lt1>
        <a:sysClr val="window" lastClr="FFFFFF"/>
      </a:lt1>
      <a:dk2>
        <a:srgbClr val="5A6378"/>
      </a:dk2>
      <a:lt2>
        <a:srgbClr val="D4D4D6"/>
      </a:lt2>
      <a:accent1>
        <a:srgbClr val="F0AD00"/>
      </a:accent1>
      <a:accent2>
        <a:srgbClr val="60B5CC"/>
      </a:accent2>
      <a:accent3>
        <a:srgbClr val="E66C7D"/>
      </a:accent3>
      <a:accent4>
        <a:srgbClr val="6BB76D"/>
      </a:accent4>
      <a:accent5>
        <a:srgbClr val="E88651"/>
      </a:accent5>
      <a:accent6>
        <a:srgbClr val="C64847"/>
      </a:accent6>
      <a:hlink>
        <a:srgbClr val="168BBA"/>
      </a:hlink>
      <a:folHlink>
        <a:srgbClr val="68000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tel:+74955327898" TargetMode="External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sistemy_konditsionirovaniya/" TargetMode="External"/><Relationship Id="rId13" Type="http://schemas.openxmlformats.org/officeDocument/2006/relationships/hyperlink" Target="https://ksktrade.ru/catalog/sistemy_konditsionirovaniya/" TargetMode="External"/><Relationship Id="rId3" Type="http://schemas.openxmlformats.org/officeDocument/2006/relationships/hyperlink" Target="tel:+74955327898" TargetMode="External"/><Relationship Id="rId7" Type="http://schemas.openxmlformats.org/officeDocument/2006/relationships/hyperlink" Target="https://ksktrade.ru/catalog/sistemy_konditsionirovaniya/" TargetMode="External"/><Relationship Id="rId12" Type="http://schemas.openxmlformats.org/officeDocument/2006/relationships/hyperlink" Target="https://ksktrade.ru/catalog/sistemy_konditsionirovaniya/" TargetMode="External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" TargetMode="External"/><Relationship Id="rId11" Type="http://schemas.openxmlformats.org/officeDocument/2006/relationships/hyperlink" Target="https://ksktrade.ru/catalog/sistemy_konditsionirovaniya/" TargetMode="External"/><Relationship Id="rId5" Type="http://schemas.openxmlformats.org/officeDocument/2006/relationships/hyperlink" Target="https://ksktrade.ru/catalog/sistemy_konditsionirovaniya/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https://ksktrade.ru/catalog/sistemy_konditsionirovaniya/" TargetMode="External"/><Relationship Id="rId4" Type="http://schemas.openxmlformats.org/officeDocument/2006/relationships/hyperlink" Target="https://ksktrade.ru/catalog/sistemy_konditsionirovaniya/" TargetMode="External"/><Relationship Id="rId9" Type="http://schemas.openxmlformats.org/officeDocument/2006/relationships/hyperlink" Target="https://ksktrade.ru/catalog/sistemy_konditsionirovaniya/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tel:+74955327898" TargetMode="External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ksktrade.ru/catalog/sistemy_konditsionirovaniya/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sistemy_konditsionirovaniya/fankoyly/" TargetMode="External"/><Relationship Id="rId13" Type="http://schemas.openxmlformats.org/officeDocument/2006/relationships/drawing" Target="../drawings/drawing4.xml"/><Relationship Id="rId3" Type="http://schemas.openxmlformats.org/officeDocument/2006/relationships/hyperlink" Target="tel:+74955327898" TargetMode="External"/><Relationship Id="rId7" Type="http://schemas.openxmlformats.org/officeDocument/2006/relationships/hyperlink" Target="https://ksktrade.ru/catalog/sistemy_konditsionirovaniya/fankoyly/" TargetMode="External"/><Relationship Id="rId12" Type="http://schemas.openxmlformats.org/officeDocument/2006/relationships/printerSettings" Target="../printerSettings/printerSettings4.bin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fankoyly/" TargetMode="External"/><Relationship Id="rId11" Type="http://schemas.openxmlformats.org/officeDocument/2006/relationships/hyperlink" Target="https://ksktrade.ru/catalog/sistemy_konditsionirovaniya/fankoyly/" TargetMode="External"/><Relationship Id="rId5" Type="http://schemas.openxmlformats.org/officeDocument/2006/relationships/hyperlink" Target="https://ksktrade.ru/catalog/sistemy_konditsionirovaniya/fankoyly/" TargetMode="External"/><Relationship Id="rId10" Type="http://schemas.openxmlformats.org/officeDocument/2006/relationships/hyperlink" Target="https://ksktrade.ru/catalog/sistemy_konditsionirovaniya/fankoyly/" TargetMode="External"/><Relationship Id="rId4" Type="http://schemas.openxmlformats.org/officeDocument/2006/relationships/hyperlink" Target="https://ksktrade.ru/catalog/sistemy_konditsionirovaniya/fankoyly/" TargetMode="External"/><Relationship Id="rId9" Type="http://schemas.openxmlformats.org/officeDocument/2006/relationships/hyperlink" Target="https://ksktrade.ru/catalog/sistemy_konditsionirovaniya/fankoyly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ventilyatsiya/" TargetMode="External"/><Relationship Id="rId13" Type="http://schemas.openxmlformats.org/officeDocument/2006/relationships/printerSettings" Target="../printerSettings/printerSettings5.bin"/><Relationship Id="rId3" Type="http://schemas.openxmlformats.org/officeDocument/2006/relationships/hyperlink" Target="tel:+74955327898" TargetMode="External"/><Relationship Id="rId7" Type="http://schemas.openxmlformats.org/officeDocument/2006/relationships/hyperlink" Target="https://ksktrade.ru/catalog/ventilyatsiya/" TargetMode="External"/><Relationship Id="rId12" Type="http://schemas.openxmlformats.org/officeDocument/2006/relationships/hyperlink" Target="https://ksktrade.ru/catalog/ventilyatsiya/" TargetMode="External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ventilyatsiya/" TargetMode="External"/><Relationship Id="rId11" Type="http://schemas.openxmlformats.org/officeDocument/2006/relationships/hyperlink" Target="https://ksktrade.ru/catalog/ventilyatsiya/" TargetMode="External"/><Relationship Id="rId5" Type="http://schemas.openxmlformats.org/officeDocument/2006/relationships/hyperlink" Target="https://ksktrade.ru/catalog/ventilyatsiya/" TargetMode="External"/><Relationship Id="rId10" Type="http://schemas.openxmlformats.org/officeDocument/2006/relationships/hyperlink" Target="https://ksktrade.ru/catalog/ventilyatsiya/" TargetMode="External"/><Relationship Id="rId4" Type="http://schemas.openxmlformats.org/officeDocument/2006/relationships/hyperlink" Target="https://ksktrade.ru/catalog/ventilyatsiya/" TargetMode="External"/><Relationship Id="rId9" Type="http://schemas.openxmlformats.org/officeDocument/2006/relationships/hyperlink" Target="https://ksktrade.ru/catalog/ventilyatsiya/" TargetMode="External"/><Relationship Id="rId1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18"/>
  <sheetViews>
    <sheetView topLeftCell="B1" zoomScale="70" zoomScaleNormal="70" workbookViewId="0">
      <selection activeCell="T9" sqref="T9"/>
    </sheetView>
  </sheetViews>
  <sheetFormatPr defaultRowHeight="14.4"/>
  <cols>
    <col min="1" max="1" width="1.44140625" hidden="1" customWidth="1"/>
    <col min="3" max="3" width="10.44140625" customWidth="1"/>
  </cols>
  <sheetData>
    <row r="1" spans="1:36"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</row>
    <row r="2" spans="1:36">
      <c r="B2" s="128"/>
      <c r="C2" s="128"/>
      <c r="D2" s="128"/>
      <c r="E2" s="128"/>
      <c r="F2" s="128"/>
      <c r="G2" s="128"/>
      <c r="H2" s="141" t="s">
        <v>387</v>
      </c>
      <c r="I2" s="141"/>
      <c r="J2" s="141"/>
      <c r="K2" s="141"/>
      <c r="L2" s="141"/>
      <c r="M2" s="141"/>
      <c r="N2" s="141"/>
      <c r="O2" s="141"/>
      <c r="P2" s="128"/>
      <c r="Q2" s="128"/>
      <c r="R2" s="128"/>
      <c r="S2" s="128"/>
      <c r="T2" s="128"/>
      <c r="U2" s="128"/>
      <c r="V2" s="128"/>
    </row>
    <row r="3" spans="1:36">
      <c r="B3" s="128"/>
      <c r="C3" s="128"/>
      <c r="D3" s="128"/>
      <c r="E3" s="128"/>
      <c r="F3" s="128"/>
      <c r="G3" s="128"/>
      <c r="H3" s="141"/>
      <c r="I3" s="141"/>
      <c r="J3" s="141"/>
      <c r="K3" s="141"/>
      <c r="L3" s="141"/>
      <c r="M3" s="141"/>
      <c r="N3" s="141"/>
      <c r="O3" s="141"/>
      <c r="P3" s="128"/>
      <c r="Q3" s="128"/>
      <c r="R3" s="128"/>
      <c r="S3" s="128"/>
      <c r="T3" s="128"/>
      <c r="U3" s="128"/>
      <c r="V3" s="128"/>
    </row>
    <row r="4" spans="1:36" ht="17.399999999999999">
      <c r="B4" s="128"/>
      <c r="C4" s="128"/>
      <c r="D4" s="128"/>
      <c r="E4" s="128"/>
      <c r="F4" s="128"/>
      <c r="G4" s="128"/>
      <c r="H4" s="141"/>
      <c r="I4" s="141"/>
      <c r="J4" s="141"/>
      <c r="K4" s="141"/>
      <c r="L4" s="141"/>
      <c r="M4" s="141"/>
      <c r="N4" s="141"/>
      <c r="O4" s="141"/>
      <c r="P4" s="128"/>
      <c r="Q4" s="142" t="s">
        <v>388</v>
      </c>
      <c r="R4" s="142"/>
      <c r="S4" s="128"/>
      <c r="T4" s="128"/>
      <c r="U4" s="128"/>
      <c r="V4" s="128"/>
    </row>
    <row r="5" spans="1:36" ht="15.6">
      <c r="B5" s="128"/>
      <c r="C5" s="128"/>
      <c r="D5" s="128"/>
      <c r="E5" s="128"/>
      <c r="F5" s="128"/>
      <c r="G5" s="128"/>
      <c r="H5" s="141"/>
      <c r="I5" s="141"/>
      <c r="J5" s="141"/>
      <c r="K5" s="141"/>
      <c r="L5" s="141"/>
      <c r="M5" s="141"/>
      <c r="N5" s="141"/>
      <c r="O5" s="141"/>
      <c r="P5" s="128"/>
      <c r="Q5" s="143" t="s">
        <v>389</v>
      </c>
      <c r="R5" s="143"/>
      <c r="S5" s="128"/>
      <c r="T5" s="128"/>
      <c r="U5" s="128"/>
      <c r="V5" s="128"/>
    </row>
    <row r="6" spans="1:36" ht="15.6">
      <c r="B6" s="128"/>
      <c r="C6" s="128"/>
      <c r="D6" s="128"/>
      <c r="E6" s="128"/>
      <c r="F6" s="128"/>
      <c r="G6" s="128"/>
      <c r="H6" s="141"/>
      <c r="I6" s="141"/>
      <c r="J6" s="141"/>
      <c r="K6" s="141"/>
      <c r="L6" s="141"/>
      <c r="M6" s="141"/>
      <c r="N6" s="141"/>
      <c r="O6" s="141"/>
      <c r="P6" s="128"/>
      <c r="Q6" s="140" t="s">
        <v>390</v>
      </c>
      <c r="R6" s="140"/>
      <c r="S6" s="128"/>
      <c r="T6" s="128"/>
      <c r="U6" s="128"/>
      <c r="V6" s="128"/>
    </row>
    <row r="7" spans="1:36"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</row>
    <row r="8" spans="1:36"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</row>
    <row r="9" spans="1:36">
      <c r="A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ht="15.6">
      <c r="A14" s="1"/>
      <c r="B14" s="123" t="s">
        <v>383</v>
      </c>
      <c r="C14" s="1"/>
      <c r="D14" s="122"/>
      <c r="E14" s="120"/>
      <c r="F14" s="93"/>
      <c r="G14" s="9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</row>
    <row r="17" spans="1:3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</row>
    <row r="18" spans="1:3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Y511" s="1"/>
    </row>
    <row r="512" spans="1:36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2:22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2:22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2:22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2:22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2:22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2:22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</sheetData>
  <mergeCells count="4">
    <mergeCell ref="Q6:R6"/>
    <mergeCell ref="H2:O6"/>
    <mergeCell ref="Q4:R4"/>
    <mergeCell ref="Q5:R5"/>
  </mergeCells>
  <hyperlinks>
    <hyperlink ref="Q4" r:id="rId1" display="mailto:info@pkholod.ru"/>
    <hyperlink ref="Q6" r:id="rId2"/>
    <hyperlink ref="Q5" r:id="rId3" display="tel:+74955327898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M144"/>
  <sheetViews>
    <sheetView zoomScale="70" zoomScaleNormal="70" workbookViewId="0">
      <pane ySplit="8" topLeftCell="A9" activePane="bottomLeft" state="frozen"/>
      <selection pane="bottomLeft" activeCell="A9" sqref="A9:L9"/>
    </sheetView>
  </sheetViews>
  <sheetFormatPr defaultColWidth="11.44140625" defaultRowHeight="14.4"/>
  <cols>
    <col min="1" max="1" width="41.44140625" customWidth="1"/>
    <col min="2" max="2" width="29.6640625" customWidth="1"/>
    <col min="3" max="3" width="14.33203125" customWidth="1"/>
    <col min="4" max="7" width="15.6640625" customWidth="1"/>
    <col min="8" max="10" width="15.88671875" customWidth="1"/>
    <col min="11" max="12" width="14.6640625" customWidth="1"/>
    <col min="13" max="14" width="11.44140625" style="1" customWidth="1"/>
    <col min="15" max="37" width="11.44140625" style="1"/>
  </cols>
  <sheetData>
    <row r="1" spans="1:39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39" ht="14.4" customHeight="1">
      <c r="A2" s="128"/>
      <c r="B2" s="128"/>
      <c r="C2" s="128"/>
      <c r="D2" s="128"/>
      <c r="E2" s="128"/>
      <c r="F2" s="128"/>
      <c r="G2" s="130"/>
      <c r="H2" s="128"/>
      <c r="I2" s="128"/>
      <c r="J2" s="130"/>
      <c r="K2" s="130"/>
      <c r="L2" s="130"/>
      <c r="M2" s="131"/>
      <c r="N2" s="131"/>
    </row>
    <row r="3" spans="1:39" ht="14.4" customHeight="1">
      <c r="A3" s="128"/>
      <c r="B3" s="128"/>
      <c r="C3" s="141" t="s">
        <v>387</v>
      </c>
      <c r="D3" s="141"/>
      <c r="E3" s="141"/>
      <c r="F3" s="141"/>
      <c r="G3" s="141"/>
      <c r="H3" s="142" t="s">
        <v>388</v>
      </c>
      <c r="I3" s="142"/>
      <c r="J3" s="130"/>
      <c r="K3" s="130"/>
      <c r="L3" s="130"/>
      <c r="M3" s="131"/>
      <c r="N3" s="131"/>
    </row>
    <row r="4" spans="1:39" ht="17.399999999999999" customHeight="1">
      <c r="A4" s="128"/>
      <c r="B4" s="128"/>
      <c r="C4" s="141"/>
      <c r="D4" s="141"/>
      <c r="E4" s="141"/>
      <c r="F4" s="141"/>
      <c r="G4" s="141"/>
      <c r="H4" s="143" t="s">
        <v>389</v>
      </c>
      <c r="I4" s="143"/>
      <c r="J4" s="130"/>
      <c r="K4" s="130"/>
      <c r="L4" s="130"/>
      <c r="M4" s="131"/>
      <c r="N4" s="131"/>
    </row>
    <row r="5" spans="1:39" ht="15.6" customHeight="1">
      <c r="A5" s="128"/>
      <c r="B5" s="128"/>
      <c r="C5" s="141"/>
      <c r="D5" s="141"/>
      <c r="E5" s="141"/>
      <c r="F5" s="141"/>
      <c r="G5" s="141"/>
      <c r="H5" s="140" t="s">
        <v>390</v>
      </c>
      <c r="I5" s="140"/>
      <c r="J5" s="130"/>
      <c r="K5" s="130"/>
      <c r="L5" s="130"/>
      <c r="M5" s="131"/>
      <c r="N5" s="131"/>
    </row>
    <row r="6" spans="1:39" ht="15.6" customHeight="1">
      <c r="A6" s="128"/>
      <c r="B6" s="128"/>
      <c r="C6" s="128"/>
      <c r="D6" s="128"/>
      <c r="E6" s="128"/>
      <c r="F6" s="128"/>
      <c r="G6" s="130"/>
      <c r="H6" s="130"/>
      <c r="I6" s="130"/>
      <c r="J6" s="130"/>
      <c r="K6" s="130"/>
      <c r="L6" s="130"/>
      <c r="M6" s="131"/>
      <c r="N6" s="131"/>
    </row>
    <row r="7" spans="1:39">
      <c r="A7" s="128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</row>
    <row r="8" spans="1:39">
      <c r="A8" s="128"/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</row>
    <row r="9" spans="1:39" ht="90.6" customHeight="1">
      <c r="A9" s="144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</row>
    <row r="10" spans="1:39" ht="35.1" customHeight="1">
      <c r="A10" s="164" t="s">
        <v>384</v>
      </c>
      <c r="B10" s="165"/>
      <c r="C10" s="165"/>
      <c r="D10" s="165"/>
      <c r="E10" s="165"/>
      <c r="F10" s="165"/>
      <c r="G10" s="165"/>
      <c r="H10" s="165"/>
      <c r="I10" s="165"/>
      <c r="J10" s="165"/>
      <c r="K10" s="166"/>
      <c r="L10" s="125"/>
      <c r="M10" s="121"/>
    </row>
    <row r="11" spans="1:39" s="1" customFormat="1" ht="35.1" customHeight="1">
      <c r="A11" s="146" t="s">
        <v>0</v>
      </c>
      <c r="B11" s="148" t="s">
        <v>1</v>
      </c>
      <c r="C11" s="150" t="s">
        <v>239</v>
      </c>
      <c r="D11" s="150" t="s">
        <v>241</v>
      </c>
      <c r="E11" s="150" t="s">
        <v>242</v>
      </c>
      <c r="F11" s="150" t="s">
        <v>243</v>
      </c>
      <c r="G11" s="150" t="s">
        <v>244</v>
      </c>
      <c r="H11" s="152" t="s">
        <v>3</v>
      </c>
      <c r="I11" s="153"/>
      <c r="J11" s="150" t="s">
        <v>4</v>
      </c>
      <c r="K11" s="158" t="s">
        <v>198</v>
      </c>
      <c r="L11" s="159"/>
      <c r="M11" s="37"/>
      <c r="AL11"/>
      <c r="AM11"/>
    </row>
    <row r="12" spans="1:39" s="1" customFormat="1" ht="35.1" customHeight="1">
      <c r="A12" s="147"/>
      <c r="B12" s="149"/>
      <c r="C12" s="151"/>
      <c r="D12" s="151"/>
      <c r="E12" s="151"/>
      <c r="F12" s="151"/>
      <c r="G12" s="151"/>
      <c r="H12" s="109" t="s">
        <v>6</v>
      </c>
      <c r="I12" s="109" t="s">
        <v>7</v>
      </c>
      <c r="J12" s="154"/>
      <c r="K12" s="160"/>
      <c r="L12" s="161"/>
      <c r="M12" s="37"/>
      <c r="AL12"/>
      <c r="AM12"/>
    </row>
    <row r="13" spans="1:39" s="1" customFormat="1" ht="35.1" customHeight="1">
      <c r="A13" s="156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AL13"/>
      <c r="AM13"/>
    </row>
    <row r="14" spans="1:39" s="1" customFormat="1" ht="35.1" customHeight="1">
      <c r="A14" s="173" t="s">
        <v>209</v>
      </c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AL14"/>
      <c r="AM14"/>
    </row>
    <row r="15" spans="1:39" s="1" customFormat="1" ht="54.9" customHeight="1">
      <c r="A15" s="170" t="s">
        <v>385</v>
      </c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AL15"/>
      <c r="AM15"/>
    </row>
    <row r="16" spans="1:39" s="1" customFormat="1" ht="35.1" customHeight="1">
      <c r="A16" s="155"/>
      <c r="B16" s="132" t="s">
        <v>210</v>
      </c>
      <c r="C16" s="8" t="s">
        <v>240</v>
      </c>
      <c r="D16" s="5">
        <v>71</v>
      </c>
      <c r="E16" s="7">
        <v>66</v>
      </c>
      <c r="F16" s="7" t="s">
        <v>245</v>
      </c>
      <c r="G16" s="7" t="s">
        <v>246</v>
      </c>
      <c r="H16" s="3">
        <v>8</v>
      </c>
      <c r="I16" s="3">
        <v>9</v>
      </c>
      <c r="J16" s="2" t="s">
        <v>249</v>
      </c>
      <c r="K16" s="113">
        <f>PRODUCT(L16,100)</f>
        <v>362600</v>
      </c>
      <c r="L16" s="114">
        <v>3626</v>
      </c>
      <c r="AL16"/>
      <c r="AM16"/>
    </row>
    <row r="17" spans="1:39" s="1" customFormat="1" ht="35.1" customHeight="1">
      <c r="A17" s="155"/>
      <c r="B17" s="132" t="s">
        <v>211</v>
      </c>
      <c r="C17" s="8" t="s">
        <v>240</v>
      </c>
      <c r="D17" s="5">
        <v>71</v>
      </c>
      <c r="E17" s="7">
        <v>66</v>
      </c>
      <c r="F17" s="7" t="s">
        <v>245</v>
      </c>
      <c r="G17" s="7" t="s">
        <v>246</v>
      </c>
      <c r="H17" s="3">
        <v>10</v>
      </c>
      <c r="I17" s="3">
        <v>11.5</v>
      </c>
      <c r="J17" s="2" t="s">
        <v>249</v>
      </c>
      <c r="K17" s="113">
        <f t="shared" ref="K17:K51" si="0">PRODUCT(L17,100)</f>
        <v>380200</v>
      </c>
      <c r="L17" s="114">
        <v>3802</v>
      </c>
      <c r="AL17"/>
      <c r="AM17"/>
    </row>
    <row r="18" spans="1:39" s="1" customFormat="1" ht="35.1" customHeight="1">
      <c r="A18" s="155"/>
      <c r="B18" s="132" t="s">
        <v>212</v>
      </c>
      <c r="C18" s="8" t="s">
        <v>240</v>
      </c>
      <c r="D18" s="5">
        <v>102</v>
      </c>
      <c r="E18" s="7">
        <v>92</v>
      </c>
      <c r="F18" s="7" t="s">
        <v>247</v>
      </c>
      <c r="G18" s="7" t="s">
        <v>248</v>
      </c>
      <c r="H18" s="3">
        <v>12.3</v>
      </c>
      <c r="I18" s="3">
        <v>13.2</v>
      </c>
      <c r="J18" s="2" t="s">
        <v>249</v>
      </c>
      <c r="K18" s="113">
        <f t="shared" si="0"/>
        <v>478200</v>
      </c>
      <c r="L18" s="114">
        <v>4782</v>
      </c>
      <c r="AL18"/>
      <c r="AM18"/>
    </row>
    <row r="19" spans="1:39" s="1" customFormat="1" ht="35.1" customHeight="1">
      <c r="A19" s="155"/>
      <c r="B19" s="132" t="s">
        <v>213</v>
      </c>
      <c r="C19" s="8" t="s">
        <v>240</v>
      </c>
      <c r="D19" s="5">
        <v>102</v>
      </c>
      <c r="E19" s="7">
        <v>92</v>
      </c>
      <c r="F19" s="7" t="s">
        <v>247</v>
      </c>
      <c r="G19" s="7" t="s">
        <v>248</v>
      </c>
      <c r="H19" s="3">
        <v>14</v>
      </c>
      <c r="I19" s="3">
        <v>16</v>
      </c>
      <c r="J19" s="2" t="s">
        <v>249</v>
      </c>
      <c r="K19" s="113">
        <f t="shared" si="0"/>
        <v>504000</v>
      </c>
      <c r="L19" s="114">
        <v>5040</v>
      </c>
      <c r="AL19"/>
      <c r="AM19"/>
    </row>
    <row r="20" spans="1:39" s="1" customFormat="1" ht="35.1" customHeight="1">
      <c r="A20" s="155"/>
      <c r="B20" s="132" t="s">
        <v>214</v>
      </c>
      <c r="C20" s="8" t="s">
        <v>240</v>
      </c>
      <c r="D20" s="5">
        <v>106</v>
      </c>
      <c r="E20" s="7">
        <v>96</v>
      </c>
      <c r="F20" s="7" t="s">
        <v>247</v>
      </c>
      <c r="G20" s="7" t="s">
        <v>248</v>
      </c>
      <c r="H20" s="3">
        <v>16</v>
      </c>
      <c r="I20" s="3">
        <v>18</v>
      </c>
      <c r="J20" s="2" t="s">
        <v>250</v>
      </c>
      <c r="K20" s="113">
        <f t="shared" si="0"/>
        <v>513000</v>
      </c>
      <c r="L20" s="114">
        <v>5130</v>
      </c>
      <c r="AL20"/>
      <c r="AM20"/>
    </row>
    <row r="21" spans="1:39" s="1" customFormat="1" ht="35.1" customHeight="1">
      <c r="A21" s="155"/>
      <c r="B21" s="132" t="s">
        <v>215</v>
      </c>
      <c r="C21" s="8" t="s">
        <v>206</v>
      </c>
      <c r="D21" s="5"/>
      <c r="E21" s="7"/>
      <c r="F21" s="7"/>
      <c r="G21" s="7"/>
      <c r="H21" s="3">
        <v>22.4</v>
      </c>
      <c r="I21" s="3">
        <v>24.5</v>
      </c>
      <c r="J21" s="2" t="s">
        <v>251</v>
      </c>
      <c r="K21" s="113">
        <f t="shared" si="0"/>
        <v>841500</v>
      </c>
      <c r="L21" s="114">
        <v>8415</v>
      </c>
      <c r="AL21"/>
      <c r="AM21"/>
    </row>
    <row r="22" spans="1:39" s="1" customFormat="1" ht="35.1" customHeight="1">
      <c r="A22" s="155"/>
      <c r="B22" s="133" t="s">
        <v>216</v>
      </c>
      <c r="C22" s="8" t="s">
        <v>206</v>
      </c>
      <c r="D22" s="8"/>
      <c r="E22" s="112"/>
      <c r="F22" s="112"/>
      <c r="G22" s="112"/>
      <c r="H22" s="9">
        <v>26</v>
      </c>
      <c r="I22" s="9">
        <v>28.5</v>
      </c>
      <c r="J22" s="10" t="s">
        <v>251</v>
      </c>
      <c r="K22" s="113">
        <f t="shared" si="0"/>
        <v>878000</v>
      </c>
      <c r="L22" s="115">
        <v>8780</v>
      </c>
      <c r="AL22"/>
      <c r="AM22"/>
    </row>
    <row r="23" spans="1:39" s="1" customFormat="1" ht="49.8" customHeight="1">
      <c r="A23" s="170" t="s">
        <v>10</v>
      </c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AL23"/>
      <c r="AM23"/>
    </row>
    <row r="24" spans="1:39" s="1" customFormat="1" ht="35.1" customHeight="1">
      <c r="A24" s="167"/>
      <c r="B24" s="132" t="s">
        <v>217</v>
      </c>
      <c r="C24" s="8" t="s">
        <v>206</v>
      </c>
      <c r="D24" s="3">
        <v>220</v>
      </c>
      <c r="E24" s="3">
        <v>210</v>
      </c>
      <c r="F24" s="3" t="s">
        <v>252</v>
      </c>
      <c r="G24" s="3" t="s">
        <v>253</v>
      </c>
      <c r="H24" s="3">
        <v>25.2</v>
      </c>
      <c r="I24" s="2">
        <v>25.2</v>
      </c>
      <c r="J24" s="2" t="s">
        <v>257</v>
      </c>
      <c r="K24" s="113">
        <f t="shared" si="0"/>
        <v>901200</v>
      </c>
      <c r="L24" s="114">
        <v>9012</v>
      </c>
      <c r="AL24"/>
      <c r="AM24"/>
    </row>
    <row r="25" spans="1:39" s="1" customFormat="1" ht="35.1" customHeight="1">
      <c r="A25" s="168"/>
      <c r="B25" s="132" t="s">
        <v>218</v>
      </c>
      <c r="C25" s="8" t="s">
        <v>206</v>
      </c>
      <c r="D25" s="3">
        <v>220</v>
      </c>
      <c r="E25" s="3">
        <v>210</v>
      </c>
      <c r="F25" s="3" t="s">
        <v>252</v>
      </c>
      <c r="G25" s="3" t="s">
        <v>253</v>
      </c>
      <c r="H25" s="3">
        <v>28</v>
      </c>
      <c r="I25" s="2">
        <v>28</v>
      </c>
      <c r="J25" s="2" t="s">
        <v>257</v>
      </c>
      <c r="K25" s="113">
        <f t="shared" si="0"/>
        <v>925600</v>
      </c>
      <c r="L25" s="114">
        <v>9256</v>
      </c>
      <c r="AL25"/>
      <c r="AM25"/>
    </row>
    <row r="26" spans="1:39" s="1" customFormat="1" ht="35.1" customHeight="1">
      <c r="A26" s="168"/>
      <c r="B26" s="132" t="s">
        <v>219</v>
      </c>
      <c r="C26" s="8" t="s">
        <v>206</v>
      </c>
      <c r="D26" s="3">
        <v>220</v>
      </c>
      <c r="E26" s="3">
        <v>210</v>
      </c>
      <c r="F26" s="3" t="s">
        <v>252</v>
      </c>
      <c r="G26" s="3" t="s">
        <v>253</v>
      </c>
      <c r="H26" s="3">
        <v>33.5</v>
      </c>
      <c r="I26" s="2">
        <v>33.5</v>
      </c>
      <c r="J26" s="2" t="s">
        <v>257</v>
      </c>
      <c r="K26" s="113">
        <f t="shared" si="0"/>
        <v>956000</v>
      </c>
      <c r="L26" s="114">
        <v>9560</v>
      </c>
      <c r="AL26"/>
      <c r="AM26"/>
    </row>
    <row r="27" spans="1:39" s="1" customFormat="1" ht="35.1" customHeight="1">
      <c r="A27" s="168"/>
      <c r="B27" s="132" t="s">
        <v>220</v>
      </c>
      <c r="C27" s="8" t="s">
        <v>206</v>
      </c>
      <c r="D27" s="3">
        <v>270</v>
      </c>
      <c r="E27" s="3">
        <v>255</v>
      </c>
      <c r="F27" s="3" t="s">
        <v>254</v>
      </c>
      <c r="G27" s="3" t="s">
        <v>255</v>
      </c>
      <c r="H27" s="3">
        <v>40</v>
      </c>
      <c r="I27" s="2">
        <v>40</v>
      </c>
      <c r="J27" s="2" t="s">
        <v>258</v>
      </c>
      <c r="K27" s="113">
        <f t="shared" si="0"/>
        <v>1282000</v>
      </c>
      <c r="L27" s="114">
        <v>12820</v>
      </c>
      <c r="AL27"/>
      <c r="AM27"/>
    </row>
    <row r="28" spans="1:39" s="1" customFormat="1" ht="35.1" customHeight="1">
      <c r="A28" s="168"/>
      <c r="B28" s="132" t="s">
        <v>221</v>
      </c>
      <c r="C28" s="8" t="s">
        <v>206</v>
      </c>
      <c r="D28" s="3">
        <v>270</v>
      </c>
      <c r="E28" s="3">
        <v>255</v>
      </c>
      <c r="F28" s="3" t="s">
        <v>254</v>
      </c>
      <c r="G28" s="3" t="s">
        <v>255</v>
      </c>
      <c r="H28" s="3">
        <v>45</v>
      </c>
      <c r="I28" s="2">
        <v>45</v>
      </c>
      <c r="J28" s="2" t="s">
        <v>258</v>
      </c>
      <c r="K28" s="113">
        <f t="shared" si="0"/>
        <v>1313500</v>
      </c>
      <c r="L28" s="114">
        <v>13135</v>
      </c>
      <c r="AL28"/>
      <c r="AM28"/>
    </row>
    <row r="29" spans="1:39" s="1" customFormat="1" ht="35.1" customHeight="1">
      <c r="A29" s="168"/>
      <c r="B29" s="132" t="s">
        <v>222</v>
      </c>
      <c r="C29" s="8" t="s">
        <v>206</v>
      </c>
      <c r="D29" s="3">
        <v>270</v>
      </c>
      <c r="E29" s="3">
        <v>255</v>
      </c>
      <c r="F29" s="3" t="s">
        <v>254</v>
      </c>
      <c r="G29" s="3" t="s">
        <v>255</v>
      </c>
      <c r="H29" s="3">
        <v>50.4</v>
      </c>
      <c r="I29" s="2">
        <v>50.4</v>
      </c>
      <c r="J29" s="2" t="s">
        <v>258</v>
      </c>
      <c r="K29" s="113">
        <f t="shared" si="0"/>
        <v>1331000</v>
      </c>
      <c r="L29" s="114">
        <v>13310</v>
      </c>
      <c r="AL29"/>
      <c r="AM29"/>
    </row>
    <row r="30" spans="1:39" s="1" customFormat="1" ht="35.1" customHeight="1">
      <c r="A30" s="168"/>
      <c r="B30" s="132" t="s">
        <v>223</v>
      </c>
      <c r="C30" s="8" t="s">
        <v>206</v>
      </c>
      <c r="D30" s="3">
        <v>328</v>
      </c>
      <c r="E30" s="3">
        <v>313</v>
      </c>
      <c r="F30" s="3" t="s">
        <v>254</v>
      </c>
      <c r="G30" s="3" t="s">
        <v>255</v>
      </c>
      <c r="H30" s="3">
        <v>56</v>
      </c>
      <c r="I30" s="2">
        <v>56</v>
      </c>
      <c r="J30" s="2" t="s">
        <v>258</v>
      </c>
      <c r="K30" s="113">
        <f t="shared" si="0"/>
        <v>1691800</v>
      </c>
      <c r="L30" s="114">
        <v>16918</v>
      </c>
      <c r="AL30"/>
      <c r="AM30"/>
    </row>
    <row r="31" spans="1:39" s="1" customFormat="1" ht="54.9" customHeight="1">
      <c r="A31" s="169"/>
      <c r="B31" s="132" t="s">
        <v>224</v>
      </c>
      <c r="C31" s="8" t="s">
        <v>206</v>
      </c>
      <c r="D31" s="3">
        <v>328</v>
      </c>
      <c r="E31" s="3">
        <v>313</v>
      </c>
      <c r="F31" s="3" t="s">
        <v>254</v>
      </c>
      <c r="G31" s="3" t="s">
        <v>255</v>
      </c>
      <c r="H31" s="3">
        <v>61.5</v>
      </c>
      <c r="I31" s="2">
        <v>61.5</v>
      </c>
      <c r="J31" s="2" t="s">
        <v>258</v>
      </c>
      <c r="K31" s="113">
        <f t="shared" si="0"/>
        <v>1849200</v>
      </c>
      <c r="L31" s="114">
        <v>18492</v>
      </c>
      <c r="AL31"/>
      <c r="AM31"/>
    </row>
    <row r="32" spans="1:39" s="1" customFormat="1" ht="35.1" customHeight="1">
      <c r="A32" s="167"/>
      <c r="B32" s="132" t="s">
        <v>225</v>
      </c>
      <c r="C32" s="8" t="s">
        <v>206</v>
      </c>
      <c r="D32" s="3"/>
      <c r="E32" s="3"/>
      <c r="F32" s="3"/>
      <c r="G32" s="3"/>
      <c r="H32" s="3">
        <v>68</v>
      </c>
      <c r="I32" s="2"/>
      <c r="J32" s="2"/>
      <c r="K32" s="113">
        <f t="shared" si="0"/>
        <v>2306200</v>
      </c>
      <c r="L32" s="114">
        <v>23062</v>
      </c>
      <c r="AL32"/>
      <c r="AM32"/>
    </row>
    <row r="33" spans="1:39" s="1" customFormat="1" ht="35.1" customHeight="1">
      <c r="A33" s="168"/>
      <c r="B33" s="132" t="s">
        <v>226</v>
      </c>
      <c r="C33" s="8" t="s">
        <v>206</v>
      </c>
      <c r="D33" s="3"/>
      <c r="E33" s="3"/>
      <c r="F33" s="3"/>
      <c r="G33" s="3"/>
      <c r="H33" s="3">
        <v>73</v>
      </c>
      <c r="I33" s="2"/>
      <c r="J33" s="2"/>
      <c r="K33" s="113">
        <f t="shared" si="0"/>
        <v>2475800</v>
      </c>
      <c r="L33" s="114">
        <v>24758</v>
      </c>
      <c r="AL33"/>
      <c r="AM33"/>
    </row>
    <row r="34" spans="1:39" s="1" customFormat="1" ht="35.1" customHeight="1">
      <c r="A34" s="168"/>
      <c r="B34" s="132" t="s">
        <v>227</v>
      </c>
      <c r="C34" s="8" t="s">
        <v>206</v>
      </c>
      <c r="D34" s="3"/>
      <c r="E34" s="3"/>
      <c r="F34" s="3"/>
      <c r="G34" s="3"/>
      <c r="H34" s="3" t="s">
        <v>256</v>
      </c>
      <c r="I34" s="2"/>
      <c r="J34" s="2"/>
      <c r="K34" s="113">
        <f t="shared" si="0"/>
        <v>2662200</v>
      </c>
      <c r="L34" s="114">
        <v>26622</v>
      </c>
      <c r="AL34"/>
      <c r="AM34"/>
    </row>
    <row r="35" spans="1:39" s="1" customFormat="1" ht="35.1" customHeight="1">
      <c r="A35" s="168"/>
      <c r="B35" s="132" t="s">
        <v>228</v>
      </c>
      <c r="C35" s="8" t="s">
        <v>206</v>
      </c>
      <c r="D35" s="3"/>
      <c r="E35" s="3"/>
      <c r="F35" s="3"/>
      <c r="G35" s="3"/>
      <c r="H35" s="3">
        <v>85</v>
      </c>
      <c r="I35" s="2"/>
      <c r="J35" s="2"/>
      <c r="K35" s="113">
        <f t="shared" si="0"/>
        <v>2882700</v>
      </c>
      <c r="L35" s="114">
        <v>28827</v>
      </c>
      <c r="AL35"/>
      <c r="AM35"/>
    </row>
    <row r="36" spans="1:39" s="1" customFormat="1" ht="35.1" customHeight="1">
      <c r="A36" s="168"/>
      <c r="B36" s="132" t="s">
        <v>229</v>
      </c>
      <c r="C36" s="8" t="s">
        <v>206</v>
      </c>
      <c r="D36" s="3"/>
      <c r="E36" s="3"/>
      <c r="F36" s="3"/>
      <c r="G36" s="3"/>
      <c r="H36" s="3">
        <v>90</v>
      </c>
      <c r="I36" s="2"/>
      <c r="J36" s="2"/>
      <c r="K36" s="113">
        <f t="shared" si="0"/>
        <v>3052200</v>
      </c>
      <c r="L36" s="114">
        <v>30522</v>
      </c>
      <c r="AL36"/>
      <c r="AM36"/>
    </row>
    <row r="37" spans="1:39" s="1" customFormat="1" ht="35.1" customHeight="1">
      <c r="A37" s="168"/>
      <c r="B37" s="132" t="s">
        <v>230</v>
      </c>
      <c r="C37" s="8" t="s">
        <v>206</v>
      </c>
      <c r="D37" s="3"/>
      <c r="E37" s="3"/>
      <c r="F37" s="3"/>
      <c r="G37" s="3"/>
      <c r="H37" s="3">
        <v>95</v>
      </c>
      <c r="I37" s="2"/>
      <c r="J37" s="2"/>
      <c r="K37" s="113">
        <f t="shared" si="0"/>
        <v>3222000</v>
      </c>
      <c r="L37" s="114">
        <v>32220</v>
      </c>
      <c r="AL37"/>
      <c r="AM37"/>
    </row>
    <row r="38" spans="1:39" s="1" customFormat="1" ht="54.9" customHeight="1">
      <c r="A38" s="168"/>
      <c r="B38" s="132" t="s">
        <v>231</v>
      </c>
      <c r="C38" s="8" t="s">
        <v>206</v>
      </c>
      <c r="D38" s="9"/>
      <c r="E38" s="9"/>
      <c r="F38" s="9"/>
      <c r="G38" s="9"/>
      <c r="H38" s="9">
        <v>101</v>
      </c>
      <c r="I38" s="10"/>
      <c r="J38" s="10"/>
      <c r="K38" s="113">
        <f t="shared" si="0"/>
        <v>3425600</v>
      </c>
      <c r="L38" s="115">
        <v>34256</v>
      </c>
      <c r="AL38"/>
      <c r="AM38"/>
    </row>
    <row r="39" spans="1:39" s="1" customFormat="1" ht="35.1" customHeight="1">
      <c r="A39" s="172" t="s">
        <v>232</v>
      </c>
      <c r="B39" s="171"/>
      <c r="C39" s="171"/>
      <c r="D39" s="172"/>
      <c r="E39" s="172"/>
      <c r="F39" s="172"/>
      <c r="G39" s="172"/>
      <c r="H39" s="172"/>
      <c r="I39" s="172"/>
      <c r="J39" s="172"/>
      <c r="K39" s="172"/>
      <c r="L39" s="172"/>
      <c r="AL39"/>
      <c r="AM39"/>
    </row>
    <row r="40" spans="1:39" s="1" customFormat="1" ht="35.1" customHeight="1">
      <c r="A40" s="155"/>
      <c r="B40" s="132" t="s">
        <v>233</v>
      </c>
      <c r="C40" s="8" t="s">
        <v>240</v>
      </c>
      <c r="D40" s="3">
        <v>13</v>
      </c>
      <c r="E40" s="3">
        <v>10.5</v>
      </c>
      <c r="F40" s="3" t="s">
        <v>259</v>
      </c>
      <c r="G40" s="3" t="s">
        <v>260</v>
      </c>
      <c r="H40" s="2">
        <v>2.2000000000000002</v>
      </c>
      <c r="I40" s="2">
        <v>2.6</v>
      </c>
      <c r="J40" s="116" t="s">
        <v>265</v>
      </c>
      <c r="K40" s="113">
        <f t="shared" si="0"/>
        <v>65600</v>
      </c>
      <c r="L40" s="114">
        <v>656</v>
      </c>
      <c r="AL40"/>
      <c r="AM40"/>
    </row>
    <row r="41" spans="1:39" s="1" customFormat="1" ht="35.1" customHeight="1">
      <c r="A41" s="155"/>
      <c r="B41" s="132" t="s">
        <v>234</v>
      </c>
      <c r="C41" s="8" t="s">
        <v>240</v>
      </c>
      <c r="D41" s="3">
        <v>13</v>
      </c>
      <c r="E41" s="3">
        <v>10.5</v>
      </c>
      <c r="F41" s="3" t="s">
        <v>259</v>
      </c>
      <c r="G41" s="3" t="s">
        <v>260</v>
      </c>
      <c r="H41" s="2">
        <v>2.8</v>
      </c>
      <c r="I41" s="2">
        <v>3.2</v>
      </c>
      <c r="J41" s="116" t="s">
        <v>265</v>
      </c>
      <c r="K41" s="113">
        <f t="shared" si="0"/>
        <v>68200</v>
      </c>
      <c r="L41" s="114">
        <v>682</v>
      </c>
      <c r="AL41"/>
      <c r="AM41"/>
    </row>
    <row r="42" spans="1:39" s="1" customFormat="1" ht="35.1" customHeight="1">
      <c r="A42" s="155"/>
      <c r="B42" s="132" t="s">
        <v>235</v>
      </c>
      <c r="C42" s="8" t="s">
        <v>240</v>
      </c>
      <c r="D42" s="3">
        <v>13</v>
      </c>
      <c r="E42" s="3">
        <v>10.5</v>
      </c>
      <c r="F42" s="3" t="s">
        <v>259</v>
      </c>
      <c r="G42" s="3" t="s">
        <v>260</v>
      </c>
      <c r="H42" s="2">
        <v>3.6</v>
      </c>
      <c r="I42" s="2">
        <v>4</v>
      </c>
      <c r="J42" s="116" t="s">
        <v>265</v>
      </c>
      <c r="K42" s="113">
        <f t="shared" si="0"/>
        <v>75600</v>
      </c>
      <c r="L42" s="114">
        <v>756</v>
      </c>
      <c r="AL42"/>
      <c r="AM42"/>
    </row>
    <row r="43" spans="1:39" s="1" customFormat="1" ht="35.1" customHeight="1">
      <c r="A43" s="155"/>
      <c r="B43" s="132" t="s">
        <v>236</v>
      </c>
      <c r="C43" s="8" t="s">
        <v>240</v>
      </c>
      <c r="D43" s="3">
        <v>16.5</v>
      </c>
      <c r="E43" s="3">
        <v>13.5</v>
      </c>
      <c r="F43" s="3" t="s">
        <v>261</v>
      </c>
      <c r="G43" s="3" t="s">
        <v>262</v>
      </c>
      <c r="H43" s="2">
        <v>4.5</v>
      </c>
      <c r="I43" s="2">
        <v>5</v>
      </c>
      <c r="J43" s="116" t="s">
        <v>266</v>
      </c>
      <c r="K43" s="113">
        <f t="shared" si="0"/>
        <v>83200</v>
      </c>
      <c r="L43" s="114">
        <v>832</v>
      </c>
      <c r="AL43"/>
      <c r="AM43"/>
    </row>
    <row r="44" spans="1:39" s="1" customFormat="1" ht="54.9" customHeight="1">
      <c r="A44" s="155"/>
      <c r="B44" s="132" t="s">
        <v>237</v>
      </c>
      <c r="C44" s="8" t="s">
        <v>240</v>
      </c>
      <c r="D44" s="3">
        <v>16.5</v>
      </c>
      <c r="E44" s="3">
        <v>13.5</v>
      </c>
      <c r="F44" s="3" t="s">
        <v>261</v>
      </c>
      <c r="G44" s="3" t="s">
        <v>262</v>
      </c>
      <c r="H44" s="2">
        <v>5.6</v>
      </c>
      <c r="I44" s="2">
        <v>6.3</v>
      </c>
      <c r="J44" s="116" t="s">
        <v>266</v>
      </c>
      <c r="K44" s="113">
        <f t="shared" si="0"/>
        <v>87200</v>
      </c>
      <c r="L44" s="114">
        <v>872</v>
      </c>
      <c r="AL44"/>
      <c r="AM44"/>
    </row>
    <row r="45" spans="1:39" s="1" customFormat="1" ht="35.1" customHeight="1">
      <c r="A45" s="167"/>
      <c r="B45" s="132" t="s">
        <v>238</v>
      </c>
      <c r="C45" s="8" t="s">
        <v>240</v>
      </c>
      <c r="D45" s="9">
        <v>19</v>
      </c>
      <c r="E45" s="9">
        <v>15.5</v>
      </c>
      <c r="F45" s="9" t="s">
        <v>263</v>
      </c>
      <c r="G45" s="9" t="s">
        <v>264</v>
      </c>
      <c r="H45" s="10">
        <v>7.1</v>
      </c>
      <c r="I45" s="10">
        <v>8</v>
      </c>
      <c r="J45" s="117" t="s">
        <v>267</v>
      </c>
      <c r="K45" s="113">
        <f t="shared" si="0"/>
        <v>93500</v>
      </c>
      <c r="L45" s="115">
        <v>935</v>
      </c>
      <c r="AL45"/>
      <c r="AM45"/>
    </row>
    <row r="46" spans="1:39" s="1" customFormat="1" ht="35.1" customHeight="1">
      <c r="A46" s="162" t="s">
        <v>268</v>
      </c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AL46"/>
      <c r="AM46"/>
    </row>
    <row r="47" spans="1:39" s="1" customFormat="1" ht="35.1" customHeight="1">
      <c r="A47" s="155"/>
      <c r="B47" s="132" t="s">
        <v>269</v>
      </c>
      <c r="C47" s="8" t="s">
        <v>240</v>
      </c>
      <c r="D47" s="3">
        <v>18.5</v>
      </c>
      <c r="E47" s="3">
        <v>15.5</v>
      </c>
      <c r="F47" s="3" t="s">
        <v>273</v>
      </c>
      <c r="G47" s="3" t="s">
        <v>274</v>
      </c>
      <c r="H47" s="3">
        <v>2.8</v>
      </c>
      <c r="I47" s="3">
        <v>3</v>
      </c>
      <c r="J47" s="3" t="s">
        <v>266</v>
      </c>
      <c r="K47" s="113">
        <f>PRODUCT(L47,100)</f>
        <v>95400</v>
      </c>
      <c r="L47" s="114">
        <v>954</v>
      </c>
      <c r="AL47"/>
      <c r="AM47"/>
    </row>
    <row r="48" spans="1:39" s="1" customFormat="1" ht="35.1" customHeight="1">
      <c r="A48" s="155"/>
      <c r="B48" s="132" t="s">
        <v>270</v>
      </c>
      <c r="C48" s="8" t="s">
        <v>240</v>
      </c>
      <c r="D48" s="3">
        <v>18.5</v>
      </c>
      <c r="E48" s="3">
        <v>15.5</v>
      </c>
      <c r="F48" s="3" t="s">
        <v>273</v>
      </c>
      <c r="G48" s="3" t="s">
        <v>274</v>
      </c>
      <c r="H48" s="3">
        <v>3.6</v>
      </c>
      <c r="I48" s="3">
        <v>4.3</v>
      </c>
      <c r="J48" s="3" t="s">
        <v>266</v>
      </c>
      <c r="K48" s="113">
        <f t="shared" si="0"/>
        <v>99200</v>
      </c>
      <c r="L48" s="114">
        <v>992</v>
      </c>
      <c r="AL48"/>
      <c r="AM48"/>
    </row>
    <row r="49" spans="1:39" s="1" customFormat="1" ht="35.1" customHeight="1">
      <c r="A49" s="155"/>
      <c r="B49" s="132" t="s">
        <v>271</v>
      </c>
      <c r="C49" s="8" t="s">
        <v>240</v>
      </c>
      <c r="D49" s="3">
        <v>18.5</v>
      </c>
      <c r="E49" s="3">
        <v>15.5</v>
      </c>
      <c r="F49" s="3" t="s">
        <v>273</v>
      </c>
      <c r="G49" s="3" t="s">
        <v>274</v>
      </c>
      <c r="H49" s="3">
        <v>4.5</v>
      </c>
      <c r="I49" s="3">
        <v>5</v>
      </c>
      <c r="J49" s="3" t="s">
        <v>266</v>
      </c>
      <c r="K49" s="113">
        <f t="shared" si="0"/>
        <v>106600</v>
      </c>
      <c r="L49" s="114">
        <v>1066</v>
      </c>
      <c r="AL49"/>
      <c r="AM49"/>
    </row>
    <row r="50" spans="1:39" s="1" customFormat="1" ht="35.1" customHeight="1">
      <c r="A50" s="155"/>
      <c r="B50" s="132" t="s">
        <v>272</v>
      </c>
      <c r="C50" s="8" t="s">
        <v>240</v>
      </c>
      <c r="D50" s="3">
        <v>18.5</v>
      </c>
      <c r="E50" s="3">
        <v>15.5</v>
      </c>
      <c r="F50" s="3" t="s">
        <v>273</v>
      </c>
      <c r="G50" s="3" t="s">
        <v>274</v>
      </c>
      <c r="H50" s="3">
        <v>5.6</v>
      </c>
      <c r="I50" s="3">
        <v>6.3</v>
      </c>
      <c r="J50" s="3" t="s">
        <v>266</v>
      </c>
      <c r="K50" s="113">
        <f>PRODUCT(L50,100)</f>
        <v>115800</v>
      </c>
      <c r="L50" s="114">
        <v>1158</v>
      </c>
      <c r="AL50"/>
      <c r="AM50"/>
    </row>
    <row r="51" spans="1:39" s="1" customFormat="1" ht="35.1" customHeight="1">
      <c r="A51" s="155"/>
      <c r="B51" s="132" t="s">
        <v>11</v>
      </c>
      <c r="C51" s="8"/>
      <c r="D51" s="3">
        <v>3.7</v>
      </c>
      <c r="E51" s="3">
        <v>2.2000000000000002</v>
      </c>
      <c r="F51" s="3" t="s">
        <v>275</v>
      </c>
      <c r="G51" s="3" t="s">
        <v>12</v>
      </c>
      <c r="H51" s="3"/>
      <c r="I51" s="3"/>
      <c r="J51" s="3"/>
      <c r="K51" s="113">
        <f t="shared" si="0"/>
        <v>14400</v>
      </c>
      <c r="L51" s="114">
        <v>144</v>
      </c>
      <c r="AL51"/>
      <c r="AM51"/>
    </row>
    <row r="52" spans="1:39" s="1" customFormat="1" ht="35.1" customHeight="1">
      <c r="A52" s="162" t="s">
        <v>276</v>
      </c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AL52"/>
      <c r="AM52"/>
    </row>
    <row r="53" spans="1:39" s="1" customFormat="1" ht="54.9" customHeight="1">
      <c r="A53" s="155"/>
      <c r="B53" s="132" t="s">
        <v>277</v>
      </c>
      <c r="C53" s="8" t="s">
        <v>240</v>
      </c>
      <c r="D53" s="3">
        <v>28.5</v>
      </c>
      <c r="E53" s="3">
        <v>24.5</v>
      </c>
      <c r="F53" s="3" t="s">
        <v>284</v>
      </c>
      <c r="G53" s="3" t="s">
        <v>285</v>
      </c>
      <c r="H53" s="3">
        <v>7.1</v>
      </c>
      <c r="I53" s="3">
        <v>8.5</v>
      </c>
      <c r="J53" s="3" t="s">
        <v>249</v>
      </c>
      <c r="K53" s="113">
        <f>PRODUCT(L53,100)</f>
        <v>117200</v>
      </c>
      <c r="L53" s="114">
        <v>1172</v>
      </c>
      <c r="AL53"/>
      <c r="AM53"/>
    </row>
    <row r="54" spans="1:39" s="1" customFormat="1" ht="35.1" customHeight="1">
      <c r="A54" s="155"/>
      <c r="B54" s="132" t="s">
        <v>278</v>
      </c>
      <c r="C54" s="8" t="s">
        <v>240</v>
      </c>
      <c r="D54" s="3">
        <v>28.5</v>
      </c>
      <c r="E54" s="3">
        <v>24.5</v>
      </c>
      <c r="F54" s="3" t="s">
        <v>284</v>
      </c>
      <c r="G54" s="3" t="s">
        <v>285</v>
      </c>
      <c r="H54" s="3">
        <v>8</v>
      </c>
      <c r="I54" s="3">
        <v>9.5</v>
      </c>
      <c r="J54" s="3" t="s">
        <v>249</v>
      </c>
      <c r="K54" s="113">
        <f t="shared" ref="K54:K60" si="1">PRODUCT(L54,100)</f>
        <v>130700</v>
      </c>
      <c r="L54" s="114">
        <v>1307</v>
      </c>
      <c r="AL54"/>
      <c r="AM54"/>
    </row>
    <row r="55" spans="1:39" s="1" customFormat="1" ht="35.1" customHeight="1">
      <c r="A55" s="155"/>
      <c r="B55" s="132" t="s">
        <v>279</v>
      </c>
      <c r="C55" s="8" t="s">
        <v>240</v>
      </c>
      <c r="D55" s="3">
        <v>28.5</v>
      </c>
      <c r="E55" s="3">
        <v>24.5</v>
      </c>
      <c r="F55" s="3" t="s">
        <v>284</v>
      </c>
      <c r="G55" s="3" t="s">
        <v>285</v>
      </c>
      <c r="H55" s="3">
        <v>9</v>
      </c>
      <c r="I55" s="3">
        <v>10</v>
      </c>
      <c r="J55" s="3" t="s">
        <v>249</v>
      </c>
      <c r="K55" s="113">
        <f t="shared" si="1"/>
        <v>147200</v>
      </c>
      <c r="L55" s="114">
        <v>1472</v>
      </c>
      <c r="AL55"/>
      <c r="AM55"/>
    </row>
    <row r="56" spans="1:39" s="1" customFormat="1" ht="35.1" customHeight="1">
      <c r="A56" s="155"/>
      <c r="B56" s="132" t="s">
        <v>280</v>
      </c>
      <c r="C56" s="8" t="s">
        <v>240</v>
      </c>
      <c r="D56" s="3">
        <v>31</v>
      </c>
      <c r="E56" s="3">
        <v>27</v>
      </c>
      <c r="F56" s="3" t="s">
        <v>286</v>
      </c>
      <c r="G56" s="3" t="s">
        <v>287</v>
      </c>
      <c r="H56" s="3">
        <v>10</v>
      </c>
      <c r="I56" s="3">
        <v>11.2</v>
      </c>
      <c r="J56" s="3" t="s">
        <v>249</v>
      </c>
      <c r="K56" s="113">
        <f t="shared" si="1"/>
        <v>152200</v>
      </c>
      <c r="L56" s="114">
        <v>1522</v>
      </c>
      <c r="AL56"/>
      <c r="AM56"/>
    </row>
    <row r="57" spans="1:39" s="1" customFormat="1" ht="35.1" customHeight="1">
      <c r="A57" s="155"/>
      <c r="B57" s="132" t="s">
        <v>281</v>
      </c>
      <c r="C57" s="8" t="s">
        <v>240</v>
      </c>
      <c r="D57" s="3">
        <v>31</v>
      </c>
      <c r="E57" s="3">
        <v>27</v>
      </c>
      <c r="F57" s="3" t="s">
        <v>286</v>
      </c>
      <c r="G57" s="3" t="s">
        <v>287</v>
      </c>
      <c r="H57" s="3">
        <v>11.2</v>
      </c>
      <c r="I57" s="3">
        <v>13</v>
      </c>
      <c r="J57" s="3" t="s">
        <v>249</v>
      </c>
      <c r="K57" s="113">
        <f t="shared" si="1"/>
        <v>155000</v>
      </c>
      <c r="L57" s="114">
        <v>1550</v>
      </c>
      <c r="AL57"/>
      <c r="AM57"/>
    </row>
    <row r="58" spans="1:39" s="1" customFormat="1" ht="35.1" customHeight="1">
      <c r="A58" s="155"/>
      <c r="B58" s="132" t="s">
        <v>282</v>
      </c>
      <c r="C58" s="8" t="s">
        <v>240</v>
      </c>
      <c r="D58" s="3">
        <v>31</v>
      </c>
      <c r="E58" s="3">
        <v>27</v>
      </c>
      <c r="F58" s="3" t="s">
        <v>286</v>
      </c>
      <c r="G58" s="3" t="s">
        <v>287</v>
      </c>
      <c r="H58" s="3">
        <v>12.5</v>
      </c>
      <c r="I58" s="3">
        <v>14</v>
      </c>
      <c r="J58" s="3" t="s">
        <v>249</v>
      </c>
      <c r="K58" s="113">
        <f t="shared" si="1"/>
        <v>157400</v>
      </c>
      <c r="L58" s="114">
        <v>1574</v>
      </c>
      <c r="AL58"/>
      <c r="AM58"/>
    </row>
    <row r="59" spans="1:39" s="1" customFormat="1" ht="54.9" customHeight="1">
      <c r="A59" s="155"/>
      <c r="B59" s="132" t="s">
        <v>283</v>
      </c>
      <c r="C59" s="8" t="s">
        <v>240</v>
      </c>
      <c r="D59" s="3">
        <v>34.5</v>
      </c>
      <c r="E59" s="3">
        <v>30.5</v>
      </c>
      <c r="F59" s="3" t="s">
        <v>286</v>
      </c>
      <c r="G59" s="3" t="s">
        <v>287</v>
      </c>
      <c r="H59" s="3">
        <v>14</v>
      </c>
      <c r="I59" s="3">
        <v>16</v>
      </c>
      <c r="J59" s="3" t="s">
        <v>249</v>
      </c>
      <c r="K59" s="113">
        <f>PRODUCT(L59,100)</f>
        <v>163800</v>
      </c>
      <c r="L59" s="114">
        <v>1638</v>
      </c>
      <c r="AL59"/>
      <c r="AM59"/>
    </row>
    <row r="60" spans="1:39" s="1" customFormat="1" ht="35.1" customHeight="1">
      <c r="A60" s="155"/>
      <c r="B60" s="132" t="s">
        <v>13</v>
      </c>
      <c r="C60" s="8"/>
      <c r="D60" s="3">
        <v>8.3000000000000007</v>
      </c>
      <c r="E60" s="3">
        <v>5.7</v>
      </c>
      <c r="F60" s="3" t="s">
        <v>288</v>
      </c>
      <c r="G60" s="3" t="s">
        <v>14</v>
      </c>
      <c r="H60" s="3"/>
      <c r="I60" s="3"/>
      <c r="J60" s="3"/>
      <c r="K60" s="113">
        <f t="shared" si="1"/>
        <v>21700</v>
      </c>
      <c r="L60" s="114">
        <v>217</v>
      </c>
      <c r="AL60"/>
      <c r="AM60"/>
    </row>
    <row r="61" spans="1:39" s="1" customFormat="1" ht="35.1" customHeight="1">
      <c r="A61" s="162" t="s">
        <v>299</v>
      </c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AL61"/>
      <c r="AM61"/>
    </row>
    <row r="62" spans="1:39" s="1" customFormat="1" ht="35.1" customHeight="1">
      <c r="A62" s="155"/>
      <c r="B62" s="132" t="s">
        <v>289</v>
      </c>
      <c r="C62" s="8" t="s">
        <v>240</v>
      </c>
      <c r="D62" s="3">
        <v>22</v>
      </c>
      <c r="E62" s="3">
        <v>18.5</v>
      </c>
      <c r="F62" s="3" t="s">
        <v>294</v>
      </c>
      <c r="G62" s="3" t="s">
        <v>295</v>
      </c>
      <c r="H62" s="3">
        <v>2.2000000000000002</v>
      </c>
      <c r="I62" s="3">
        <v>2.6</v>
      </c>
      <c r="J62" s="3" t="s">
        <v>265</v>
      </c>
      <c r="K62" s="113">
        <f>PRODUCT(L62,100)</f>
        <v>81400</v>
      </c>
      <c r="L62" s="114">
        <v>814</v>
      </c>
      <c r="AL62"/>
      <c r="AM62"/>
    </row>
    <row r="63" spans="1:39" s="1" customFormat="1" ht="35.1" customHeight="1">
      <c r="A63" s="155"/>
      <c r="B63" s="132" t="s">
        <v>290</v>
      </c>
      <c r="C63" s="8" t="s">
        <v>240</v>
      </c>
      <c r="D63" s="3">
        <v>22</v>
      </c>
      <c r="E63" s="3">
        <v>18.5</v>
      </c>
      <c r="F63" s="3" t="s">
        <v>294</v>
      </c>
      <c r="G63" s="3" t="s">
        <v>295</v>
      </c>
      <c r="H63" s="3">
        <v>2.8</v>
      </c>
      <c r="I63" s="3">
        <v>3.2</v>
      </c>
      <c r="J63" s="3" t="s">
        <v>265</v>
      </c>
      <c r="K63" s="113">
        <f t="shared" ref="K63:K66" si="2">PRODUCT(L63,100)</f>
        <v>84800</v>
      </c>
      <c r="L63" s="114">
        <v>848</v>
      </c>
      <c r="AL63"/>
      <c r="AM63"/>
    </row>
    <row r="64" spans="1:39" s="1" customFormat="1" ht="35.1" customHeight="1">
      <c r="A64" s="155"/>
      <c r="B64" s="132" t="s">
        <v>291</v>
      </c>
      <c r="C64" s="8" t="s">
        <v>240</v>
      </c>
      <c r="D64" s="3">
        <v>22.5</v>
      </c>
      <c r="E64" s="3">
        <v>19</v>
      </c>
      <c r="F64" s="3" t="s">
        <v>294</v>
      </c>
      <c r="G64" s="3" t="s">
        <v>295</v>
      </c>
      <c r="H64" s="3">
        <v>3.6</v>
      </c>
      <c r="I64" s="3">
        <v>4</v>
      </c>
      <c r="J64" s="3" t="s">
        <v>266</v>
      </c>
      <c r="K64" s="113">
        <f t="shared" si="2"/>
        <v>85800</v>
      </c>
      <c r="L64" s="114">
        <v>858</v>
      </c>
      <c r="AL64"/>
      <c r="AM64"/>
    </row>
    <row r="65" spans="1:39" s="1" customFormat="1" ht="35.1" customHeight="1">
      <c r="A65" s="155"/>
      <c r="B65" s="132" t="s">
        <v>292</v>
      </c>
      <c r="C65" s="8" t="s">
        <v>240</v>
      </c>
      <c r="D65" s="3">
        <v>28</v>
      </c>
      <c r="E65" s="3">
        <v>23.5</v>
      </c>
      <c r="F65" s="3" t="s">
        <v>296</v>
      </c>
      <c r="G65" s="3" t="s">
        <v>297</v>
      </c>
      <c r="H65" s="3">
        <v>4.5</v>
      </c>
      <c r="I65" s="3">
        <v>5</v>
      </c>
      <c r="J65" s="3" t="s">
        <v>266</v>
      </c>
      <c r="K65" s="113">
        <f>PRODUCT(L65,100)</f>
        <v>101200</v>
      </c>
      <c r="L65" s="114">
        <v>1012</v>
      </c>
      <c r="AL65"/>
      <c r="AM65"/>
    </row>
    <row r="66" spans="1:39" s="1" customFormat="1" ht="35.1" customHeight="1">
      <c r="A66" s="155"/>
      <c r="B66" s="132" t="s">
        <v>293</v>
      </c>
      <c r="C66" s="8" t="s">
        <v>240</v>
      </c>
      <c r="D66" s="3">
        <v>28</v>
      </c>
      <c r="E66" s="3">
        <v>23.5</v>
      </c>
      <c r="F66" s="3" t="s">
        <v>296</v>
      </c>
      <c r="G66" s="3" t="s">
        <v>297</v>
      </c>
      <c r="H66" s="3">
        <v>5.6</v>
      </c>
      <c r="I66" s="3">
        <v>6.3</v>
      </c>
      <c r="J66" s="3" t="s">
        <v>266</v>
      </c>
      <c r="K66" s="113">
        <f t="shared" si="2"/>
        <v>105200</v>
      </c>
      <c r="L66" s="114">
        <v>1052</v>
      </c>
      <c r="AL66"/>
      <c r="AM66"/>
    </row>
    <row r="67" spans="1:39" s="1" customFormat="1" ht="35.1" customHeight="1">
      <c r="A67" s="162" t="s">
        <v>298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AL67"/>
      <c r="AM67"/>
    </row>
    <row r="68" spans="1:39" s="1" customFormat="1" ht="35.1" customHeight="1">
      <c r="A68" s="155"/>
      <c r="B68" s="132" t="s">
        <v>300</v>
      </c>
      <c r="C68" s="8" t="s">
        <v>240</v>
      </c>
      <c r="D68" s="3">
        <v>36</v>
      </c>
      <c r="E68" s="3">
        <v>30</v>
      </c>
      <c r="F68" s="3" t="s">
        <v>310</v>
      </c>
      <c r="G68" s="3" t="s">
        <v>311</v>
      </c>
      <c r="H68" s="3">
        <v>4.5</v>
      </c>
      <c r="I68" s="3">
        <v>5.6</v>
      </c>
      <c r="J68" s="3" t="s">
        <v>249</v>
      </c>
      <c r="K68" s="113">
        <f>PRODUCT(L68,100)</f>
        <v>102800</v>
      </c>
      <c r="L68" s="114">
        <v>1028</v>
      </c>
      <c r="AL68"/>
      <c r="AM68"/>
    </row>
    <row r="69" spans="1:39" s="1" customFormat="1" ht="35.1" customHeight="1">
      <c r="A69" s="155"/>
      <c r="B69" s="132" t="s">
        <v>301</v>
      </c>
      <c r="C69" s="8" t="s">
        <v>240</v>
      </c>
      <c r="D69" s="3">
        <v>36</v>
      </c>
      <c r="E69" s="3">
        <v>30</v>
      </c>
      <c r="F69" s="3" t="s">
        <v>310</v>
      </c>
      <c r="G69" s="3" t="s">
        <v>311</v>
      </c>
      <c r="H69" s="3">
        <v>5.6</v>
      </c>
      <c r="I69" s="3">
        <v>6.3</v>
      </c>
      <c r="J69" s="3" t="s">
        <v>249</v>
      </c>
      <c r="K69" s="113">
        <f t="shared" ref="K69:K77" si="3">PRODUCT(L69,100)</f>
        <v>107400</v>
      </c>
      <c r="L69" s="114">
        <v>1074</v>
      </c>
      <c r="AL69"/>
      <c r="AM69"/>
    </row>
    <row r="70" spans="1:39" s="1" customFormat="1" ht="54.9" customHeight="1">
      <c r="A70" s="155"/>
      <c r="B70" s="132" t="s">
        <v>302</v>
      </c>
      <c r="C70" s="8" t="s">
        <v>240</v>
      </c>
      <c r="D70" s="3">
        <v>36</v>
      </c>
      <c r="E70" s="3">
        <v>30</v>
      </c>
      <c r="F70" s="3" t="s">
        <v>310</v>
      </c>
      <c r="G70" s="3" t="s">
        <v>311</v>
      </c>
      <c r="H70" s="3">
        <v>7.1</v>
      </c>
      <c r="I70" s="3">
        <v>8</v>
      </c>
      <c r="J70" s="3" t="s">
        <v>249</v>
      </c>
      <c r="K70" s="113">
        <f t="shared" si="3"/>
        <v>116200</v>
      </c>
      <c r="L70" s="114">
        <v>1162</v>
      </c>
      <c r="AL70"/>
      <c r="AM70"/>
    </row>
    <row r="71" spans="1:39" s="1" customFormat="1" ht="35.1" customHeight="1">
      <c r="A71" s="155"/>
      <c r="B71" s="132" t="s">
        <v>303</v>
      </c>
      <c r="C71" s="8" t="s">
        <v>240</v>
      </c>
      <c r="D71" s="3">
        <v>36</v>
      </c>
      <c r="E71" s="3">
        <v>30</v>
      </c>
      <c r="F71" s="3" t="s">
        <v>310</v>
      </c>
      <c r="G71" s="3" t="s">
        <v>311</v>
      </c>
      <c r="H71" s="3">
        <v>8</v>
      </c>
      <c r="I71" s="3">
        <v>9</v>
      </c>
      <c r="J71" s="3" t="s">
        <v>249</v>
      </c>
      <c r="K71" s="113">
        <f t="shared" si="3"/>
        <v>120800</v>
      </c>
      <c r="L71" s="114">
        <v>1208</v>
      </c>
      <c r="AL71"/>
      <c r="AM71"/>
    </row>
    <row r="72" spans="1:39" s="1" customFormat="1" ht="35.1" customHeight="1">
      <c r="A72" s="155"/>
      <c r="B72" s="132" t="s">
        <v>304</v>
      </c>
      <c r="C72" s="8" t="s">
        <v>240</v>
      </c>
      <c r="D72" s="3">
        <v>38</v>
      </c>
      <c r="E72" s="3">
        <v>32</v>
      </c>
      <c r="F72" s="3" t="s">
        <v>310</v>
      </c>
      <c r="G72" s="3" t="s">
        <v>311</v>
      </c>
      <c r="H72" s="3">
        <v>9</v>
      </c>
      <c r="I72" s="3">
        <v>10</v>
      </c>
      <c r="J72" s="3" t="s">
        <v>249</v>
      </c>
      <c r="K72" s="113">
        <f t="shared" si="3"/>
        <v>129200</v>
      </c>
      <c r="L72" s="114">
        <v>1292</v>
      </c>
      <c r="AL72"/>
      <c r="AM72"/>
    </row>
    <row r="73" spans="1:39" s="1" customFormat="1" ht="35.1" customHeight="1">
      <c r="A73" s="155"/>
      <c r="B73" s="132" t="s">
        <v>305</v>
      </c>
      <c r="C73" s="8" t="s">
        <v>240</v>
      </c>
      <c r="D73" s="3">
        <v>38</v>
      </c>
      <c r="E73" s="3">
        <v>32</v>
      </c>
      <c r="F73" s="3" t="s">
        <v>310</v>
      </c>
      <c r="G73" s="3" t="s">
        <v>311</v>
      </c>
      <c r="H73" s="3">
        <v>10</v>
      </c>
      <c r="I73" s="3">
        <v>11.2</v>
      </c>
      <c r="J73" s="3" t="s">
        <v>249</v>
      </c>
      <c r="K73" s="113">
        <f t="shared" si="3"/>
        <v>142600</v>
      </c>
      <c r="L73" s="114">
        <v>1426</v>
      </c>
      <c r="AL73"/>
      <c r="AM73"/>
    </row>
    <row r="74" spans="1:39" s="1" customFormat="1" ht="35.1" customHeight="1">
      <c r="A74" s="155"/>
      <c r="B74" s="132" t="s">
        <v>306</v>
      </c>
      <c r="C74" s="8" t="s">
        <v>240</v>
      </c>
      <c r="D74" s="3">
        <v>48</v>
      </c>
      <c r="E74" s="3">
        <v>41</v>
      </c>
      <c r="F74" s="3" t="s">
        <v>312</v>
      </c>
      <c r="G74" s="3" t="s">
        <v>313</v>
      </c>
      <c r="H74" s="3">
        <v>11.2</v>
      </c>
      <c r="I74" s="3">
        <v>12.5</v>
      </c>
      <c r="J74" s="3" t="s">
        <v>249</v>
      </c>
      <c r="K74" s="113">
        <f t="shared" si="3"/>
        <v>145200</v>
      </c>
      <c r="L74" s="114">
        <v>1452</v>
      </c>
      <c r="AL74"/>
      <c r="AM74"/>
    </row>
    <row r="75" spans="1:39" s="1" customFormat="1" ht="35.1" customHeight="1">
      <c r="A75" s="155"/>
      <c r="B75" s="132" t="s">
        <v>307</v>
      </c>
      <c r="C75" s="8" t="s">
        <v>240</v>
      </c>
      <c r="D75" s="3">
        <v>48</v>
      </c>
      <c r="E75" s="3">
        <v>41</v>
      </c>
      <c r="F75" s="3" t="s">
        <v>312</v>
      </c>
      <c r="G75" s="3" t="s">
        <v>313</v>
      </c>
      <c r="H75" s="3">
        <v>12.5</v>
      </c>
      <c r="I75" s="3">
        <v>14</v>
      </c>
      <c r="J75" s="3" t="s">
        <v>249</v>
      </c>
      <c r="K75" s="113">
        <f t="shared" si="3"/>
        <v>145800</v>
      </c>
      <c r="L75" s="114">
        <v>1458</v>
      </c>
      <c r="AL75"/>
      <c r="AM75"/>
    </row>
    <row r="76" spans="1:39" s="1" customFormat="1" ht="35.1" customHeight="1">
      <c r="A76" s="155"/>
      <c r="B76" s="132" t="s">
        <v>308</v>
      </c>
      <c r="C76" s="8" t="s">
        <v>240</v>
      </c>
      <c r="D76" s="3">
        <v>48</v>
      </c>
      <c r="E76" s="3">
        <v>41</v>
      </c>
      <c r="F76" s="3" t="s">
        <v>312</v>
      </c>
      <c r="G76" s="3" t="s">
        <v>313</v>
      </c>
      <c r="H76" s="3">
        <v>14</v>
      </c>
      <c r="I76" s="3">
        <v>16</v>
      </c>
      <c r="J76" s="3" t="s">
        <v>249</v>
      </c>
      <c r="K76" s="113">
        <f>PRODUCT(L76,100)</f>
        <v>146200</v>
      </c>
      <c r="L76" s="114">
        <v>1462</v>
      </c>
      <c r="AL76"/>
      <c r="AM76"/>
    </row>
    <row r="77" spans="1:39" s="1" customFormat="1" ht="54.9" customHeight="1">
      <c r="A77" s="155"/>
      <c r="B77" s="132" t="s">
        <v>309</v>
      </c>
      <c r="C77" s="8" t="s">
        <v>240</v>
      </c>
      <c r="D77" s="3">
        <v>48</v>
      </c>
      <c r="E77" s="3">
        <v>41</v>
      </c>
      <c r="F77" s="3" t="s">
        <v>312</v>
      </c>
      <c r="G77" s="3" t="s">
        <v>313</v>
      </c>
      <c r="H77" s="3">
        <v>15</v>
      </c>
      <c r="I77" s="3">
        <v>17</v>
      </c>
      <c r="J77" s="3" t="s">
        <v>249</v>
      </c>
      <c r="K77" s="113">
        <f t="shared" si="3"/>
        <v>168400</v>
      </c>
      <c r="L77" s="114">
        <v>1684</v>
      </c>
      <c r="AL77"/>
      <c r="AM77"/>
    </row>
    <row r="78" spans="1:39" s="1" customFormat="1" ht="35.1" customHeight="1">
      <c r="A78" s="162" t="s">
        <v>314</v>
      </c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AL78"/>
      <c r="AM78"/>
    </row>
    <row r="79" spans="1:39" s="1" customFormat="1" ht="35.1" customHeight="1">
      <c r="A79" s="155"/>
      <c r="B79" s="132" t="s">
        <v>315</v>
      </c>
      <c r="C79" s="8" t="s">
        <v>240</v>
      </c>
      <c r="D79" s="3">
        <v>59</v>
      </c>
      <c r="E79" s="3">
        <v>56</v>
      </c>
      <c r="F79" s="3" t="s">
        <v>321</v>
      </c>
      <c r="G79" s="3" t="s">
        <v>322</v>
      </c>
      <c r="H79" s="3">
        <v>11.2</v>
      </c>
      <c r="I79" s="3">
        <v>12.8</v>
      </c>
      <c r="J79" s="3" t="s">
        <v>250</v>
      </c>
      <c r="K79" s="113">
        <f>PRODUCT(L79,100)</f>
        <v>184000</v>
      </c>
      <c r="L79" s="114">
        <v>1840</v>
      </c>
      <c r="AL79"/>
      <c r="AM79"/>
    </row>
    <row r="80" spans="1:39" s="1" customFormat="1" ht="35.1" customHeight="1">
      <c r="A80" s="155"/>
      <c r="B80" s="132" t="s">
        <v>316</v>
      </c>
      <c r="C80" s="8" t="s">
        <v>240</v>
      </c>
      <c r="D80" s="3">
        <v>59</v>
      </c>
      <c r="E80" s="3">
        <v>56</v>
      </c>
      <c r="F80" s="3" t="s">
        <v>321</v>
      </c>
      <c r="G80" s="3" t="s">
        <v>322</v>
      </c>
      <c r="H80" s="3">
        <v>12.5</v>
      </c>
      <c r="I80" s="3">
        <v>13.3</v>
      </c>
      <c r="J80" s="3" t="s">
        <v>250</v>
      </c>
      <c r="K80" s="113">
        <f t="shared" ref="K80:K84" si="4">PRODUCT(L80,100)</f>
        <v>189000</v>
      </c>
      <c r="L80" s="114">
        <v>1890</v>
      </c>
      <c r="AL80"/>
      <c r="AM80"/>
    </row>
    <row r="81" spans="1:39" s="1" customFormat="1" ht="35.1" customHeight="1">
      <c r="A81" s="155"/>
      <c r="B81" s="132" t="s">
        <v>317</v>
      </c>
      <c r="C81" s="8" t="s">
        <v>240</v>
      </c>
      <c r="D81" s="3">
        <v>59</v>
      </c>
      <c r="E81" s="3">
        <v>56</v>
      </c>
      <c r="F81" s="3" t="s">
        <v>321</v>
      </c>
      <c r="G81" s="3" t="s">
        <v>322</v>
      </c>
      <c r="H81" s="3">
        <v>14</v>
      </c>
      <c r="I81" s="3">
        <v>15</v>
      </c>
      <c r="J81" s="3" t="s">
        <v>250</v>
      </c>
      <c r="K81" s="113">
        <f t="shared" si="4"/>
        <v>198200</v>
      </c>
      <c r="L81" s="114">
        <v>1982</v>
      </c>
      <c r="AL81"/>
      <c r="AM81"/>
    </row>
    <row r="82" spans="1:39" s="1" customFormat="1" ht="35.1" customHeight="1">
      <c r="A82" s="155"/>
      <c r="B82" s="132" t="s">
        <v>318</v>
      </c>
      <c r="C82" s="8" t="s">
        <v>240</v>
      </c>
      <c r="D82" s="3">
        <v>59</v>
      </c>
      <c r="E82" s="3">
        <v>56</v>
      </c>
      <c r="F82" s="3" t="s">
        <v>321</v>
      </c>
      <c r="G82" s="3" t="s">
        <v>322</v>
      </c>
      <c r="H82" s="3">
        <v>15</v>
      </c>
      <c r="I82" s="3">
        <v>16</v>
      </c>
      <c r="J82" s="3" t="s">
        <v>250</v>
      </c>
      <c r="K82" s="113">
        <f t="shared" si="4"/>
        <v>207200</v>
      </c>
      <c r="L82" s="114">
        <v>2072</v>
      </c>
      <c r="AL82"/>
      <c r="AM82"/>
    </row>
    <row r="83" spans="1:39" s="1" customFormat="1" ht="35.1" customHeight="1">
      <c r="A83" s="155"/>
      <c r="B83" s="132" t="s">
        <v>319</v>
      </c>
      <c r="C83" s="8" t="s">
        <v>240</v>
      </c>
      <c r="D83" s="3">
        <v>120</v>
      </c>
      <c r="E83" s="3">
        <v>99</v>
      </c>
      <c r="F83" s="3" t="s">
        <v>323</v>
      </c>
      <c r="G83" s="3" t="s">
        <v>324</v>
      </c>
      <c r="H83" s="3">
        <v>22.4</v>
      </c>
      <c r="I83" s="3">
        <v>25</v>
      </c>
      <c r="J83" s="3" t="s">
        <v>257</v>
      </c>
      <c r="K83" s="113">
        <f>PRODUCT(L83,100)</f>
        <v>324400</v>
      </c>
      <c r="L83" s="114">
        <v>3244</v>
      </c>
      <c r="AL83"/>
      <c r="AM83"/>
    </row>
    <row r="84" spans="1:39" s="1" customFormat="1" ht="35.1" customHeight="1">
      <c r="A84" s="155"/>
      <c r="B84" s="132" t="s">
        <v>320</v>
      </c>
      <c r="C84" s="8" t="s">
        <v>240</v>
      </c>
      <c r="D84" s="3">
        <v>120</v>
      </c>
      <c r="E84" s="3">
        <v>99</v>
      </c>
      <c r="F84" s="3" t="s">
        <v>323</v>
      </c>
      <c r="G84" s="3" t="s">
        <v>324</v>
      </c>
      <c r="H84" s="3">
        <v>28</v>
      </c>
      <c r="I84" s="3">
        <v>31.5</v>
      </c>
      <c r="J84" s="3" t="s">
        <v>257</v>
      </c>
      <c r="K84" s="113">
        <f t="shared" si="4"/>
        <v>340400</v>
      </c>
      <c r="L84" s="114">
        <v>3404</v>
      </c>
      <c r="AL84"/>
      <c r="AM84"/>
    </row>
    <row r="85" spans="1:39" s="1" customFormat="1" ht="35.1" customHeight="1">
      <c r="A85" s="162" t="s">
        <v>325</v>
      </c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AL85"/>
      <c r="AM85"/>
    </row>
    <row r="86" spans="1:39" s="1" customFormat="1" ht="54.9" customHeight="1">
      <c r="A86" s="155"/>
      <c r="B86" s="132" t="s">
        <v>326</v>
      </c>
      <c r="C86" s="8" t="s">
        <v>240</v>
      </c>
      <c r="D86" s="3">
        <v>33.5</v>
      </c>
      <c r="E86" s="3">
        <v>29</v>
      </c>
      <c r="F86" s="3" t="s">
        <v>334</v>
      </c>
      <c r="G86" s="3" t="s">
        <v>335</v>
      </c>
      <c r="H86" s="3">
        <v>4.5</v>
      </c>
      <c r="I86" s="3">
        <v>5</v>
      </c>
      <c r="J86" s="3" t="s">
        <v>266</v>
      </c>
      <c r="K86" s="113">
        <f>PRODUCT(L86,100)</f>
        <v>132200</v>
      </c>
      <c r="L86" s="114">
        <v>1322</v>
      </c>
      <c r="AL86"/>
      <c r="AM86"/>
    </row>
    <row r="87" spans="1:39" s="1" customFormat="1" ht="35.1" customHeight="1">
      <c r="A87" s="155"/>
      <c r="B87" s="132" t="s">
        <v>327</v>
      </c>
      <c r="C87" s="8" t="s">
        <v>240</v>
      </c>
      <c r="D87" s="3">
        <v>33.5</v>
      </c>
      <c r="E87" s="3">
        <v>29</v>
      </c>
      <c r="F87" s="3" t="s">
        <v>334</v>
      </c>
      <c r="G87" s="3" t="s">
        <v>335</v>
      </c>
      <c r="H87" s="3">
        <v>5.6</v>
      </c>
      <c r="I87" s="3">
        <v>6.3</v>
      </c>
      <c r="J87" s="3" t="s">
        <v>266</v>
      </c>
      <c r="K87" s="113">
        <f t="shared" ref="K87:K93" si="5">PRODUCT(L87,100)</f>
        <v>138400</v>
      </c>
      <c r="L87" s="114">
        <v>1384</v>
      </c>
      <c r="AL87"/>
      <c r="AM87"/>
    </row>
    <row r="88" spans="1:39" s="1" customFormat="1" ht="35.1" customHeight="1">
      <c r="A88" s="155"/>
      <c r="B88" s="132" t="s">
        <v>328</v>
      </c>
      <c r="C88" s="8" t="s">
        <v>240</v>
      </c>
      <c r="D88" s="3">
        <v>33.5</v>
      </c>
      <c r="E88" s="3">
        <v>29</v>
      </c>
      <c r="F88" s="3" t="s">
        <v>334</v>
      </c>
      <c r="G88" s="3" t="s">
        <v>335</v>
      </c>
      <c r="H88" s="3">
        <v>7.1</v>
      </c>
      <c r="I88" s="3">
        <v>8</v>
      </c>
      <c r="J88" s="3" t="s">
        <v>266</v>
      </c>
      <c r="K88" s="113">
        <f t="shared" si="5"/>
        <v>141400</v>
      </c>
      <c r="L88" s="114">
        <v>1414</v>
      </c>
      <c r="AL88"/>
      <c r="AM88"/>
    </row>
    <row r="89" spans="1:39" s="1" customFormat="1" ht="35.1" customHeight="1">
      <c r="A89" s="155"/>
      <c r="B89" s="132" t="s">
        <v>329</v>
      </c>
      <c r="C89" s="8" t="s">
        <v>240</v>
      </c>
      <c r="D89" s="3">
        <v>41</v>
      </c>
      <c r="E89" s="3">
        <v>35.5</v>
      </c>
      <c r="F89" s="3" t="s">
        <v>336</v>
      </c>
      <c r="G89" s="3" t="s">
        <v>337</v>
      </c>
      <c r="H89" s="3">
        <v>8</v>
      </c>
      <c r="I89" s="3">
        <v>9</v>
      </c>
      <c r="J89" s="3" t="s">
        <v>249</v>
      </c>
      <c r="K89" s="113">
        <f t="shared" si="5"/>
        <v>151200</v>
      </c>
      <c r="L89" s="114">
        <v>1512</v>
      </c>
      <c r="AL89"/>
      <c r="AM89"/>
    </row>
    <row r="90" spans="1:39" s="1" customFormat="1" ht="35.1" customHeight="1">
      <c r="A90" s="155"/>
      <c r="B90" s="132" t="s">
        <v>330</v>
      </c>
      <c r="C90" s="8" t="s">
        <v>240</v>
      </c>
      <c r="D90" s="3">
        <v>41</v>
      </c>
      <c r="E90" s="3">
        <v>35.5</v>
      </c>
      <c r="F90" s="3" t="s">
        <v>336</v>
      </c>
      <c r="G90" s="3" t="s">
        <v>337</v>
      </c>
      <c r="H90" s="3">
        <v>9</v>
      </c>
      <c r="I90" s="3">
        <v>11</v>
      </c>
      <c r="J90" s="3" t="s">
        <v>249</v>
      </c>
      <c r="K90" s="113">
        <f t="shared" si="5"/>
        <v>156400</v>
      </c>
      <c r="L90" s="114">
        <v>1564</v>
      </c>
      <c r="AL90"/>
      <c r="AM90"/>
    </row>
    <row r="91" spans="1:39" s="1" customFormat="1" ht="35.1" customHeight="1">
      <c r="A91" s="155"/>
      <c r="B91" s="132" t="s">
        <v>331</v>
      </c>
      <c r="C91" s="8" t="s">
        <v>240</v>
      </c>
      <c r="D91" s="3">
        <v>49</v>
      </c>
      <c r="E91" s="3">
        <v>42</v>
      </c>
      <c r="F91" s="3" t="s">
        <v>338</v>
      </c>
      <c r="G91" s="3" t="s">
        <v>339</v>
      </c>
      <c r="H91" s="3">
        <v>11.2</v>
      </c>
      <c r="I91" s="3">
        <v>12.8</v>
      </c>
      <c r="J91" s="3" t="s">
        <v>249</v>
      </c>
      <c r="K91" s="113">
        <f t="shared" si="5"/>
        <v>166800</v>
      </c>
      <c r="L91" s="114">
        <v>1668</v>
      </c>
      <c r="AL91"/>
      <c r="AM91"/>
    </row>
    <row r="92" spans="1:39" s="1" customFormat="1" ht="35.1" customHeight="1">
      <c r="A92" s="155"/>
      <c r="B92" s="132" t="s">
        <v>332</v>
      </c>
      <c r="C92" s="8" t="s">
        <v>240</v>
      </c>
      <c r="D92" s="3">
        <v>49</v>
      </c>
      <c r="E92" s="3">
        <v>42</v>
      </c>
      <c r="F92" s="3" t="s">
        <v>338</v>
      </c>
      <c r="G92" s="3" t="s">
        <v>339</v>
      </c>
      <c r="H92" s="3">
        <v>12.5</v>
      </c>
      <c r="I92" s="3">
        <v>14</v>
      </c>
      <c r="J92" s="3" t="s">
        <v>249</v>
      </c>
      <c r="K92" s="113">
        <f>PRODUCT(L92,100)</f>
        <v>185000</v>
      </c>
      <c r="L92" s="114">
        <v>1850</v>
      </c>
      <c r="AL92"/>
      <c r="AM92"/>
    </row>
    <row r="93" spans="1:39" s="1" customFormat="1" ht="54.9" customHeight="1">
      <c r="A93" s="155"/>
      <c r="B93" s="132" t="s">
        <v>333</v>
      </c>
      <c r="C93" s="8" t="s">
        <v>240</v>
      </c>
      <c r="D93" s="3">
        <v>49</v>
      </c>
      <c r="E93" s="3">
        <v>42</v>
      </c>
      <c r="F93" s="3" t="s">
        <v>338</v>
      </c>
      <c r="G93" s="3" t="s">
        <v>339</v>
      </c>
      <c r="H93" s="3">
        <v>14</v>
      </c>
      <c r="I93" s="3">
        <v>15</v>
      </c>
      <c r="J93" s="3" t="s">
        <v>249</v>
      </c>
      <c r="K93" s="113">
        <f t="shared" si="5"/>
        <v>189400</v>
      </c>
      <c r="L93" s="114">
        <v>1894</v>
      </c>
      <c r="AL93"/>
      <c r="AM93"/>
    </row>
    <row r="94" spans="1:39" s="1" customFormat="1" ht="69.900000000000006" customHeight="1">
      <c r="A94" s="162" t="s">
        <v>72</v>
      </c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AL94"/>
      <c r="AM94"/>
    </row>
    <row r="95" spans="1:39" s="1" customFormat="1" ht="69.900000000000006" customHeight="1">
      <c r="A95" s="155"/>
      <c r="B95" s="6" t="s">
        <v>73</v>
      </c>
      <c r="C95" s="175" t="s">
        <v>340</v>
      </c>
      <c r="D95" s="176"/>
      <c r="E95" s="176"/>
      <c r="F95" s="176"/>
      <c r="G95" s="176"/>
      <c r="H95" s="176"/>
      <c r="I95" s="176"/>
      <c r="J95" s="177"/>
      <c r="K95" s="113">
        <f>PRODUCT(L95,100)</f>
        <v>4700</v>
      </c>
      <c r="L95" s="114">
        <v>47</v>
      </c>
      <c r="AL95"/>
      <c r="AM95"/>
    </row>
    <row r="96" spans="1:39" s="1" customFormat="1" ht="69.900000000000006" customHeight="1">
      <c r="A96" s="155"/>
      <c r="B96" s="6" t="s">
        <v>74</v>
      </c>
      <c r="C96" s="175" t="s">
        <v>341</v>
      </c>
      <c r="D96" s="176"/>
      <c r="E96" s="176"/>
      <c r="F96" s="176"/>
      <c r="G96" s="176"/>
      <c r="H96" s="176"/>
      <c r="I96" s="176"/>
      <c r="J96" s="177"/>
      <c r="K96" s="113">
        <f t="shared" ref="K96:K100" si="6">PRODUCT(L96,100)</f>
        <v>6700</v>
      </c>
      <c r="L96" s="114">
        <v>67</v>
      </c>
      <c r="AL96"/>
      <c r="AM96"/>
    </row>
    <row r="97" spans="1:39" s="1" customFormat="1" ht="69.900000000000006" customHeight="1">
      <c r="A97" s="155"/>
      <c r="B97" s="6" t="s">
        <v>75</v>
      </c>
      <c r="C97" s="175" t="s">
        <v>345</v>
      </c>
      <c r="D97" s="176"/>
      <c r="E97" s="176"/>
      <c r="F97" s="176"/>
      <c r="G97" s="176"/>
      <c r="H97" s="176"/>
      <c r="I97" s="176"/>
      <c r="J97" s="177"/>
      <c r="K97" s="113">
        <f t="shared" si="6"/>
        <v>10700</v>
      </c>
      <c r="L97" s="114">
        <v>107</v>
      </c>
      <c r="AL97"/>
      <c r="AM97"/>
    </row>
    <row r="98" spans="1:39" s="1" customFormat="1" ht="69.900000000000006" customHeight="1">
      <c r="A98" s="155"/>
      <c r="B98" s="6" t="s">
        <v>76</v>
      </c>
      <c r="C98" s="175" t="s">
        <v>342</v>
      </c>
      <c r="D98" s="176"/>
      <c r="E98" s="176"/>
      <c r="F98" s="176"/>
      <c r="G98" s="176"/>
      <c r="H98" s="176"/>
      <c r="I98" s="176"/>
      <c r="J98" s="177"/>
      <c r="K98" s="113">
        <f t="shared" si="6"/>
        <v>16400</v>
      </c>
      <c r="L98" s="114">
        <v>164</v>
      </c>
      <c r="AL98"/>
      <c r="AM98"/>
    </row>
    <row r="99" spans="1:39" s="1" customFormat="1" ht="69.900000000000006" customHeight="1">
      <c r="A99" s="155"/>
      <c r="B99" s="6" t="s">
        <v>77</v>
      </c>
      <c r="C99" s="175" t="s">
        <v>343</v>
      </c>
      <c r="D99" s="176"/>
      <c r="E99" s="176"/>
      <c r="F99" s="176"/>
      <c r="G99" s="176"/>
      <c r="H99" s="176"/>
      <c r="I99" s="176"/>
      <c r="J99" s="177"/>
      <c r="K99" s="113">
        <f>PRODUCT(L99,100)</f>
        <v>22700</v>
      </c>
      <c r="L99" s="114">
        <v>227</v>
      </c>
      <c r="AL99"/>
      <c r="AM99"/>
    </row>
    <row r="100" spans="1:39" s="1" customFormat="1" ht="69.900000000000006" customHeight="1">
      <c r="A100" s="155"/>
      <c r="B100" s="6" t="s">
        <v>78</v>
      </c>
      <c r="C100" s="175" t="s">
        <v>344</v>
      </c>
      <c r="D100" s="176"/>
      <c r="E100" s="176"/>
      <c r="F100" s="176"/>
      <c r="G100" s="176"/>
      <c r="H100" s="176"/>
      <c r="I100" s="176"/>
      <c r="J100" s="177"/>
      <c r="K100" s="113">
        <f t="shared" si="6"/>
        <v>25700</v>
      </c>
      <c r="L100" s="114">
        <v>257</v>
      </c>
      <c r="AL100"/>
      <c r="AM100"/>
    </row>
    <row r="101" spans="1:39" s="1" customFormat="1" ht="17.399999999999999">
      <c r="A101" s="162" t="s">
        <v>357</v>
      </c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</row>
    <row r="102" spans="1:39" s="1" customFormat="1" ht="81" customHeight="1">
      <c r="A102" s="111"/>
      <c r="B102" s="119" t="s">
        <v>346</v>
      </c>
      <c r="C102" s="175" t="s">
        <v>79</v>
      </c>
      <c r="D102" s="176"/>
      <c r="E102" s="176"/>
      <c r="F102" s="176"/>
      <c r="G102" s="176"/>
      <c r="H102" s="176"/>
      <c r="I102" s="176"/>
      <c r="J102" s="177"/>
      <c r="K102" s="113">
        <f>PRODUCT(L102,100)</f>
        <v>7200</v>
      </c>
      <c r="L102" s="114">
        <v>72</v>
      </c>
    </row>
    <row r="103" spans="1:39" s="1" customFormat="1" ht="70.8" customHeight="1">
      <c r="A103" s="111"/>
      <c r="B103" s="6" t="s">
        <v>356</v>
      </c>
      <c r="C103" s="175" t="s">
        <v>80</v>
      </c>
      <c r="D103" s="176"/>
      <c r="E103" s="176"/>
      <c r="F103" s="176"/>
      <c r="G103" s="176"/>
      <c r="H103" s="176"/>
      <c r="I103" s="176"/>
      <c r="J103" s="177"/>
      <c r="K103" s="113">
        <f t="shared" ref="K103:K108" si="7">PRODUCT(L103,100)</f>
        <v>12000</v>
      </c>
      <c r="L103" s="114">
        <v>120</v>
      </c>
    </row>
    <row r="104" spans="1:39" s="1" customFormat="1" ht="70.8" customHeight="1">
      <c r="A104" s="111"/>
      <c r="B104" s="6" t="s">
        <v>347</v>
      </c>
      <c r="C104" s="175" t="s">
        <v>81</v>
      </c>
      <c r="D104" s="176"/>
      <c r="E104" s="176"/>
      <c r="F104" s="176"/>
      <c r="G104" s="176"/>
      <c r="H104" s="176"/>
      <c r="I104" s="176"/>
      <c r="J104" s="177"/>
      <c r="K104" s="113">
        <f t="shared" si="7"/>
        <v>24200</v>
      </c>
      <c r="L104" s="114">
        <v>242</v>
      </c>
    </row>
    <row r="105" spans="1:39" s="1" customFormat="1" ht="73.8" customHeight="1">
      <c r="A105" s="111"/>
      <c r="B105" s="6" t="s">
        <v>348</v>
      </c>
      <c r="C105" s="175" t="s">
        <v>350</v>
      </c>
      <c r="D105" s="176"/>
      <c r="E105" s="176"/>
      <c r="F105" s="176"/>
      <c r="G105" s="176"/>
      <c r="H105" s="176"/>
      <c r="I105" s="176"/>
      <c r="J105" s="177"/>
      <c r="K105" s="113">
        <f t="shared" si="7"/>
        <v>48400</v>
      </c>
      <c r="L105" s="114">
        <v>484</v>
      </c>
    </row>
    <row r="106" spans="1:39" s="1" customFormat="1" ht="39.6" customHeight="1">
      <c r="A106" s="167"/>
      <c r="B106" s="119" t="s">
        <v>355</v>
      </c>
      <c r="C106" s="175" t="s">
        <v>353</v>
      </c>
      <c r="D106" s="176"/>
      <c r="E106" s="176"/>
      <c r="F106" s="176"/>
      <c r="G106" s="176"/>
      <c r="H106" s="176"/>
      <c r="I106" s="176"/>
      <c r="J106" s="177"/>
      <c r="K106" s="113">
        <f t="shared" si="7"/>
        <v>72700</v>
      </c>
      <c r="L106" s="114">
        <v>727</v>
      </c>
    </row>
    <row r="107" spans="1:39" s="1" customFormat="1" ht="48" customHeight="1">
      <c r="A107" s="169"/>
      <c r="B107" s="119" t="s">
        <v>354</v>
      </c>
      <c r="C107" s="175" t="s">
        <v>352</v>
      </c>
      <c r="D107" s="176"/>
      <c r="E107" s="176"/>
      <c r="F107" s="176"/>
      <c r="G107" s="176"/>
      <c r="H107" s="176"/>
      <c r="I107" s="176"/>
      <c r="J107" s="177"/>
      <c r="K107" s="113">
        <f>PRODUCT(L107,100)</f>
        <v>77400</v>
      </c>
      <c r="L107" s="114">
        <v>774</v>
      </c>
    </row>
    <row r="108" spans="1:39" s="1" customFormat="1" ht="72.599999999999994" customHeight="1">
      <c r="A108" s="111"/>
      <c r="B108" s="119" t="s">
        <v>349</v>
      </c>
      <c r="C108" s="175" t="s">
        <v>351</v>
      </c>
      <c r="D108" s="176"/>
      <c r="E108" s="176"/>
      <c r="F108" s="176"/>
      <c r="G108" s="176"/>
      <c r="H108" s="176"/>
      <c r="I108" s="176"/>
      <c r="J108" s="177"/>
      <c r="K108" s="113">
        <f t="shared" si="7"/>
        <v>145200</v>
      </c>
      <c r="L108" s="114">
        <v>1452</v>
      </c>
    </row>
    <row r="109" spans="1:39" s="1" customFormat="1" ht="72.599999999999994" customHeight="1">
      <c r="C109" s="118"/>
    </row>
    <row r="110" spans="1:39" s="1" customFormat="1" ht="72.599999999999994" customHeight="1"/>
    <row r="111" spans="1:39" s="1" customFormat="1" ht="72.599999999999994" customHeight="1"/>
    <row r="112" spans="1:39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pans="1:12" s="1" customFormat="1"/>
    <row r="130" spans="1:12" s="1" customFormat="1"/>
    <row r="131" spans="1:12" s="1" customFormat="1"/>
    <row r="132" spans="1:12" s="1" customFormat="1"/>
    <row r="133" spans="1:12" s="1" customFormat="1"/>
    <row r="134" spans="1:12" s="1" customFormat="1"/>
    <row r="135" spans="1:12" s="1" customFormat="1"/>
    <row r="136" spans="1:12" s="1" customFormat="1"/>
    <row r="137" spans="1:1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</row>
    <row r="138" spans="1:1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</row>
    <row r="139" spans="1:1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</row>
    <row r="140" spans="1:1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</row>
    <row r="141" spans="1:1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</row>
    <row r="142" spans="1:1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</row>
    <row r="143" spans="1:1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</row>
    <row r="144" spans="1:1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</row>
  </sheetData>
  <mergeCells count="54">
    <mergeCell ref="C108:J108"/>
    <mergeCell ref="A95:A100"/>
    <mergeCell ref="C95:J95"/>
    <mergeCell ref="C96:J96"/>
    <mergeCell ref="C97:J97"/>
    <mergeCell ref="C98:J98"/>
    <mergeCell ref="C99:J99"/>
    <mergeCell ref="C100:J100"/>
    <mergeCell ref="A106:A107"/>
    <mergeCell ref="A101:L101"/>
    <mergeCell ref="C102:J102"/>
    <mergeCell ref="C103:J103"/>
    <mergeCell ref="C104:J104"/>
    <mergeCell ref="C105:J105"/>
    <mergeCell ref="C106:J106"/>
    <mergeCell ref="C107:J107"/>
    <mergeCell ref="A68:A77"/>
    <mergeCell ref="A78:L78"/>
    <mergeCell ref="A79:A84"/>
    <mergeCell ref="A85:L85"/>
    <mergeCell ref="A86:A93"/>
    <mergeCell ref="A94:L94"/>
    <mergeCell ref="A10:K10"/>
    <mergeCell ref="A52:L52"/>
    <mergeCell ref="A53:A60"/>
    <mergeCell ref="A61:L61"/>
    <mergeCell ref="A62:A66"/>
    <mergeCell ref="A67:L67"/>
    <mergeCell ref="A46:L46"/>
    <mergeCell ref="A47:A51"/>
    <mergeCell ref="A24:A31"/>
    <mergeCell ref="A32:A38"/>
    <mergeCell ref="A23:L23"/>
    <mergeCell ref="A39:L39"/>
    <mergeCell ref="A40:A45"/>
    <mergeCell ref="A14:L14"/>
    <mergeCell ref="A15:L15"/>
    <mergeCell ref="J11:J12"/>
    <mergeCell ref="A16:A22"/>
    <mergeCell ref="A13:L13"/>
    <mergeCell ref="E11:E12"/>
    <mergeCell ref="F11:F12"/>
    <mergeCell ref="G11:G12"/>
    <mergeCell ref="K11:L12"/>
    <mergeCell ref="A11:A12"/>
    <mergeCell ref="B11:B12"/>
    <mergeCell ref="C11:C12"/>
    <mergeCell ref="D11:D12"/>
    <mergeCell ref="H11:I11"/>
    <mergeCell ref="H3:I3"/>
    <mergeCell ref="H4:I4"/>
    <mergeCell ref="H5:I5"/>
    <mergeCell ref="C3:G5"/>
    <mergeCell ref="A9:L9"/>
  </mergeCells>
  <hyperlinks>
    <hyperlink ref="H3" r:id="rId1" display="mailto:info@pkholod.ru"/>
    <hyperlink ref="H5" r:id="rId2"/>
    <hyperlink ref="H4" r:id="rId3" display="tel:+74955327898"/>
    <hyperlink ref="B16:B22" r:id="rId4" display="Mini VRF- H080/2DCPH1"/>
    <hyperlink ref="B24:B31" r:id="rId5" display="MVRF-H250/DCPH3"/>
    <hyperlink ref="B32:B38" r:id="rId6" display="MVRF-H680/DCPH3"/>
    <hyperlink ref="B40:B45" r:id="rId7" display="WM-VRF-H22/DC"/>
    <hyperlink ref="B47:B51" r:id="rId8" display="CS-VRF-H28/DC4W"/>
    <hyperlink ref="B53:B60" r:id="rId9" display="CS-VRF-H71/DC4W"/>
    <hyperlink ref="B62:B66" r:id="rId10" display="DS-VRF-H22/AC30P"/>
    <hyperlink ref="B68:B77" r:id="rId11" display="DM-VRF-H45/AC50P"/>
    <hyperlink ref="B79:B84" r:id="rId12" display="DH-VRF-H112/AC196P"/>
    <hyperlink ref="B86:B93" r:id="rId13" display="FC-VRF-H45/DC"/>
  </hyperlinks>
  <pageMargins left="0.7" right="0.7" top="0.75" bottom="0.75" header="0.3" footer="0.3"/>
  <pageSetup paperSize="9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AF49"/>
  <sheetViews>
    <sheetView zoomScale="62" zoomScaleNormal="62" workbookViewId="0">
      <selection activeCell="C14" sqref="C14:C15"/>
    </sheetView>
  </sheetViews>
  <sheetFormatPr defaultRowHeight="14.4"/>
  <cols>
    <col min="1" max="1" width="26.5546875" customWidth="1"/>
    <col min="2" max="2" width="22.5546875" customWidth="1"/>
    <col min="3" max="3" width="55.44140625" customWidth="1"/>
    <col min="4" max="4" width="21" customWidth="1"/>
    <col min="5" max="5" width="16.33203125" customWidth="1"/>
    <col min="6" max="6" width="12.6640625" customWidth="1"/>
    <col min="7" max="7" width="12.109375" customWidth="1"/>
    <col min="8" max="8" width="19.44140625" customWidth="1"/>
    <col min="9" max="9" width="12.33203125" customWidth="1"/>
    <col min="10" max="10" width="17.109375" customWidth="1"/>
    <col min="11" max="11" width="11.44140625" customWidth="1"/>
    <col min="12" max="12" width="9.109375" style="1" customWidth="1"/>
    <col min="13" max="32" width="9.109375" style="1"/>
  </cols>
  <sheetData>
    <row r="1" spans="1:12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</row>
    <row r="2" spans="1:12" ht="17.399999999999999">
      <c r="A2" s="128"/>
      <c r="B2" s="128"/>
      <c r="C2" s="128"/>
      <c r="D2" s="128"/>
      <c r="E2" s="128"/>
      <c r="F2" s="128"/>
      <c r="G2" s="130"/>
      <c r="H2" s="128"/>
      <c r="I2" s="128"/>
      <c r="J2" s="130"/>
      <c r="K2" s="130"/>
      <c r="L2" s="131"/>
    </row>
    <row r="3" spans="1:12" ht="17.399999999999999">
      <c r="A3" s="128"/>
      <c r="B3" s="128"/>
      <c r="C3" s="141" t="s">
        <v>387</v>
      </c>
      <c r="D3" s="141"/>
      <c r="E3" s="141"/>
      <c r="F3" s="141"/>
      <c r="G3" s="141"/>
      <c r="H3" s="142" t="s">
        <v>388</v>
      </c>
      <c r="I3" s="142"/>
      <c r="J3" s="130"/>
      <c r="K3" s="130"/>
      <c r="L3" s="131"/>
    </row>
    <row r="4" spans="1:12" ht="17.399999999999999">
      <c r="A4" s="128"/>
      <c r="B4" s="128"/>
      <c r="C4" s="141"/>
      <c r="D4" s="141"/>
      <c r="E4" s="141"/>
      <c r="F4" s="141"/>
      <c r="G4" s="141"/>
      <c r="H4" s="143" t="s">
        <v>389</v>
      </c>
      <c r="I4" s="143"/>
      <c r="J4" s="130"/>
      <c r="K4" s="130"/>
      <c r="L4" s="131"/>
    </row>
    <row r="5" spans="1:12" ht="17.399999999999999">
      <c r="A5" s="128"/>
      <c r="B5" s="128"/>
      <c r="C5" s="141"/>
      <c r="D5" s="141"/>
      <c r="E5" s="141"/>
      <c r="F5" s="141"/>
      <c r="G5" s="141"/>
      <c r="H5" s="140" t="s">
        <v>390</v>
      </c>
      <c r="I5" s="140"/>
      <c r="J5" s="130"/>
      <c r="K5" s="130"/>
      <c r="L5" s="131"/>
    </row>
    <row r="6" spans="1:12" ht="17.399999999999999">
      <c r="A6" s="128"/>
      <c r="B6" s="128"/>
      <c r="C6" s="128"/>
      <c r="D6" s="128"/>
      <c r="E6" s="128"/>
      <c r="F6" s="128"/>
      <c r="G6" s="130"/>
      <c r="H6" s="130"/>
      <c r="I6" s="130"/>
      <c r="J6" s="130"/>
      <c r="K6" s="130"/>
      <c r="L6" s="131"/>
    </row>
    <row r="7" spans="1:12">
      <c r="A7" s="128"/>
      <c r="B7" s="128"/>
      <c r="C7" s="128"/>
      <c r="D7" s="128"/>
      <c r="E7" s="128"/>
      <c r="F7" s="128"/>
      <c r="G7" s="128"/>
      <c r="H7" s="128"/>
      <c r="I7" s="128"/>
      <c r="J7" s="128"/>
      <c r="K7" s="128"/>
    </row>
    <row r="8" spans="1:12">
      <c r="A8" s="128"/>
      <c r="B8" s="128"/>
      <c r="C8" s="128"/>
      <c r="D8" s="128"/>
      <c r="E8" s="128"/>
      <c r="F8" s="128"/>
      <c r="G8" s="128"/>
      <c r="H8" s="128"/>
      <c r="I8" s="128"/>
      <c r="J8" s="128"/>
      <c r="K8" s="128"/>
    </row>
    <row r="9" spans="1:12" ht="97.5" customHeight="1">
      <c r="A9" s="144"/>
      <c r="B9" s="145"/>
      <c r="C9" s="145"/>
      <c r="D9" s="145"/>
      <c r="E9" s="145"/>
      <c r="F9" s="145"/>
      <c r="G9" s="145"/>
      <c r="H9" s="145"/>
      <c r="I9" s="145"/>
      <c r="J9" s="145"/>
      <c r="K9" s="186"/>
    </row>
    <row r="10" spans="1:12" ht="27.75" customHeight="1">
      <c r="A10" s="187" t="s">
        <v>193</v>
      </c>
      <c r="B10" s="188"/>
      <c r="C10" s="188"/>
      <c r="D10" s="188"/>
      <c r="E10" s="188"/>
      <c r="F10" s="188"/>
      <c r="G10" s="188"/>
      <c r="H10" s="188"/>
      <c r="I10" s="188"/>
      <c r="J10" s="125"/>
      <c r="K10" s="94"/>
    </row>
    <row r="11" spans="1:12" ht="34.5" customHeight="1">
      <c r="A11" s="146" t="s">
        <v>0</v>
      </c>
      <c r="B11" s="148" t="s">
        <v>1</v>
      </c>
      <c r="C11" s="189" t="s">
        <v>9</v>
      </c>
      <c r="D11" s="191" t="s">
        <v>2</v>
      </c>
      <c r="E11" s="158" t="s">
        <v>87</v>
      </c>
      <c r="F11" s="181" t="s">
        <v>207</v>
      </c>
      <c r="G11" s="181" t="s">
        <v>88</v>
      </c>
      <c r="H11" s="181" t="s">
        <v>204</v>
      </c>
      <c r="I11" s="181" t="s">
        <v>201</v>
      </c>
      <c r="J11" s="193" t="s">
        <v>23</v>
      </c>
      <c r="K11" s="184" t="s">
        <v>5</v>
      </c>
    </row>
    <row r="12" spans="1:12" ht="34.5" customHeight="1">
      <c r="A12" s="147"/>
      <c r="B12" s="149"/>
      <c r="C12" s="190"/>
      <c r="D12" s="192"/>
      <c r="E12" s="180"/>
      <c r="F12" s="195"/>
      <c r="G12" s="182"/>
      <c r="H12" s="182"/>
      <c r="I12" s="182"/>
      <c r="J12" s="194"/>
      <c r="K12" s="185"/>
    </row>
    <row r="13" spans="1:12" ht="54.9" customHeight="1">
      <c r="A13" s="183" t="s">
        <v>205</v>
      </c>
      <c r="B13" s="183"/>
      <c r="C13" s="183"/>
      <c r="D13" s="183"/>
      <c r="E13" s="183"/>
      <c r="F13" s="183"/>
      <c r="G13" s="183"/>
      <c r="H13" s="183"/>
      <c r="I13" s="183"/>
      <c r="J13" s="183"/>
      <c r="K13" s="183"/>
    </row>
    <row r="14" spans="1:12" ht="155.1" customHeight="1">
      <c r="A14" s="167"/>
      <c r="B14" s="132" t="s">
        <v>83</v>
      </c>
      <c r="C14" s="178" t="s">
        <v>82</v>
      </c>
      <c r="D14" s="5" t="s">
        <v>85</v>
      </c>
      <c r="E14" s="5" t="s">
        <v>202</v>
      </c>
      <c r="F14" s="7" t="s">
        <v>206</v>
      </c>
      <c r="G14" s="7">
        <v>325</v>
      </c>
      <c r="H14" s="7">
        <v>100</v>
      </c>
      <c r="I14" s="7">
        <v>6</v>
      </c>
      <c r="J14" s="95">
        <v>1800000</v>
      </c>
      <c r="K14" s="4" t="s">
        <v>8</v>
      </c>
    </row>
    <row r="15" spans="1:12" ht="155.1" customHeight="1">
      <c r="A15" s="169"/>
      <c r="B15" s="132" t="s">
        <v>84</v>
      </c>
      <c r="C15" s="179"/>
      <c r="D15" s="5" t="s">
        <v>86</v>
      </c>
      <c r="E15" s="5" t="s">
        <v>203</v>
      </c>
      <c r="F15" s="7" t="s">
        <v>206</v>
      </c>
      <c r="G15" s="7">
        <v>395</v>
      </c>
      <c r="H15" s="7">
        <v>100</v>
      </c>
      <c r="I15" s="7">
        <v>9</v>
      </c>
      <c r="J15" s="95">
        <v>2100000</v>
      </c>
      <c r="K15" s="4" t="s">
        <v>8</v>
      </c>
    </row>
    <row r="16" spans="1:12" s="1" customFormat="1" ht="215.25" customHeigh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</sheetData>
  <mergeCells count="20">
    <mergeCell ref="D11:D12"/>
    <mergeCell ref="I11:I12"/>
    <mergeCell ref="J11:J12"/>
    <mergeCell ref="F11:F12"/>
    <mergeCell ref="C3:G5"/>
    <mergeCell ref="H3:I3"/>
    <mergeCell ref="H4:I4"/>
    <mergeCell ref="H5:I5"/>
    <mergeCell ref="A14:A15"/>
    <mergeCell ref="C14:C15"/>
    <mergeCell ref="E11:E12"/>
    <mergeCell ref="G11:G12"/>
    <mergeCell ref="H11:H12"/>
    <mergeCell ref="A13:K13"/>
    <mergeCell ref="K11:K12"/>
    <mergeCell ref="A9:K9"/>
    <mergeCell ref="A10:I10"/>
    <mergeCell ref="A11:A12"/>
    <mergeCell ref="B11:B12"/>
    <mergeCell ref="C11:C12"/>
  </mergeCells>
  <hyperlinks>
    <hyperlink ref="H3" r:id="rId1" display="mailto:info@pkholod.ru"/>
    <hyperlink ref="H5" r:id="rId2"/>
    <hyperlink ref="H4" r:id="rId3" display="tel:+74955327898"/>
    <hyperlink ref="B14:B15" r:id="rId4" display="JKFD13SX-M"/>
  </hyperlinks>
  <pageMargins left="0.25" right="0.25" top="0.75" bottom="0.75" header="0.3" footer="0.3"/>
  <pageSetup paperSize="9" scale="41" fitToHeight="0" orientation="portrait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AJ142"/>
  <sheetViews>
    <sheetView zoomScale="85" zoomScaleNormal="85" workbookViewId="0">
      <pane ySplit="13" topLeftCell="A14" activePane="bottomLeft" state="frozen"/>
      <selection pane="bottomLeft" activeCell="B74" sqref="B74:B78"/>
    </sheetView>
  </sheetViews>
  <sheetFormatPr defaultRowHeight="14.4"/>
  <cols>
    <col min="1" max="1" width="33.44140625" customWidth="1"/>
    <col min="2" max="2" width="17" customWidth="1"/>
    <col min="3" max="3" width="13.109375" customWidth="1"/>
    <col min="4" max="4" width="22.88671875" customWidth="1"/>
    <col min="5" max="5" width="13.44140625" customWidth="1"/>
    <col min="6" max="6" width="14.44140625" customWidth="1"/>
    <col min="7" max="7" width="10.33203125" customWidth="1"/>
    <col min="8" max="8" width="9.44140625" customWidth="1"/>
    <col min="9" max="10" width="15.6640625" customWidth="1"/>
    <col min="11" max="11" width="11.44140625" customWidth="1"/>
    <col min="12" max="36" width="9.109375" style="1"/>
  </cols>
  <sheetData>
    <row r="1" spans="1:12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</row>
    <row r="2" spans="1:12" ht="17.399999999999999">
      <c r="A2" s="128"/>
      <c r="B2" s="128"/>
      <c r="C2" s="128"/>
      <c r="D2" s="128"/>
      <c r="E2" s="128"/>
      <c r="F2" s="128"/>
      <c r="G2" s="130"/>
      <c r="H2" s="128"/>
      <c r="I2" s="128"/>
      <c r="J2" s="130"/>
      <c r="K2" s="130"/>
      <c r="L2" s="131"/>
    </row>
    <row r="3" spans="1:12" ht="17.399999999999999">
      <c r="A3" s="128"/>
      <c r="B3" s="128"/>
      <c r="C3" s="141" t="s">
        <v>387</v>
      </c>
      <c r="D3" s="141"/>
      <c r="E3" s="141"/>
      <c r="F3" s="141"/>
      <c r="G3" s="141"/>
      <c r="H3" s="142" t="s">
        <v>388</v>
      </c>
      <c r="I3" s="142"/>
      <c r="J3" s="130"/>
      <c r="K3" s="130"/>
      <c r="L3" s="131"/>
    </row>
    <row r="4" spans="1:12" ht="17.399999999999999">
      <c r="A4" s="128"/>
      <c r="B4" s="128"/>
      <c r="C4" s="141"/>
      <c r="D4" s="141"/>
      <c r="E4" s="141"/>
      <c r="F4" s="141"/>
      <c r="G4" s="141"/>
      <c r="H4" s="143" t="s">
        <v>389</v>
      </c>
      <c r="I4" s="143"/>
      <c r="J4" s="130"/>
      <c r="K4" s="130"/>
      <c r="L4" s="131"/>
    </row>
    <row r="5" spans="1:12" ht="17.399999999999999">
      <c r="A5" s="128"/>
      <c r="B5" s="128"/>
      <c r="C5" s="141"/>
      <c r="D5" s="141"/>
      <c r="E5" s="141"/>
      <c r="F5" s="141"/>
      <c r="G5" s="141"/>
      <c r="H5" s="140" t="s">
        <v>390</v>
      </c>
      <c r="I5" s="140"/>
      <c r="J5" s="130"/>
      <c r="K5" s="130"/>
      <c r="L5" s="131"/>
    </row>
    <row r="6" spans="1:12" ht="17.399999999999999">
      <c r="A6" s="128"/>
      <c r="B6" s="128"/>
      <c r="C6" s="128"/>
      <c r="D6" s="128"/>
      <c r="E6" s="128"/>
      <c r="F6" s="128"/>
      <c r="G6" s="130"/>
      <c r="H6" s="130"/>
      <c r="I6" s="130"/>
      <c r="J6" s="130"/>
      <c r="K6" s="130"/>
      <c r="L6" s="131"/>
    </row>
    <row r="7" spans="1:12">
      <c r="A7" s="128"/>
      <c r="B7" s="128"/>
      <c r="C7" s="128"/>
      <c r="D7" s="128"/>
      <c r="E7" s="128"/>
      <c r="F7" s="128"/>
      <c r="G7" s="128"/>
      <c r="H7" s="128"/>
      <c r="I7" s="128"/>
      <c r="J7" s="128"/>
      <c r="K7" s="128"/>
    </row>
    <row r="8" spans="1:12">
      <c r="A8" s="128"/>
      <c r="B8" s="128"/>
      <c r="C8" s="128"/>
      <c r="D8" s="128"/>
      <c r="E8" s="128"/>
      <c r="F8" s="128"/>
      <c r="G8" s="128"/>
      <c r="H8" s="128"/>
      <c r="I8" s="128"/>
      <c r="J8" s="128"/>
      <c r="K8" s="128"/>
    </row>
    <row r="9" spans="1:12" ht="95.25" customHeight="1">
      <c r="A9" s="144"/>
      <c r="B9" s="145"/>
      <c r="C9" s="145"/>
      <c r="D9" s="145"/>
      <c r="E9" s="145"/>
      <c r="F9" s="145"/>
      <c r="G9" s="145"/>
      <c r="H9" s="145"/>
      <c r="I9" s="145"/>
      <c r="J9" s="145"/>
      <c r="K9" s="186"/>
    </row>
    <row r="10" spans="1:12" ht="24.9" customHeight="1">
      <c r="A10" s="198" t="s">
        <v>358</v>
      </c>
      <c r="B10" s="199"/>
      <c r="C10" s="199"/>
      <c r="D10" s="199"/>
      <c r="E10" s="199"/>
      <c r="F10" s="199"/>
      <c r="G10" s="199"/>
      <c r="H10" s="199"/>
      <c r="I10" s="200"/>
      <c r="J10" s="126"/>
      <c r="K10" s="94"/>
    </row>
    <row r="11" spans="1:12" ht="34.5" customHeight="1">
      <c r="A11" s="146" t="s">
        <v>0</v>
      </c>
      <c r="B11" s="148" t="s">
        <v>1</v>
      </c>
      <c r="C11" s="148" t="s">
        <v>94</v>
      </c>
      <c r="D11" s="150" t="s">
        <v>96</v>
      </c>
      <c r="E11" s="152" t="s">
        <v>3</v>
      </c>
      <c r="F11" s="153"/>
      <c r="G11" s="150" t="s">
        <v>197</v>
      </c>
      <c r="H11" s="181" t="s">
        <v>21</v>
      </c>
      <c r="I11" s="201" t="s">
        <v>198</v>
      </c>
      <c r="J11" s="202"/>
      <c r="K11" s="184" t="s">
        <v>5</v>
      </c>
    </row>
    <row r="12" spans="1:12" ht="34.5" customHeight="1">
      <c r="A12" s="147"/>
      <c r="B12" s="149"/>
      <c r="C12" s="149"/>
      <c r="D12" s="151"/>
      <c r="E12" s="109" t="s">
        <v>6</v>
      </c>
      <c r="F12" s="109" t="s">
        <v>7</v>
      </c>
      <c r="G12" s="154"/>
      <c r="H12" s="195"/>
      <c r="I12" s="203"/>
      <c r="J12" s="204"/>
      <c r="K12" s="185"/>
    </row>
    <row r="13" spans="1:12">
      <c r="A13" s="156"/>
      <c r="B13" s="157"/>
      <c r="C13" s="157"/>
      <c r="D13" s="157"/>
      <c r="E13" s="157"/>
      <c r="F13" s="157"/>
      <c r="G13" s="157"/>
      <c r="H13" s="157"/>
      <c r="I13" s="157"/>
      <c r="J13" s="157"/>
      <c r="K13" s="157"/>
    </row>
    <row r="14" spans="1:12" ht="24.9" customHeight="1">
      <c r="A14" s="173" t="s">
        <v>89</v>
      </c>
      <c r="B14" s="174"/>
      <c r="C14" s="174"/>
      <c r="D14" s="174"/>
      <c r="E14" s="174"/>
      <c r="F14" s="174"/>
      <c r="G14" s="174"/>
      <c r="H14" s="174"/>
      <c r="I14" s="174"/>
      <c r="J14" s="174"/>
      <c r="K14" s="197"/>
    </row>
    <row r="15" spans="1:12" ht="54.9" customHeight="1">
      <c r="A15" s="170" t="s">
        <v>90</v>
      </c>
      <c r="B15" s="196"/>
      <c r="C15" s="196"/>
      <c r="D15" s="196"/>
      <c r="E15" s="170"/>
      <c r="F15" s="170"/>
      <c r="G15" s="170"/>
      <c r="H15" s="170"/>
      <c r="I15" s="170"/>
      <c r="J15" s="170"/>
      <c r="K15" s="170"/>
    </row>
    <row r="16" spans="1:12" ht="45" customHeight="1">
      <c r="A16" s="155"/>
      <c r="B16" s="132" t="s">
        <v>91</v>
      </c>
      <c r="C16" s="27" t="s">
        <v>104</v>
      </c>
      <c r="D16" s="11" t="s">
        <v>95</v>
      </c>
      <c r="E16" s="3">
        <v>30</v>
      </c>
      <c r="F16" s="3">
        <v>33</v>
      </c>
      <c r="G16" s="28">
        <v>13500</v>
      </c>
      <c r="H16" s="11">
        <v>325</v>
      </c>
      <c r="I16" s="95">
        <f>J16*100</f>
        <v>790000</v>
      </c>
      <c r="J16" s="124">
        <v>7900</v>
      </c>
      <c r="K16" s="4" t="s">
        <v>8</v>
      </c>
    </row>
    <row r="17" spans="1:36" ht="45" customHeight="1">
      <c r="A17" s="155"/>
      <c r="B17" s="132" t="s">
        <v>92</v>
      </c>
      <c r="C17" s="27" t="s">
        <v>105</v>
      </c>
      <c r="D17" s="11" t="s">
        <v>107</v>
      </c>
      <c r="E17" s="3">
        <v>65</v>
      </c>
      <c r="F17" s="3">
        <v>71</v>
      </c>
      <c r="G17" s="28">
        <v>27000</v>
      </c>
      <c r="H17" s="11">
        <v>640</v>
      </c>
      <c r="I17" s="95">
        <f t="shared" ref="I17:I18" si="0">J17*100</f>
        <v>1710000</v>
      </c>
      <c r="J17" s="124">
        <v>17100</v>
      </c>
      <c r="K17" s="4" t="s">
        <v>8</v>
      </c>
    </row>
    <row r="18" spans="1:36" ht="45" customHeight="1">
      <c r="A18" s="155"/>
      <c r="B18" s="132" t="s">
        <v>93</v>
      </c>
      <c r="C18" s="27" t="s">
        <v>103</v>
      </c>
      <c r="D18" s="11" t="s">
        <v>106</v>
      </c>
      <c r="E18" s="3">
        <v>130</v>
      </c>
      <c r="F18" s="3">
        <v>142</v>
      </c>
      <c r="G18" s="28">
        <v>54000</v>
      </c>
      <c r="H18" s="11">
        <v>965</v>
      </c>
      <c r="I18" s="95">
        <f t="shared" si="0"/>
        <v>3400000</v>
      </c>
      <c r="J18" s="124">
        <v>34000</v>
      </c>
      <c r="K18" s="4" t="s">
        <v>8</v>
      </c>
    </row>
    <row r="19" spans="1:36">
      <c r="A19" s="156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</row>
    <row r="20" spans="1:36" ht="24.9" customHeight="1">
      <c r="A20" s="173" t="s">
        <v>359</v>
      </c>
      <c r="B20" s="174"/>
      <c r="C20" s="174"/>
      <c r="D20" s="174"/>
      <c r="E20" s="174"/>
      <c r="F20" s="174"/>
      <c r="G20" s="174"/>
      <c r="H20" s="174"/>
      <c r="I20" s="174"/>
      <c r="J20" s="174"/>
      <c r="K20" s="197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</row>
    <row r="21" spans="1:36" ht="54.9" customHeight="1">
      <c r="A21" s="170" t="s">
        <v>112</v>
      </c>
      <c r="B21" s="196"/>
      <c r="C21" s="196"/>
      <c r="D21" s="170"/>
      <c r="E21" s="170"/>
      <c r="F21" s="170"/>
      <c r="G21" s="170"/>
      <c r="H21" s="170"/>
      <c r="I21" s="170"/>
      <c r="J21" s="170"/>
      <c r="K21" s="170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</row>
    <row r="22" spans="1:36" ht="30" customHeight="1">
      <c r="A22" s="155"/>
      <c r="B22" s="132" t="s">
        <v>360</v>
      </c>
      <c r="C22" s="27"/>
      <c r="D22" s="33"/>
      <c r="E22" s="3">
        <v>1.8</v>
      </c>
      <c r="F22" s="3"/>
      <c r="G22" s="29"/>
      <c r="H22" s="30"/>
      <c r="I22" s="95">
        <f>J22*100</f>
        <v>25700</v>
      </c>
      <c r="J22" s="124">
        <v>257</v>
      </c>
      <c r="K22" s="4" t="s">
        <v>123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</row>
    <row r="23" spans="1:36" ht="30" customHeight="1">
      <c r="A23" s="155"/>
      <c r="B23" s="132" t="s">
        <v>361</v>
      </c>
      <c r="C23" s="27"/>
      <c r="D23" s="33"/>
      <c r="E23" s="3">
        <v>2.7</v>
      </c>
      <c r="F23" s="3"/>
      <c r="G23" s="29"/>
      <c r="H23" s="30"/>
      <c r="I23" s="95">
        <f t="shared" ref="I23:I29" si="1">J23*100</f>
        <v>31900</v>
      </c>
      <c r="J23" s="124">
        <v>319</v>
      </c>
      <c r="K23" s="4" t="s">
        <v>123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</row>
    <row r="24" spans="1:36" ht="30" customHeight="1">
      <c r="A24" s="155"/>
      <c r="B24" s="132" t="s">
        <v>362</v>
      </c>
      <c r="C24" s="27"/>
      <c r="D24" s="33"/>
      <c r="E24" s="3">
        <v>3.6</v>
      </c>
      <c r="F24" s="3"/>
      <c r="G24" s="29"/>
      <c r="H24" s="30"/>
      <c r="I24" s="95">
        <f t="shared" si="1"/>
        <v>33900</v>
      </c>
      <c r="J24" s="124">
        <v>339</v>
      </c>
      <c r="K24" s="4" t="s">
        <v>123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</row>
    <row r="25" spans="1:36" ht="30" customHeight="1">
      <c r="A25" s="155"/>
      <c r="B25" s="132" t="s">
        <v>363</v>
      </c>
      <c r="C25" s="27"/>
      <c r="D25" s="33"/>
      <c r="E25" s="3">
        <v>4.5</v>
      </c>
      <c r="F25" s="3"/>
      <c r="G25" s="29"/>
      <c r="H25" s="30"/>
      <c r="I25" s="95">
        <f>J25*100</f>
        <v>36300</v>
      </c>
      <c r="J25" s="124">
        <v>363</v>
      </c>
      <c r="K25" s="4" t="s">
        <v>123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</row>
    <row r="26" spans="1:36" ht="30" customHeight="1">
      <c r="A26" s="155"/>
      <c r="B26" s="132" t="s">
        <v>364</v>
      </c>
      <c r="C26" s="27"/>
      <c r="D26" s="33"/>
      <c r="E26" s="3">
        <v>5.4</v>
      </c>
      <c r="F26" s="3"/>
      <c r="G26" s="29"/>
      <c r="H26" s="30"/>
      <c r="I26" s="95">
        <f t="shared" si="1"/>
        <v>38700</v>
      </c>
      <c r="J26" s="124">
        <v>387</v>
      </c>
      <c r="K26" s="4" t="s">
        <v>123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</row>
    <row r="27" spans="1:36" ht="30" customHeight="1">
      <c r="A27" s="155"/>
      <c r="B27" s="132" t="s">
        <v>365</v>
      </c>
      <c r="C27" s="27"/>
      <c r="D27" s="33"/>
      <c r="E27" s="3">
        <v>7.2</v>
      </c>
      <c r="F27" s="3"/>
      <c r="G27" s="29"/>
      <c r="H27" s="30"/>
      <c r="I27" s="95">
        <f t="shared" si="1"/>
        <v>53200</v>
      </c>
      <c r="J27" s="124">
        <v>532</v>
      </c>
      <c r="K27" s="4" t="s">
        <v>123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</row>
    <row r="28" spans="1:36" ht="30" customHeight="1">
      <c r="A28" s="155"/>
      <c r="B28" s="132" t="s">
        <v>366</v>
      </c>
      <c r="C28" s="27"/>
      <c r="D28" s="33"/>
      <c r="E28" s="3">
        <v>9</v>
      </c>
      <c r="F28" s="3"/>
      <c r="G28" s="29"/>
      <c r="H28" s="30"/>
      <c r="I28" s="95">
        <f t="shared" si="1"/>
        <v>60400</v>
      </c>
      <c r="J28" s="124">
        <v>604</v>
      </c>
      <c r="K28" s="4" t="s">
        <v>123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</row>
    <row r="29" spans="1:36" ht="30" customHeight="1">
      <c r="A29" s="155"/>
      <c r="B29" s="132" t="s">
        <v>367</v>
      </c>
      <c r="C29" s="27"/>
      <c r="D29" s="33"/>
      <c r="E29" s="3">
        <v>10.8</v>
      </c>
      <c r="F29" s="3"/>
      <c r="G29" s="29"/>
      <c r="H29" s="30"/>
      <c r="I29" s="95">
        <f t="shared" si="1"/>
        <v>65400</v>
      </c>
      <c r="J29" s="124">
        <v>654</v>
      </c>
      <c r="K29" s="4" t="s">
        <v>123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</row>
    <row r="30" spans="1:36" ht="30" customHeight="1">
      <c r="A30" s="155"/>
      <c r="B30" s="132" t="s">
        <v>368</v>
      </c>
      <c r="C30" s="27"/>
      <c r="D30" s="33"/>
      <c r="E30" s="3">
        <v>12.6</v>
      </c>
      <c r="F30" s="3"/>
      <c r="G30" s="29"/>
      <c r="H30" s="30"/>
      <c r="I30" s="95">
        <f>J30*100</f>
        <v>72700</v>
      </c>
      <c r="J30" s="124">
        <v>727</v>
      </c>
      <c r="K30" s="4" t="s">
        <v>123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</row>
    <row r="31" spans="1:36" ht="54.9" customHeight="1">
      <c r="A31" s="170" t="s">
        <v>112</v>
      </c>
      <c r="B31" s="196"/>
      <c r="C31" s="196"/>
      <c r="D31" s="170"/>
      <c r="E31" s="170"/>
      <c r="F31" s="170"/>
      <c r="G31" s="170"/>
      <c r="H31" s="170"/>
      <c r="I31" s="170"/>
      <c r="J31" s="170"/>
      <c r="K31" s="170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</row>
    <row r="32" spans="1:36" ht="30" customHeight="1">
      <c r="A32" s="155"/>
      <c r="B32" s="132" t="s">
        <v>369</v>
      </c>
      <c r="C32" s="27"/>
      <c r="D32" s="33"/>
      <c r="E32" s="3">
        <v>2.7</v>
      </c>
      <c r="F32" s="3"/>
      <c r="G32" s="29"/>
      <c r="H32" s="30"/>
      <c r="I32" s="95">
        <f>J32*100</f>
        <v>79500</v>
      </c>
      <c r="J32" s="124">
        <v>795</v>
      </c>
      <c r="K32" s="4" t="s">
        <v>123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</row>
    <row r="33" spans="1:36" ht="30" customHeight="1">
      <c r="A33" s="155"/>
      <c r="B33" s="132" t="s">
        <v>370</v>
      </c>
      <c r="C33" s="27"/>
      <c r="D33" s="33"/>
      <c r="E33" s="3">
        <v>3.6</v>
      </c>
      <c r="F33" s="3"/>
      <c r="G33" s="29"/>
      <c r="H33" s="30"/>
      <c r="I33" s="95">
        <f t="shared" ref="I33:I39" si="2">J33*100</f>
        <v>84700</v>
      </c>
      <c r="J33" s="124">
        <v>847</v>
      </c>
      <c r="K33" s="4" t="s">
        <v>123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36" ht="30" customHeight="1">
      <c r="A34" s="155"/>
      <c r="B34" s="132" t="s">
        <v>371</v>
      </c>
      <c r="C34" s="27"/>
      <c r="D34" s="33"/>
      <c r="E34" s="3">
        <v>4.5</v>
      </c>
      <c r="F34" s="3"/>
      <c r="G34" s="29"/>
      <c r="H34" s="30"/>
      <c r="I34" s="95">
        <f t="shared" si="2"/>
        <v>90500</v>
      </c>
      <c r="J34" s="124">
        <v>905</v>
      </c>
      <c r="K34" s="4" t="s">
        <v>123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36" ht="30" customHeight="1">
      <c r="A35" s="155"/>
      <c r="B35" s="132" t="s">
        <v>372</v>
      </c>
      <c r="C35" s="27"/>
      <c r="D35" s="33"/>
      <c r="E35" s="3">
        <v>5.4</v>
      </c>
      <c r="F35" s="3"/>
      <c r="G35" s="29"/>
      <c r="H35" s="30"/>
      <c r="I35" s="95">
        <f t="shared" si="2"/>
        <v>95400</v>
      </c>
      <c r="J35" s="124">
        <v>954</v>
      </c>
      <c r="K35" s="4" t="s">
        <v>123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36" ht="30" customHeight="1">
      <c r="A36" s="155"/>
      <c r="B36" s="132" t="s">
        <v>373</v>
      </c>
      <c r="C36" s="27"/>
      <c r="D36" s="33"/>
      <c r="E36" s="3">
        <v>7.2</v>
      </c>
      <c r="F36" s="3"/>
      <c r="G36" s="29"/>
      <c r="H36" s="30"/>
      <c r="I36" s="95">
        <f t="shared" si="2"/>
        <v>97700</v>
      </c>
      <c r="J36" s="124">
        <v>977</v>
      </c>
      <c r="K36" s="4" t="s">
        <v>123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</row>
    <row r="37" spans="1:36" ht="30" customHeight="1">
      <c r="A37" s="155"/>
      <c r="B37" s="132" t="s">
        <v>374</v>
      </c>
      <c r="C37" s="27"/>
      <c r="D37" s="33"/>
      <c r="E37" s="3">
        <v>9</v>
      </c>
      <c r="F37" s="3"/>
      <c r="G37" s="29"/>
      <c r="H37" s="30"/>
      <c r="I37" s="95">
        <f t="shared" si="2"/>
        <v>116700</v>
      </c>
      <c r="J37" s="124">
        <v>1167</v>
      </c>
      <c r="K37" s="4" t="s">
        <v>123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</row>
    <row r="38" spans="1:36" ht="30" customHeight="1">
      <c r="A38" s="155"/>
      <c r="B38" s="132" t="s">
        <v>375</v>
      </c>
      <c r="C38" s="27"/>
      <c r="D38" s="33"/>
      <c r="E38" s="3">
        <v>10.8</v>
      </c>
      <c r="F38" s="3"/>
      <c r="G38" s="29"/>
      <c r="H38" s="30"/>
      <c r="I38" s="95">
        <f t="shared" si="2"/>
        <v>120200</v>
      </c>
      <c r="J38" s="124">
        <v>1202</v>
      </c>
      <c r="K38" s="4" t="s">
        <v>123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</row>
    <row r="39" spans="1:36" ht="30" customHeight="1">
      <c r="A39" s="155"/>
      <c r="B39" s="132" t="s">
        <v>376</v>
      </c>
      <c r="C39" s="27"/>
      <c r="D39" s="33"/>
      <c r="E39" s="3">
        <v>12.6</v>
      </c>
      <c r="F39" s="3"/>
      <c r="G39" s="29"/>
      <c r="H39" s="30"/>
      <c r="I39" s="95">
        <f t="shared" si="2"/>
        <v>122000</v>
      </c>
      <c r="J39" s="124">
        <v>1220</v>
      </c>
      <c r="K39" s="4" t="s">
        <v>123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</row>
    <row r="40" spans="1:36" ht="54.9" customHeight="1">
      <c r="A40" s="170" t="s">
        <v>112</v>
      </c>
      <c r="B40" s="196"/>
      <c r="C40" s="196"/>
      <c r="D40" s="170"/>
      <c r="E40" s="170"/>
      <c r="F40" s="170"/>
      <c r="G40" s="170"/>
      <c r="H40" s="170"/>
      <c r="I40" s="170"/>
      <c r="J40" s="170"/>
      <c r="K40" s="17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</row>
    <row r="41" spans="1:36" ht="30" customHeight="1">
      <c r="A41" s="155"/>
      <c r="B41" s="132" t="s">
        <v>377</v>
      </c>
      <c r="C41" s="27"/>
      <c r="D41" s="33"/>
      <c r="E41" s="3">
        <v>1.8</v>
      </c>
      <c r="F41" s="3"/>
      <c r="G41" s="29"/>
      <c r="H41" s="30"/>
      <c r="I41" s="95">
        <f>J41*100</f>
        <v>44900</v>
      </c>
      <c r="J41" s="124">
        <v>449</v>
      </c>
      <c r="K41" s="4" t="s">
        <v>123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</row>
    <row r="42" spans="1:36" ht="30" customHeight="1">
      <c r="A42" s="155"/>
      <c r="B42" s="132" t="s">
        <v>378</v>
      </c>
      <c r="C42" s="27"/>
      <c r="D42" s="33"/>
      <c r="E42" s="3">
        <v>2.7</v>
      </c>
      <c r="F42" s="3"/>
      <c r="G42" s="29"/>
      <c r="H42" s="30"/>
      <c r="I42" s="95">
        <f t="shared" ref="I42:I46" si="3">J42*100</f>
        <v>46400</v>
      </c>
      <c r="J42" s="124">
        <v>464</v>
      </c>
      <c r="K42" s="4" t="s">
        <v>123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</row>
    <row r="43" spans="1:36" ht="30" customHeight="1">
      <c r="A43" s="155"/>
      <c r="B43" s="132" t="s">
        <v>379</v>
      </c>
      <c r="C43" s="27"/>
      <c r="D43" s="33"/>
      <c r="E43" s="3">
        <v>3.6</v>
      </c>
      <c r="F43" s="3"/>
      <c r="G43" s="29"/>
      <c r="H43" s="30"/>
      <c r="I43" s="95">
        <f t="shared" si="3"/>
        <v>46900</v>
      </c>
      <c r="J43" s="124">
        <v>469</v>
      </c>
      <c r="K43" s="4" t="s">
        <v>123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</row>
    <row r="44" spans="1:36" ht="30" customHeight="1">
      <c r="A44" s="155"/>
      <c r="B44" s="132" t="s">
        <v>380</v>
      </c>
      <c r="C44" s="27"/>
      <c r="D44" s="33"/>
      <c r="E44" s="3">
        <v>4.5</v>
      </c>
      <c r="F44" s="3"/>
      <c r="G44" s="29"/>
      <c r="H44" s="30"/>
      <c r="I44" s="95">
        <f t="shared" si="3"/>
        <v>52200</v>
      </c>
      <c r="J44" s="124">
        <v>522</v>
      </c>
      <c r="K44" s="4" t="s">
        <v>123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</row>
    <row r="45" spans="1:36" ht="30" customHeight="1">
      <c r="A45" s="155"/>
      <c r="B45" s="132" t="s">
        <v>381</v>
      </c>
      <c r="C45" s="27"/>
      <c r="D45" s="33"/>
      <c r="E45" s="3">
        <v>5.4</v>
      </c>
      <c r="F45" s="3"/>
      <c r="G45" s="29"/>
      <c r="H45" s="30"/>
      <c r="I45" s="95">
        <f t="shared" si="3"/>
        <v>57200</v>
      </c>
      <c r="J45" s="124">
        <v>572</v>
      </c>
      <c r="K45" s="4" t="s">
        <v>123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</row>
    <row r="46" spans="1:36" ht="30" customHeight="1">
      <c r="A46" s="155"/>
      <c r="B46" s="132" t="s">
        <v>382</v>
      </c>
      <c r="C46" s="27"/>
      <c r="D46" s="33"/>
      <c r="E46" s="3">
        <v>7.2</v>
      </c>
      <c r="F46" s="3"/>
      <c r="G46" s="29"/>
      <c r="H46" s="30"/>
      <c r="I46" s="95">
        <f t="shared" si="3"/>
        <v>61400</v>
      </c>
      <c r="J46" s="124">
        <v>614</v>
      </c>
      <c r="K46" s="4" t="s">
        <v>123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</row>
    <row r="47" spans="1:36">
      <c r="A47" s="156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</row>
    <row r="48" spans="1:36" ht="24.9" customHeight="1">
      <c r="A48" s="173" t="s">
        <v>97</v>
      </c>
      <c r="B48" s="174"/>
      <c r="C48" s="174"/>
      <c r="D48" s="174"/>
      <c r="E48" s="174"/>
      <c r="F48" s="174"/>
      <c r="G48" s="174"/>
      <c r="H48" s="174"/>
      <c r="I48" s="174"/>
      <c r="J48" s="174"/>
      <c r="K48" s="197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</row>
    <row r="49" spans="1:36" ht="54.9" customHeight="1">
      <c r="A49" s="170" t="s">
        <v>90</v>
      </c>
      <c r="B49" s="196"/>
      <c r="C49" s="196"/>
      <c r="D49" s="196"/>
      <c r="E49" s="170"/>
      <c r="F49" s="170"/>
      <c r="G49" s="170"/>
      <c r="H49" s="170"/>
      <c r="I49" s="170"/>
      <c r="J49" s="170"/>
      <c r="K49" s="170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</row>
    <row r="50" spans="1:36" ht="45" customHeight="1">
      <c r="A50" s="155"/>
      <c r="B50" s="132" t="s">
        <v>98</v>
      </c>
      <c r="C50" s="27" t="s">
        <v>102</v>
      </c>
      <c r="D50" s="11" t="s">
        <v>108</v>
      </c>
      <c r="E50" s="34">
        <v>65</v>
      </c>
      <c r="F50" s="34">
        <v>70</v>
      </c>
      <c r="G50" s="29">
        <v>28000</v>
      </c>
      <c r="H50" s="30">
        <v>580</v>
      </c>
      <c r="I50" s="95">
        <f>J50*100</f>
        <v>1950000</v>
      </c>
      <c r="J50" s="124">
        <v>19500</v>
      </c>
      <c r="K50" s="4" t="s">
        <v>8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</row>
    <row r="51" spans="1:36" ht="45" customHeight="1">
      <c r="A51" s="155"/>
      <c r="B51" s="132" t="s">
        <v>99</v>
      </c>
      <c r="C51" s="27" t="s">
        <v>102</v>
      </c>
      <c r="D51" s="11" t="s">
        <v>109</v>
      </c>
      <c r="E51" s="34">
        <v>130</v>
      </c>
      <c r="F51" s="34">
        <v>140</v>
      </c>
      <c r="G51" s="29">
        <v>48000</v>
      </c>
      <c r="H51" s="30">
        <v>900</v>
      </c>
      <c r="I51" s="95">
        <f t="shared" ref="I51:I53" si="4">J51*100</f>
        <v>3450000</v>
      </c>
      <c r="J51" s="124">
        <v>34500</v>
      </c>
      <c r="K51" s="4" t="s">
        <v>8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</row>
    <row r="52" spans="1:36" ht="45" customHeight="1">
      <c r="A52" s="155"/>
      <c r="B52" s="132" t="s">
        <v>100</v>
      </c>
      <c r="C52" s="27" t="s">
        <v>103</v>
      </c>
      <c r="D52" s="11" t="s">
        <v>110</v>
      </c>
      <c r="E52" s="34">
        <v>260</v>
      </c>
      <c r="F52" s="34">
        <v>280</v>
      </c>
      <c r="G52" s="29">
        <v>112000</v>
      </c>
      <c r="H52" s="30">
        <v>2050</v>
      </c>
      <c r="I52" s="95">
        <f t="shared" si="4"/>
        <v>7200000</v>
      </c>
      <c r="J52" s="124">
        <v>72000</v>
      </c>
      <c r="K52" s="4" t="s">
        <v>8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</row>
    <row r="53" spans="1:36" ht="45" customHeight="1">
      <c r="A53" s="155"/>
      <c r="B53" s="132" t="s">
        <v>101</v>
      </c>
      <c r="C53" s="27" t="s">
        <v>102</v>
      </c>
      <c r="D53" s="11" t="s">
        <v>111</v>
      </c>
      <c r="E53" s="34">
        <v>440</v>
      </c>
      <c r="F53" s="34">
        <v>475</v>
      </c>
      <c r="G53" s="29">
        <v>172000</v>
      </c>
      <c r="H53" s="30">
        <v>3700</v>
      </c>
      <c r="I53" s="95">
        <f t="shared" si="4"/>
        <v>13400000</v>
      </c>
      <c r="J53" s="124">
        <v>134000</v>
      </c>
      <c r="K53" s="4" t="s">
        <v>8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</row>
    <row r="54" spans="1:36">
      <c r="A54" s="156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</row>
    <row r="55" spans="1:36" ht="24.9" customHeight="1">
      <c r="A55" s="173" t="s">
        <v>144</v>
      </c>
      <c r="B55" s="174"/>
      <c r="C55" s="174"/>
      <c r="D55" s="174"/>
      <c r="E55" s="174"/>
      <c r="F55" s="174"/>
      <c r="G55" s="174"/>
      <c r="H55" s="174"/>
      <c r="I55" s="174"/>
      <c r="J55" s="174"/>
      <c r="K55" s="197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</row>
    <row r="56" spans="1:36" ht="54.9" customHeight="1">
      <c r="A56" s="170" t="s">
        <v>112</v>
      </c>
      <c r="B56" s="196"/>
      <c r="C56" s="196"/>
      <c r="D56" s="170"/>
      <c r="E56" s="170"/>
      <c r="F56" s="170"/>
      <c r="G56" s="170"/>
      <c r="H56" s="170"/>
      <c r="I56" s="170"/>
      <c r="J56" s="170"/>
      <c r="K56" s="170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</row>
    <row r="57" spans="1:36" ht="35.1" customHeight="1">
      <c r="A57" s="155"/>
      <c r="B57" s="132" t="s">
        <v>113</v>
      </c>
      <c r="C57" s="27"/>
      <c r="D57" s="33" t="s">
        <v>124</v>
      </c>
      <c r="E57" s="3">
        <v>1.8</v>
      </c>
      <c r="F57" s="3">
        <v>2.4</v>
      </c>
      <c r="G57" s="29" t="s">
        <v>120</v>
      </c>
      <c r="H57" s="30">
        <v>23</v>
      </c>
      <c r="I57" s="95">
        <f>J57*100</f>
        <v>58000</v>
      </c>
      <c r="J57" s="124">
        <v>580</v>
      </c>
      <c r="K57" s="4" t="s">
        <v>123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</row>
    <row r="58" spans="1:36" ht="35.1" customHeight="1">
      <c r="A58" s="155"/>
      <c r="B58" s="132" t="s">
        <v>114</v>
      </c>
      <c r="C58" s="27"/>
      <c r="D58" s="33" t="s">
        <v>125</v>
      </c>
      <c r="E58" s="3">
        <v>3.5</v>
      </c>
      <c r="F58" s="3">
        <v>4.2</v>
      </c>
      <c r="G58" s="29" t="s">
        <v>121</v>
      </c>
      <c r="H58" s="30">
        <v>29</v>
      </c>
      <c r="I58" s="95">
        <f t="shared" ref="I58:I63" si="5">J58*100</f>
        <v>68000</v>
      </c>
      <c r="J58" s="124">
        <v>680</v>
      </c>
      <c r="K58" s="4" t="s">
        <v>123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</row>
    <row r="59" spans="1:36" ht="35.1" customHeight="1">
      <c r="A59" s="155"/>
      <c r="B59" s="132" t="s">
        <v>115</v>
      </c>
      <c r="C59" s="27"/>
      <c r="D59" s="33" t="s">
        <v>125</v>
      </c>
      <c r="E59" s="3">
        <v>4.2</v>
      </c>
      <c r="F59" s="3">
        <v>4.4000000000000004</v>
      </c>
      <c r="G59" s="29" t="s">
        <v>122</v>
      </c>
      <c r="H59" s="30">
        <v>29.5</v>
      </c>
      <c r="I59" s="95">
        <f t="shared" si="5"/>
        <v>70000</v>
      </c>
      <c r="J59" s="124">
        <v>700</v>
      </c>
      <c r="K59" s="4" t="s">
        <v>123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</row>
    <row r="60" spans="1:36" ht="35.1" customHeight="1">
      <c r="A60" s="155"/>
      <c r="B60" s="132" t="s">
        <v>116</v>
      </c>
      <c r="C60" s="27"/>
      <c r="D60" s="33" t="s">
        <v>126</v>
      </c>
      <c r="E60" s="3">
        <v>5.2</v>
      </c>
      <c r="F60" s="3">
        <v>6.1</v>
      </c>
      <c r="G60" s="29">
        <v>1238</v>
      </c>
      <c r="H60" s="30">
        <v>33</v>
      </c>
      <c r="I60" s="95">
        <f t="shared" si="5"/>
        <v>75000</v>
      </c>
      <c r="J60" s="124">
        <v>750</v>
      </c>
      <c r="K60" s="4" t="s">
        <v>123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</row>
    <row r="61" spans="1:36" ht="35.1" customHeight="1">
      <c r="A61" s="155"/>
      <c r="B61" s="132" t="s">
        <v>117</v>
      </c>
      <c r="C61" s="27"/>
      <c r="D61" s="33" t="s">
        <v>126</v>
      </c>
      <c r="E61" s="3">
        <v>6.1</v>
      </c>
      <c r="F61" s="3">
        <v>6.6</v>
      </c>
      <c r="G61" s="29">
        <v>1226</v>
      </c>
      <c r="H61" s="30">
        <v>34</v>
      </c>
      <c r="I61" s="95">
        <f t="shared" si="5"/>
        <v>80000</v>
      </c>
      <c r="J61" s="124">
        <v>800</v>
      </c>
      <c r="K61" s="4" t="s">
        <v>123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</row>
    <row r="62" spans="1:36" ht="35.1" customHeight="1">
      <c r="A62" s="155"/>
      <c r="B62" s="132" t="s">
        <v>118</v>
      </c>
      <c r="C62" s="27"/>
      <c r="D62" s="33" t="s">
        <v>127</v>
      </c>
      <c r="E62" s="3">
        <v>7.9</v>
      </c>
      <c r="F62" s="3">
        <v>8.5</v>
      </c>
      <c r="G62" s="29">
        <v>1745</v>
      </c>
      <c r="H62" s="30">
        <v>43</v>
      </c>
      <c r="I62" s="95">
        <f t="shared" si="5"/>
        <v>85000</v>
      </c>
      <c r="J62" s="124">
        <v>850</v>
      </c>
      <c r="K62" s="4" t="s">
        <v>123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</row>
    <row r="63" spans="1:36" ht="30" customHeight="1">
      <c r="A63" s="155"/>
      <c r="B63" s="132" t="s">
        <v>119</v>
      </c>
      <c r="C63" s="27"/>
      <c r="D63" s="33" t="s">
        <v>127</v>
      </c>
      <c r="E63" s="3">
        <v>8.9</v>
      </c>
      <c r="F63" s="3">
        <v>10.6</v>
      </c>
      <c r="G63" s="29">
        <v>2004</v>
      </c>
      <c r="H63" s="30">
        <v>44</v>
      </c>
      <c r="I63" s="95">
        <f t="shared" si="5"/>
        <v>90000</v>
      </c>
      <c r="J63" s="124">
        <v>900</v>
      </c>
      <c r="K63" s="4" t="s">
        <v>123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</row>
    <row r="64" spans="1:36" ht="54.9" customHeight="1">
      <c r="A64" s="170" t="s">
        <v>112</v>
      </c>
      <c r="B64" s="196"/>
      <c r="C64" s="196"/>
      <c r="D64" s="170"/>
      <c r="E64" s="170"/>
      <c r="F64" s="170"/>
      <c r="G64" s="170"/>
      <c r="H64" s="170"/>
      <c r="I64" s="170"/>
      <c r="J64" s="170"/>
      <c r="K64" s="170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</row>
    <row r="65" spans="1:36" ht="35.1" customHeight="1">
      <c r="A65" s="155"/>
      <c r="B65" s="132" t="s">
        <v>128</v>
      </c>
      <c r="C65" s="27"/>
      <c r="D65" s="33" t="s">
        <v>136</v>
      </c>
      <c r="E65" s="31">
        <v>1.8</v>
      </c>
      <c r="F65" s="32">
        <v>3</v>
      </c>
      <c r="G65" s="29">
        <v>403</v>
      </c>
      <c r="H65" s="30">
        <v>13.3</v>
      </c>
      <c r="I65" s="95">
        <f>J65*100</f>
        <v>39000</v>
      </c>
      <c r="J65" s="124">
        <v>390</v>
      </c>
      <c r="K65" s="4" t="s">
        <v>123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</row>
    <row r="66" spans="1:36" ht="35.1" customHeight="1">
      <c r="A66" s="155"/>
      <c r="B66" s="132" t="s">
        <v>129</v>
      </c>
      <c r="C66" s="27"/>
      <c r="D66" s="33" t="s">
        <v>137</v>
      </c>
      <c r="E66" s="31">
        <v>2.4</v>
      </c>
      <c r="F66" s="32">
        <v>4.9000000000000004</v>
      </c>
      <c r="G66" s="29">
        <v>595</v>
      </c>
      <c r="H66" s="30">
        <v>17.100000000000001</v>
      </c>
      <c r="I66" s="95">
        <f t="shared" ref="I66:I72" si="6">J66*100</f>
        <v>46500</v>
      </c>
      <c r="J66" s="124">
        <v>465</v>
      </c>
      <c r="K66" s="4" t="s">
        <v>123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</row>
    <row r="67" spans="1:36" ht="35.1" customHeight="1">
      <c r="A67" s="155"/>
      <c r="B67" s="132" t="s">
        <v>130</v>
      </c>
      <c r="C67" s="27"/>
      <c r="D67" s="33" t="s">
        <v>138</v>
      </c>
      <c r="E67" s="31">
        <v>3.3</v>
      </c>
      <c r="F67" s="32">
        <v>5.9</v>
      </c>
      <c r="G67" s="29">
        <v>780</v>
      </c>
      <c r="H67" s="30">
        <v>17.2</v>
      </c>
      <c r="I67" s="95">
        <f t="shared" si="6"/>
        <v>48500</v>
      </c>
      <c r="J67" s="124">
        <v>485</v>
      </c>
      <c r="K67" s="4" t="s">
        <v>123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</row>
    <row r="68" spans="1:36" ht="35.1" customHeight="1">
      <c r="A68" s="155"/>
      <c r="B68" s="132" t="s">
        <v>131</v>
      </c>
      <c r="C68" s="27"/>
      <c r="D68" s="33" t="s">
        <v>139</v>
      </c>
      <c r="E68" s="31">
        <v>4</v>
      </c>
      <c r="F68" s="32">
        <v>7.09</v>
      </c>
      <c r="G68" s="29">
        <v>931</v>
      </c>
      <c r="H68" s="30">
        <v>18.399999999999999</v>
      </c>
      <c r="I68" s="95">
        <f t="shared" si="6"/>
        <v>52000</v>
      </c>
      <c r="J68" s="124">
        <v>520</v>
      </c>
      <c r="K68" s="4" t="s">
        <v>123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</row>
    <row r="69" spans="1:36" ht="35.1" customHeight="1">
      <c r="A69" s="155"/>
      <c r="B69" s="132" t="s">
        <v>132</v>
      </c>
      <c r="C69" s="27"/>
      <c r="D69" s="33" t="s">
        <v>140</v>
      </c>
      <c r="E69" s="31">
        <v>5.0999999999999996</v>
      </c>
      <c r="F69" s="32">
        <v>8</v>
      </c>
      <c r="G69" s="29">
        <v>1068</v>
      </c>
      <c r="H69" s="30">
        <v>20.3</v>
      </c>
      <c r="I69" s="95">
        <f t="shared" si="6"/>
        <v>59500</v>
      </c>
      <c r="J69" s="124">
        <v>595</v>
      </c>
      <c r="K69" s="4" t="s">
        <v>123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</row>
    <row r="70" spans="1:36" ht="35.1" customHeight="1">
      <c r="A70" s="155"/>
      <c r="B70" s="132" t="s">
        <v>133</v>
      </c>
      <c r="C70" s="27"/>
      <c r="D70" s="33" t="s">
        <v>141</v>
      </c>
      <c r="E70" s="31">
        <v>6.5</v>
      </c>
      <c r="F70" s="32">
        <v>8.6999999999999993</v>
      </c>
      <c r="G70" s="29">
        <v>1211</v>
      </c>
      <c r="H70" s="30">
        <v>21.2</v>
      </c>
      <c r="I70" s="95">
        <f t="shared" si="6"/>
        <v>65000</v>
      </c>
      <c r="J70" s="124">
        <v>650</v>
      </c>
      <c r="K70" s="4" t="s">
        <v>123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</row>
    <row r="71" spans="1:36" ht="35.1" customHeight="1">
      <c r="A71" s="155"/>
      <c r="B71" s="132" t="s">
        <v>134</v>
      </c>
      <c r="C71" s="27"/>
      <c r="D71" s="33" t="s">
        <v>142</v>
      </c>
      <c r="E71" s="31">
        <v>10.5</v>
      </c>
      <c r="F71" s="32">
        <v>11.6</v>
      </c>
      <c r="G71" s="29">
        <v>1700</v>
      </c>
      <c r="H71" s="30">
        <v>30</v>
      </c>
      <c r="I71" s="95">
        <f t="shared" si="6"/>
        <v>82000</v>
      </c>
      <c r="J71" s="124">
        <v>820</v>
      </c>
      <c r="K71" s="4" t="s">
        <v>123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</row>
    <row r="72" spans="1:36" ht="35.1" customHeight="1">
      <c r="A72" s="155"/>
      <c r="B72" s="132" t="s">
        <v>135</v>
      </c>
      <c r="C72" s="27"/>
      <c r="D72" s="33" t="s">
        <v>143</v>
      </c>
      <c r="E72" s="31">
        <v>12.4</v>
      </c>
      <c r="F72" s="32">
        <v>14.3</v>
      </c>
      <c r="G72" s="29">
        <v>2040</v>
      </c>
      <c r="H72" s="30">
        <v>37</v>
      </c>
      <c r="I72" s="95">
        <f t="shared" si="6"/>
        <v>98000</v>
      </c>
      <c r="J72" s="124">
        <v>980</v>
      </c>
      <c r="K72" s="4" t="s">
        <v>123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</row>
    <row r="73" spans="1:36" ht="54.9" customHeight="1">
      <c r="A73" s="170" t="s">
        <v>112</v>
      </c>
      <c r="B73" s="196"/>
      <c r="C73" s="196"/>
      <c r="D73" s="170"/>
      <c r="E73" s="170"/>
      <c r="F73" s="170"/>
      <c r="G73" s="170"/>
      <c r="H73" s="170"/>
      <c r="I73" s="170"/>
      <c r="J73" s="170"/>
      <c r="K73" s="170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</row>
    <row r="74" spans="1:36" ht="39.9" customHeight="1">
      <c r="A74" s="155"/>
      <c r="B74" s="132" t="s">
        <v>145</v>
      </c>
      <c r="C74" s="27"/>
      <c r="D74" s="35" t="s">
        <v>150</v>
      </c>
      <c r="E74" s="31">
        <v>1.4</v>
      </c>
      <c r="F74" s="32">
        <v>2.8</v>
      </c>
      <c r="G74" s="35">
        <v>422</v>
      </c>
      <c r="H74" s="30">
        <v>13.3</v>
      </c>
      <c r="I74" s="95">
        <f>J74*100</f>
        <v>50000</v>
      </c>
      <c r="J74" s="124">
        <v>500</v>
      </c>
      <c r="K74" s="4" t="s">
        <v>123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</row>
    <row r="75" spans="1:36" ht="39.9" customHeight="1">
      <c r="A75" s="155"/>
      <c r="B75" s="132" t="s">
        <v>146</v>
      </c>
      <c r="C75" s="27"/>
      <c r="D75" s="36" t="s">
        <v>151</v>
      </c>
      <c r="E75" s="31">
        <v>2.5</v>
      </c>
      <c r="F75" s="32">
        <v>4.5</v>
      </c>
      <c r="G75" s="35">
        <v>665</v>
      </c>
      <c r="H75" s="30">
        <v>18.600000000000001</v>
      </c>
      <c r="I75" s="95">
        <f t="shared" ref="I75:I78" si="7">J75*100</f>
        <v>57000</v>
      </c>
      <c r="J75" s="124">
        <v>570</v>
      </c>
      <c r="K75" s="4" t="s">
        <v>123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</row>
    <row r="76" spans="1:36" ht="39.9" customHeight="1">
      <c r="A76" s="155"/>
      <c r="B76" s="132" t="s">
        <v>147</v>
      </c>
      <c r="C76" s="27"/>
      <c r="D76" s="36" t="s">
        <v>152</v>
      </c>
      <c r="E76" s="31">
        <v>3.9</v>
      </c>
      <c r="F76" s="32">
        <v>5.3</v>
      </c>
      <c r="G76" s="35">
        <v>725</v>
      </c>
      <c r="H76" s="30">
        <v>19</v>
      </c>
      <c r="I76" s="95">
        <f t="shared" si="7"/>
        <v>60000</v>
      </c>
      <c r="J76" s="124">
        <v>600</v>
      </c>
      <c r="K76" s="4" t="s">
        <v>123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</row>
    <row r="77" spans="1:36" ht="39.9" customHeight="1">
      <c r="A77" s="155"/>
      <c r="B77" s="132" t="s">
        <v>148</v>
      </c>
      <c r="C77" s="27"/>
      <c r="D77" s="36" t="s">
        <v>153</v>
      </c>
      <c r="E77" s="31">
        <v>4.0999999999999996</v>
      </c>
      <c r="F77" s="32">
        <v>5.5</v>
      </c>
      <c r="G77" s="35">
        <v>837</v>
      </c>
      <c r="H77" s="30">
        <v>20.5</v>
      </c>
      <c r="I77" s="95">
        <f t="shared" si="7"/>
        <v>68000</v>
      </c>
      <c r="J77" s="124">
        <v>680</v>
      </c>
      <c r="K77" s="4" t="s">
        <v>123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</row>
    <row r="78" spans="1:36" ht="39.9" customHeight="1">
      <c r="A78" s="155"/>
      <c r="B78" s="132" t="s">
        <v>149</v>
      </c>
      <c r="C78" s="27"/>
      <c r="D78" s="36" t="s">
        <v>154</v>
      </c>
      <c r="E78" s="31">
        <v>5.9</v>
      </c>
      <c r="F78" s="32">
        <v>7.8</v>
      </c>
      <c r="G78" s="35">
        <v>971</v>
      </c>
      <c r="H78" s="30">
        <v>22.5</v>
      </c>
      <c r="I78" s="95">
        <f t="shared" si="7"/>
        <v>76000</v>
      </c>
      <c r="J78" s="124">
        <v>760</v>
      </c>
      <c r="K78" s="4" t="s">
        <v>123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</row>
    <row r="79" spans="1:36" s="1" customFormat="1"/>
    <row r="80" spans="1:36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</sheetData>
  <mergeCells count="39">
    <mergeCell ref="A9:K9"/>
    <mergeCell ref="A10:I10"/>
    <mergeCell ref="A11:A12"/>
    <mergeCell ref="B11:B12"/>
    <mergeCell ref="C11:C12"/>
    <mergeCell ref="D11:D12"/>
    <mergeCell ref="E11:F11"/>
    <mergeCell ref="I11:J12"/>
    <mergeCell ref="A40:K40"/>
    <mergeCell ref="A41:A46"/>
    <mergeCell ref="A14:K14"/>
    <mergeCell ref="H11:H12"/>
    <mergeCell ref="A13:K13"/>
    <mergeCell ref="A15:K15"/>
    <mergeCell ref="A16:A18"/>
    <mergeCell ref="G11:G12"/>
    <mergeCell ref="K11:K12"/>
    <mergeCell ref="A74:A78"/>
    <mergeCell ref="A55:K55"/>
    <mergeCell ref="A56:K56"/>
    <mergeCell ref="A57:A63"/>
    <mergeCell ref="A64:K64"/>
    <mergeCell ref="A65:A72"/>
    <mergeCell ref="C3:G5"/>
    <mergeCell ref="H3:I3"/>
    <mergeCell ref="H4:I4"/>
    <mergeCell ref="H5:I5"/>
    <mergeCell ref="A73:K73"/>
    <mergeCell ref="A19:K19"/>
    <mergeCell ref="A48:K48"/>
    <mergeCell ref="A49:K49"/>
    <mergeCell ref="A50:A53"/>
    <mergeCell ref="A54:K54"/>
    <mergeCell ref="A20:K20"/>
    <mergeCell ref="A21:K21"/>
    <mergeCell ref="A22:A30"/>
    <mergeCell ref="A31:K31"/>
    <mergeCell ref="A32:A39"/>
    <mergeCell ref="A47:K47"/>
  </mergeCells>
  <hyperlinks>
    <hyperlink ref="H3" r:id="rId1" display="mailto:info@pkholod.ru"/>
    <hyperlink ref="H5" r:id="rId2"/>
    <hyperlink ref="H4" r:id="rId3" display="tel:+74955327898"/>
    <hyperlink ref="B16:B18" r:id="rId4" display="DCH-H30/5R1B"/>
    <hyperlink ref="B22:B30" r:id="rId5" display="DFC-DS-200/30P"/>
    <hyperlink ref="B32:B39" r:id="rId6" display="DFC-CS-300/4W"/>
    <hyperlink ref="B41:B46" r:id="rId7" display="DFC-WM-200"/>
    <hyperlink ref="B50:B53" r:id="rId8" display="СTX1-T65HF "/>
    <hyperlink ref="B57:B63" r:id="rId9" display="FIM1-P18SE"/>
    <hyperlink ref="B65:B72" r:id="rId10" display="FIM1-K18SE"/>
    <hyperlink ref="B74:B78" r:id="rId11" display="FIM4-K18SE"/>
  </hyperlinks>
  <pageMargins left="0.25" right="0.25" top="0.75" bottom="0.75" header="0.3" footer="0.3"/>
  <pageSetup paperSize="9" scale="49" fitToHeight="0" orientation="portrait" r:id="rId12"/>
  <drawing r:id="rId1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T88"/>
  <sheetViews>
    <sheetView showGridLines="0" tabSelected="1" zoomScale="55" zoomScaleNormal="55" zoomScaleSheetLayoutView="70" workbookViewId="0">
      <pane ySplit="8" topLeftCell="A9" activePane="bottomLeft" state="frozen"/>
      <selection pane="bottomLeft" activeCell="F11" sqref="F11"/>
    </sheetView>
  </sheetViews>
  <sheetFormatPr defaultColWidth="8.6640625" defaultRowHeight="60" customHeight="1"/>
  <cols>
    <col min="1" max="1" width="0.88671875" style="12" customWidth="1"/>
    <col min="2" max="2" width="65.5546875" style="12" customWidth="1"/>
    <col min="3" max="3" width="23.6640625" style="13" bestFit="1" customWidth="1"/>
    <col min="4" max="4" width="23.6640625" style="13" customWidth="1"/>
    <col min="5" max="5" width="15" style="13" customWidth="1"/>
    <col min="6" max="6" width="24.5546875" style="13" bestFit="1" customWidth="1"/>
    <col min="7" max="7" width="20" style="13" bestFit="1" customWidth="1"/>
    <col min="8" max="8" width="14.6640625" style="13" customWidth="1"/>
    <col min="9" max="9" width="21.6640625" style="13" bestFit="1" customWidth="1"/>
    <col min="10" max="10" width="19.6640625" style="14" customWidth="1"/>
    <col min="11" max="11" width="15.6640625" style="14" bestFit="1" customWidth="1"/>
    <col min="12" max="12" width="19.5546875" style="14" bestFit="1" customWidth="1"/>
    <col min="13" max="13" width="8.6640625" style="14" customWidth="1"/>
    <col min="14" max="14" width="19.6640625" style="14" customWidth="1"/>
    <col min="15" max="15" width="20.6640625" style="15" customWidth="1"/>
    <col min="16" max="16" width="20.109375" style="12" customWidth="1"/>
    <col min="17" max="19" width="0" style="12" hidden="1" customWidth="1"/>
    <col min="20" max="20" width="11.109375" style="12" hidden="1" customWidth="1"/>
    <col min="21" max="57" width="0" style="12" hidden="1" customWidth="1"/>
    <col min="58" max="58" width="2.109375" style="12" customWidth="1"/>
    <col min="59" max="16384" width="8.6640625" style="12"/>
  </cols>
  <sheetData>
    <row r="1" spans="2:20" ht="31.2" customHeight="1"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34"/>
      <c r="N1" s="134"/>
      <c r="O1" s="135"/>
      <c r="P1" s="136"/>
    </row>
    <row r="2" spans="2:20" ht="30" customHeight="1">
      <c r="B2" s="128"/>
      <c r="C2" s="128"/>
      <c r="D2" s="208" t="s">
        <v>387</v>
      </c>
      <c r="E2" s="208"/>
      <c r="F2" s="208"/>
      <c r="G2" s="208"/>
      <c r="H2" s="130"/>
      <c r="I2" s="207" t="s">
        <v>388</v>
      </c>
      <c r="J2" s="207"/>
      <c r="K2" s="130"/>
      <c r="L2" s="130"/>
      <c r="M2" s="134"/>
      <c r="N2" s="134"/>
      <c r="O2" s="135"/>
      <c r="P2" s="136"/>
    </row>
    <row r="3" spans="2:20" ht="31.2" customHeight="1">
      <c r="B3" s="128"/>
      <c r="C3" s="128"/>
      <c r="D3" s="208"/>
      <c r="E3" s="208"/>
      <c r="F3" s="208"/>
      <c r="G3" s="208"/>
      <c r="H3" s="129"/>
      <c r="I3" s="205" t="s">
        <v>389</v>
      </c>
      <c r="J3" s="205"/>
      <c r="K3" s="130"/>
      <c r="L3" s="130"/>
      <c r="M3" s="134"/>
      <c r="N3" s="134"/>
      <c r="O3" s="135"/>
      <c r="P3" s="136"/>
    </row>
    <row r="4" spans="2:20" ht="31.2" customHeight="1">
      <c r="B4" s="128"/>
      <c r="C4" s="128"/>
      <c r="D4" s="208"/>
      <c r="E4" s="208"/>
      <c r="F4" s="208"/>
      <c r="G4" s="208"/>
      <c r="H4" s="129"/>
      <c r="I4" s="206" t="s">
        <v>390</v>
      </c>
      <c r="J4" s="206"/>
      <c r="K4" s="130"/>
      <c r="L4" s="130"/>
      <c r="M4" s="134"/>
      <c r="N4" s="134"/>
      <c r="O4" s="135"/>
      <c r="P4" s="136"/>
    </row>
    <row r="5" spans="2:20" ht="37.799999999999997" customHeight="1">
      <c r="B5" s="128"/>
      <c r="C5" s="128"/>
      <c r="D5" s="129"/>
      <c r="E5" s="129"/>
      <c r="F5" s="129"/>
      <c r="G5" s="129"/>
      <c r="H5" s="129"/>
      <c r="I5" s="136"/>
      <c r="J5" s="136"/>
      <c r="K5" s="130"/>
      <c r="L5" s="130"/>
      <c r="M5" s="134"/>
      <c r="N5" s="134"/>
      <c r="O5" s="135"/>
      <c r="P5" s="136"/>
    </row>
    <row r="6" spans="2:20" s="16" customFormat="1" ht="113.25" customHeight="1">
      <c r="B6" s="144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86"/>
    </row>
    <row r="7" spans="2:20" s="16" customFormat="1" ht="35.25" customHeight="1">
      <c r="B7" s="210" t="s">
        <v>386</v>
      </c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2"/>
      <c r="O7" s="127"/>
      <c r="P7" s="38"/>
    </row>
    <row r="8" spans="2:20" s="17" customFormat="1" ht="63" customHeight="1">
      <c r="B8" s="104" t="s">
        <v>15</v>
      </c>
      <c r="C8" s="105" t="s">
        <v>194</v>
      </c>
      <c r="D8" s="105" t="s">
        <v>195</v>
      </c>
      <c r="E8" s="106" t="s">
        <v>196</v>
      </c>
      <c r="F8" s="106" t="s">
        <v>16</v>
      </c>
      <c r="G8" s="105" t="s">
        <v>17</v>
      </c>
      <c r="H8" s="107" t="s">
        <v>18</v>
      </c>
      <c r="I8" s="105" t="s">
        <v>208</v>
      </c>
      <c r="J8" s="105" t="s">
        <v>19</v>
      </c>
      <c r="K8" s="107" t="s">
        <v>20</v>
      </c>
      <c r="L8" s="107" t="s">
        <v>199</v>
      </c>
      <c r="M8" s="105" t="s">
        <v>21</v>
      </c>
      <c r="N8" s="105" t="s">
        <v>22</v>
      </c>
      <c r="O8" s="105" t="s">
        <v>23</v>
      </c>
      <c r="P8" s="108" t="s">
        <v>5</v>
      </c>
    </row>
    <row r="9" spans="2:20" s="17" customFormat="1" ht="17.25" customHeight="1"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2:20" s="17" customFormat="1" ht="56.25" customHeight="1">
      <c r="B10" s="209" t="s">
        <v>155</v>
      </c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</row>
    <row r="11" spans="2:20" s="17" customFormat="1" ht="153" customHeight="1">
      <c r="B11" s="24"/>
      <c r="C11" s="137" t="s">
        <v>156</v>
      </c>
      <c r="D11" s="74" t="s">
        <v>179</v>
      </c>
      <c r="E11" s="39" t="s">
        <v>24</v>
      </c>
      <c r="F11" s="40">
        <v>431</v>
      </c>
      <c r="G11" s="41" t="s">
        <v>25</v>
      </c>
      <c r="H11" s="42">
        <v>10</v>
      </c>
      <c r="I11" s="42" t="s">
        <v>26</v>
      </c>
      <c r="J11" s="43">
        <v>2.2000000000000002</v>
      </c>
      <c r="K11" s="44" t="s">
        <v>27</v>
      </c>
      <c r="L11" s="44" t="s">
        <v>28</v>
      </c>
      <c r="M11" s="44" t="s">
        <v>29</v>
      </c>
      <c r="N11" s="45" t="s">
        <v>183</v>
      </c>
      <c r="O11" s="96">
        <v>149900</v>
      </c>
      <c r="P11" s="46" t="s">
        <v>157</v>
      </c>
      <c r="T11" s="20"/>
    </row>
    <row r="12" spans="2:20" s="17" customFormat="1" ht="137.25" customHeight="1">
      <c r="B12" s="23"/>
      <c r="C12" s="137" t="s">
        <v>158</v>
      </c>
      <c r="D12" s="74" t="s">
        <v>185</v>
      </c>
      <c r="E12" s="39" t="s">
        <v>24</v>
      </c>
      <c r="F12" s="47">
        <v>501</v>
      </c>
      <c r="G12" s="48" t="s">
        <v>30</v>
      </c>
      <c r="H12" s="49">
        <v>10</v>
      </c>
      <c r="I12" s="49" t="s">
        <v>26</v>
      </c>
      <c r="J12" s="47" t="s">
        <v>31</v>
      </c>
      <c r="K12" s="50" t="s">
        <v>27</v>
      </c>
      <c r="L12" s="50" t="s">
        <v>28</v>
      </c>
      <c r="M12" s="47">
        <v>28</v>
      </c>
      <c r="N12" s="51" t="s">
        <v>32</v>
      </c>
      <c r="O12" s="97">
        <v>209000</v>
      </c>
      <c r="P12" s="46" t="s">
        <v>157</v>
      </c>
      <c r="T12" s="20"/>
    </row>
    <row r="13" spans="2:20" s="17" customFormat="1" ht="174" customHeight="1">
      <c r="B13" s="24"/>
      <c r="C13" s="137" t="s">
        <v>159</v>
      </c>
      <c r="D13" s="73" t="s">
        <v>186</v>
      </c>
      <c r="E13" s="39" t="s">
        <v>24</v>
      </c>
      <c r="F13" s="52">
        <v>679</v>
      </c>
      <c r="G13" s="53" t="s">
        <v>33</v>
      </c>
      <c r="H13" s="54">
        <v>10</v>
      </c>
      <c r="I13" s="54" t="s">
        <v>26</v>
      </c>
      <c r="J13" s="52" t="s">
        <v>31</v>
      </c>
      <c r="K13" s="55" t="s">
        <v>27</v>
      </c>
      <c r="L13" s="55" t="s">
        <v>28</v>
      </c>
      <c r="M13" s="52">
        <v>32</v>
      </c>
      <c r="N13" s="52" t="s">
        <v>184</v>
      </c>
      <c r="O13" s="98">
        <v>209000</v>
      </c>
      <c r="P13" s="46" t="s">
        <v>157</v>
      </c>
    </row>
    <row r="14" spans="2:20" s="17" customFormat="1" ht="196.5" customHeight="1">
      <c r="B14" s="25"/>
      <c r="C14" s="137" t="s">
        <v>160</v>
      </c>
      <c r="D14" s="74" t="s">
        <v>187</v>
      </c>
      <c r="E14" s="56" t="s">
        <v>24</v>
      </c>
      <c r="F14" s="57">
        <v>1137</v>
      </c>
      <c r="G14" s="58" t="s">
        <v>34</v>
      </c>
      <c r="H14" s="59">
        <v>10</v>
      </c>
      <c r="I14" s="59" t="s">
        <v>26</v>
      </c>
      <c r="J14" s="57" t="s">
        <v>35</v>
      </c>
      <c r="K14" s="60" t="s">
        <v>27</v>
      </c>
      <c r="L14" s="60" t="s">
        <v>28</v>
      </c>
      <c r="M14" s="57">
        <v>39</v>
      </c>
      <c r="N14" s="57" t="s">
        <v>36</v>
      </c>
      <c r="O14" s="96">
        <v>259000</v>
      </c>
      <c r="P14" s="46" t="s">
        <v>161</v>
      </c>
    </row>
    <row r="15" spans="2:20" s="17" customFormat="1" ht="22.5" customHeight="1">
      <c r="B15" s="214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19"/>
    </row>
    <row r="16" spans="2:20" s="17" customFormat="1" ht="44.25" customHeight="1">
      <c r="B16" s="215" t="s">
        <v>162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19"/>
    </row>
    <row r="17" spans="2:16" s="17" customFormat="1" ht="213.75" customHeight="1">
      <c r="B17" s="103"/>
      <c r="C17" s="133" t="s">
        <v>177</v>
      </c>
      <c r="D17" s="74" t="s">
        <v>175</v>
      </c>
      <c r="E17" s="83" t="s">
        <v>24</v>
      </c>
      <c r="F17" s="61">
        <v>436</v>
      </c>
      <c r="G17" s="62" t="s">
        <v>39</v>
      </c>
      <c r="H17" s="63">
        <v>10</v>
      </c>
      <c r="I17" s="64" t="s">
        <v>37</v>
      </c>
      <c r="J17" s="65">
        <v>5</v>
      </c>
      <c r="K17" s="66" t="s">
        <v>27</v>
      </c>
      <c r="L17" s="66" t="s">
        <v>28</v>
      </c>
      <c r="M17" s="61">
        <v>75</v>
      </c>
      <c r="N17" s="64" t="s">
        <v>178</v>
      </c>
      <c r="O17" s="99">
        <v>399000</v>
      </c>
      <c r="P17" s="46" t="s">
        <v>164</v>
      </c>
    </row>
    <row r="18" spans="2:16" s="17" customFormat="1" ht="212.25" customHeight="1">
      <c r="B18" s="23"/>
      <c r="C18" s="133" t="s">
        <v>163</v>
      </c>
      <c r="D18" s="76" t="s">
        <v>188</v>
      </c>
      <c r="E18" s="83" t="s">
        <v>24</v>
      </c>
      <c r="F18" s="61">
        <v>483</v>
      </c>
      <c r="G18" s="62" t="s">
        <v>176</v>
      </c>
      <c r="H18" s="63">
        <v>10</v>
      </c>
      <c r="I18" s="64" t="s">
        <v>37</v>
      </c>
      <c r="J18" s="65">
        <v>6</v>
      </c>
      <c r="K18" s="66" t="s">
        <v>27</v>
      </c>
      <c r="L18" s="66" t="s">
        <v>28</v>
      </c>
      <c r="M18" s="61">
        <v>75</v>
      </c>
      <c r="N18" s="64" t="s">
        <v>38</v>
      </c>
      <c r="O18" s="99">
        <v>399000</v>
      </c>
      <c r="P18" s="46" t="s">
        <v>164</v>
      </c>
    </row>
    <row r="19" spans="2:16" s="17" customFormat="1" ht="212.25" customHeight="1">
      <c r="B19" s="18"/>
      <c r="C19" s="133" t="s">
        <v>180</v>
      </c>
      <c r="D19" s="72" t="s">
        <v>189</v>
      </c>
      <c r="E19" s="83" t="s">
        <v>24</v>
      </c>
      <c r="F19" s="61">
        <v>609</v>
      </c>
      <c r="G19" s="62" t="s">
        <v>176</v>
      </c>
      <c r="H19" s="63">
        <v>10</v>
      </c>
      <c r="I19" s="64" t="s">
        <v>37</v>
      </c>
      <c r="J19" s="65">
        <v>3.3</v>
      </c>
      <c r="K19" s="66" t="s">
        <v>27</v>
      </c>
      <c r="L19" s="66" t="s">
        <v>28</v>
      </c>
      <c r="M19" s="61">
        <v>135</v>
      </c>
      <c r="N19" s="64" t="s">
        <v>178</v>
      </c>
      <c r="O19" s="99"/>
      <c r="P19" s="46" t="s">
        <v>164</v>
      </c>
    </row>
    <row r="20" spans="2:16" s="17" customFormat="1" ht="204.75" customHeight="1">
      <c r="B20" s="77"/>
      <c r="C20" s="138" t="s">
        <v>165</v>
      </c>
      <c r="D20" s="84" t="s">
        <v>191</v>
      </c>
      <c r="E20" s="85" t="s">
        <v>24</v>
      </c>
      <c r="F20" s="85">
        <v>697</v>
      </c>
      <c r="G20" s="86" t="s">
        <v>34</v>
      </c>
      <c r="H20" s="87">
        <v>10</v>
      </c>
      <c r="I20" s="88" t="s">
        <v>37</v>
      </c>
      <c r="J20" s="89">
        <v>5</v>
      </c>
      <c r="K20" s="90" t="s">
        <v>27</v>
      </c>
      <c r="L20" s="90" t="s">
        <v>28</v>
      </c>
      <c r="M20" s="85">
        <v>115</v>
      </c>
      <c r="N20" s="85" t="s">
        <v>38</v>
      </c>
      <c r="O20" s="100">
        <v>499000</v>
      </c>
      <c r="P20" s="46" t="s">
        <v>164</v>
      </c>
    </row>
    <row r="21" spans="2:16" s="17" customFormat="1" ht="21" customHeight="1">
      <c r="B21" s="216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19"/>
    </row>
    <row r="22" spans="2:16" s="17" customFormat="1" ht="48" customHeight="1">
      <c r="B22" s="215" t="s">
        <v>166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19"/>
    </row>
    <row r="23" spans="2:16" s="17" customFormat="1" ht="210.75" customHeight="1">
      <c r="B23" s="18"/>
      <c r="C23" s="91" t="s">
        <v>167</v>
      </c>
      <c r="D23" s="73" t="s">
        <v>190</v>
      </c>
      <c r="E23" s="75" t="s">
        <v>24</v>
      </c>
      <c r="F23" s="67">
        <v>968</v>
      </c>
      <c r="G23" s="68" t="s">
        <v>40</v>
      </c>
      <c r="H23" s="69">
        <v>10</v>
      </c>
      <c r="I23" s="70" t="s">
        <v>37</v>
      </c>
      <c r="J23" s="67" t="s">
        <v>41</v>
      </c>
      <c r="K23" s="71" t="s">
        <v>27</v>
      </c>
      <c r="L23" s="67" t="s">
        <v>41</v>
      </c>
      <c r="M23" s="67">
        <v>16</v>
      </c>
      <c r="N23" s="67" t="s">
        <v>42</v>
      </c>
      <c r="O23" s="101">
        <v>84000</v>
      </c>
      <c r="P23" s="46" t="s">
        <v>168</v>
      </c>
    </row>
    <row r="24" spans="2:16" s="17" customFormat="1" ht="18.75" customHeight="1">
      <c r="B24" s="218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19"/>
    </row>
    <row r="25" spans="2:16" s="17" customFormat="1" ht="55.5" customHeight="1">
      <c r="B25" s="219" t="s">
        <v>169</v>
      </c>
      <c r="C25" s="220"/>
      <c r="D25" s="220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19"/>
    </row>
    <row r="26" spans="2:16" s="17" customFormat="1" ht="212.25" customHeight="1">
      <c r="B26" s="77"/>
      <c r="C26" s="139" t="s">
        <v>170</v>
      </c>
      <c r="D26" s="73" t="s">
        <v>192</v>
      </c>
      <c r="E26" s="92" t="s">
        <v>24</v>
      </c>
      <c r="F26" s="78">
        <v>817</v>
      </c>
      <c r="G26" s="79" t="s">
        <v>43</v>
      </c>
      <c r="H26" s="80">
        <v>10</v>
      </c>
      <c r="I26" s="81" t="s">
        <v>37</v>
      </c>
      <c r="J26" s="78">
        <v>17</v>
      </c>
      <c r="K26" s="82" t="s">
        <v>27</v>
      </c>
      <c r="L26" s="82" t="s">
        <v>28</v>
      </c>
      <c r="M26" s="78">
        <v>58</v>
      </c>
      <c r="N26" s="78" t="s">
        <v>181</v>
      </c>
      <c r="O26" s="102">
        <v>319000</v>
      </c>
      <c r="P26" s="46" t="s">
        <v>171</v>
      </c>
    </row>
    <row r="27" spans="2:16" s="17" customFormat="1" ht="21.75" customHeight="1">
      <c r="B27" s="222"/>
      <c r="C27" s="223"/>
      <c r="D27" s="223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19"/>
    </row>
    <row r="28" spans="2:16" s="17" customFormat="1" ht="66" customHeight="1">
      <c r="B28" s="209" t="s">
        <v>169</v>
      </c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19"/>
    </row>
    <row r="29" spans="2:16" s="17" customFormat="1" ht="213.75" customHeight="1">
      <c r="B29" s="18"/>
      <c r="C29" s="133" t="s">
        <v>172</v>
      </c>
      <c r="D29" s="76" t="s">
        <v>188</v>
      </c>
      <c r="E29" s="75" t="s">
        <v>24</v>
      </c>
      <c r="F29" s="67">
        <v>1189</v>
      </c>
      <c r="G29" s="68" t="s">
        <v>43</v>
      </c>
      <c r="H29" s="69">
        <v>10</v>
      </c>
      <c r="I29" s="70" t="s">
        <v>37</v>
      </c>
      <c r="J29" s="67">
        <v>17</v>
      </c>
      <c r="K29" s="71" t="s">
        <v>27</v>
      </c>
      <c r="L29" s="71" t="s">
        <v>28</v>
      </c>
      <c r="M29" s="67">
        <v>52</v>
      </c>
      <c r="N29" s="67" t="s">
        <v>44</v>
      </c>
      <c r="O29" s="101">
        <v>349000</v>
      </c>
      <c r="P29" s="46" t="s">
        <v>171</v>
      </c>
    </row>
    <row r="30" spans="2:16" s="17" customFormat="1" ht="213.75" customHeight="1">
      <c r="B30" s="18"/>
      <c r="C30" s="133" t="s">
        <v>173</v>
      </c>
      <c r="D30" s="73" t="s">
        <v>187</v>
      </c>
      <c r="E30" s="75" t="s">
        <v>24</v>
      </c>
      <c r="F30" s="40">
        <v>1847</v>
      </c>
      <c r="G30" s="41" t="s">
        <v>182</v>
      </c>
      <c r="H30" s="42">
        <v>10</v>
      </c>
      <c r="I30" s="45" t="s">
        <v>37</v>
      </c>
      <c r="J30" s="40">
        <v>26</v>
      </c>
      <c r="K30" s="44" t="s">
        <v>27</v>
      </c>
      <c r="L30" s="44" t="s">
        <v>28</v>
      </c>
      <c r="M30" s="40">
        <v>77</v>
      </c>
      <c r="N30" s="40" t="s">
        <v>44</v>
      </c>
      <c r="O30" s="96">
        <v>409000</v>
      </c>
      <c r="P30" s="46" t="s">
        <v>171</v>
      </c>
    </row>
    <row r="31" spans="2:16" s="17" customFormat="1" ht="13.8">
      <c r="B31" s="230"/>
      <c r="C31" s="231"/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</row>
    <row r="32" spans="2:16" s="17" customFormat="1" ht="33.75" customHeight="1">
      <c r="B32" s="232" t="s">
        <v>45</v>
      </c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</row>
    <row r="33" spans="2:16" s="17" customFormat="1" ht="40.5" customHeight="1">
      <c r="B33" s="226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39"/>
      <c r="O33" s="110" t="s">
        <v>200</v>
      </c>
      <c r="P33" s="26"/>
    </row>
    <row r="34" spans="2:16" s="17" customFormat="1" ht="40.5" customHeight="1">
      <c r="B34" s="227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</row>
    <row r="35" spans="2:16" s="17" customFormat="1" ht="24.9" customHeight="1">
      <c r="B35" s="234" t="s">
        <v>46</v>
      </c>
      <c r="C35" s="23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24"/>
      <c r="O35" s="96">
        <v>1490</v>
      </c>
      <c r="P35" s="46" t="s">
        <v>174</v>
      </c>
    </row>
    <row r="36" spans="2:16" s="21" customFormat="1" ht="24.9" customHeight="1">
      <c r="B36" s="235" t="s">
        <v>47</v>
      </c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6"/>
      <c r="O36" s="96">
        <v>1490</v>
      </c>
      <c r="P36" s="46" t="s">
        <v>174</v>
      </c>
    </row>
    <row r="37" spans="2:16" s="21" customFormat="1" ht="24.9" customHeight="1">
      <c r="B37" s="237" t="s">
        <v>48</v>
      </c>
      <c r="C37" s="237"/>
      <c r="D37" s="237"/>
      <c r="E37" s="237"/>
      <c r="F37" s="237"/>
      <c r="G37" s="237"/>
      <c r="H37" s="237"/>
      <c r="I37" s="237"/>
      <c r="J37" s="237"/>
      <c r="K37" s="237"/>
      <c r="L37" s="237"/>
      <c r="M37" s="237"/>
      <c r="N37" s="238"/>
      <c r="O37" s="96">
        <v>3990</v>
      </c>
      <c r="P37" s="46" t="s">
        <v>174</v>
      </c>
    </row>
    <row r="38" spans="2:16" s="21" customFormat="1" ht="24.9" customHeight="1">
      <c r="B38" s="237" t="s">
        <v>49</v>
      </c>
      <c r="C38" s="237"/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8"/>
      <c r="O38" s="96">
        <v>1690</v>
      </c>
      <c r="P38" s="46" t="s">
        <v>174</v>
      </c>
    </row>
    <row r="39" spans="2:16" s="21" customFormat="1" ht="24.9" customHeight="1">
      <c r="B39" s="234" t="s">
        <v>50</v>
      </c>
      <c r="C39" s="23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24"/>
      <c r="O39" s="96">
        <v>4490</v>
      </c>
      <c r="P39" s="46" t="s">
        <v>174</v>
      </c>
    </row>
    <row r="40" spans="2:16" s="21" customFormat="1" ht="24.9" customHeight="1">
      <c r="B40" s="234" t="s">
        <v>51</v>
      </c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24"/>
      <c r="O40" s="96">
        <v>2590</v>
      </c>
      <c r="P40" s="46" t="s">
        <v>174</v>
      </c>
    </row>
    <row r="41" spans="2:16" s="22" customFormat="1" ht="24.9" customHeight="1">
      <c r="B41" s="234" t="s">
        <v>52</v>
      </c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24"/>
      <c r="O41" s="96">
        <v>7190</v>
      </c>
      <c r="P41" s="46" t="s">
        <v>174</v>
      </c>
    </row>
    <row r="42" spans="2:16" s="21" customFormat="1" ht="20.100000000000001" customHeight="1">
      <c r="B42" s="226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</row>
    <row r="43" spans="2:16" s="21" customFormat="1" ht="24.75" customHeight="1">
      <c r="B43" s="227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</row>
    <row r="44" spans="2:16" ht="24.9" customHeight="1">
      <c r="B44" s="224" t="s">
        <v>53</v>
      </c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9"/>
      <c r="O44" s="96">
        <v>2790</v>
      </c>
      <c r="P44" s="46" t="s">
        <v>174</v>
      </c>
    </row>
    <row r="45" spans="2:16" ht="24.9" customHeight="1">
      <c r="B45" s="224" t="s">
        <v>54</v>
      </c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9"/>
      <c r="O45" s="96">
        <v>7890</v>
      </c>
      <c r="P45" s="46" t="s">
        <v>174</v>
      </c>
    </row>
    <row r="46" spans="2:16" ht="13.2">
      <c r="B46" s="226"/>
      <c r="C46" s="213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</row>
    <row r="47" spans="2:16" ht="33" customHeight="1">
      <c r="B47" s="227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</row>
    <row r="48" spans="2:16" ht="24.9" customHeight="1">
      <c r="B48" s="224" t="s">
        <v>55</v>
      </c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9"/>
      <c r="O48" s="96">
        <v>1999</v>
      </c>
      <c r="P48" s="46" t="s">
        <v>174</v>
      </c>
    </row>
    <row r="49" spans="1:20" ht="24.9" customHeight="1">
      <c r="B49" s="224" t="s">
        <v>56</v>
      </c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9"/>
      <c r="O49" s="96">
        <v>4399</v>
      </c>
      <c r="P49" s="46" t="s">
        <v>174</v>
      </c>
    </row>
    <row r="50" spans="1:20" ht="24.9" customHeight="1">
      <c r="B50" s="224" t="s">
        <v>57</v>
      </c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9"/>
      <c r="O50" s="96">
        <v>1799</v>
      </c>
      <c r="P50" s="46" t="s">
        <v>174</v>
      </c>
    </row>
    <row r="51" spans="1:20" ht="24.9" customHeight="1">
      <c r="B51" s="224" t="s">
        <v>58</v>
      </c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9"/>
      <c r="O51" s="96">
        <v>4399</v>
      </c>
      <c r="P51" s="46" t="s">
        <v>174</v>
      </c>
    </row>
    <row r="52" spans="1:20" s="13" customFormat="1" ht="24.9" customHeight="1">
      <c r="A52" s="12"/>
      <c r="B52" s="224" t="s">
        <v>59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9"/>
      <c r="O52" s="96">
        <v>1599</v>
      </c>
      <c r="P52" s="46" t="s">
        <v>174</v>
      </c>
      <c r="Q52" s="12"/>
      <c r="R52" s="12"/>
      <c r="S52" s="12"/>
      <c r="T52" s="12"/>
    </row>
    <row r="53" spans="1:20" s="13" customFormat="1" ht="24.9" customHeight="1">
      <c r="A53" s="12"/>
      <c r="B53" s="224" t="s">
        <v>60</v>
      </c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9"/>
      <c r="O53" s="96">
        <v>3999</v>
      </c>
      <c r="P53" s="46" t="s">
        <v>174</v>
      </c>
      <c r="Q53" s="12"/>
      <c r="R53" s="12"/>
      <c r="S53" s="12"/>
      <c r="T53" s="12"/>
    </row>
    <row r="54" spans="1:20" s="13" customFormat="1" ht="24.9" customHeight="1">
      <c r="A54" s="12"/>
      <c r="B54" s="224" t="s">
        <v>61</v>
      </c>
      <c r="C54" s="225"/>
      <c r="D54" s="225"/>
      <c r="E54" s="225"/>
      <c r="F54" s="225"/>
      <c r="G54" s="225"/>
      <c r="H54" s="225"/>
      <c r="I54" s="225"/>
      <c r="J54" s="225"/>
      <c r="K54" s="225"/>
      <c r="L54" s="225"/>
      <c r="M54" s="225"/>
      <c r="N54" s="229"/>
      <c r="O54" s="96">
        <v>1599</v>
      </c>
      <c r="P54" s="46" t="s">
        <v>174</v>
      </c>
      <c r="Q54" s="12"/>
      <c r="R54" s="12"/>
      <c r="S54" s="12"/>
      <c r="T54" s="12"/>
    </row>
    <row r="55" spans="1:20" s="13" customFormat="1" ht="24.9" customHeight="1">
      <c r="A55" s="12"/>
      <c r="B55" s="224" t="s">
        <v>62</v>
      </c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9"/>
      <c r="O55" s="96">
        <v>3999</v>
      </c>
      <c r="P55" s="46" t="s">
        <v>174</v>
      </c>
      <c r="Q55" s="12"/>
      <c r="R55" s="12"/>
      <c r="S55" s="12"/>
      <c r="T55" s="12"/>
    </row>
    <row r="56" spans="1:20" s="13" customFormat="1" ht="13.2">
      <c r="A56" s="12"/>
      <c r="B56" s="226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12"/>
      <c r="R56" s="12"/>
      <c r="S56" s="12"/>
      <c r="T56" s="12"/>
    </row>
    <row r="57" spans="1:20" s="13" customFormat="1" ht="34.5" customHeight="1">
      <c r="A57" s="12"/>
      <c r="B57" s="227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12"/>
      <c r="R57" s="12"/>
      <c r="S57" s="12"/>
      <c r="T57" s="12"/>
    </row>
    <row r="58" spans="1:20" s="13" customFormat="1" ht="24.9" customHeight="1">
      <c r="A58" s="12"/>
      <c r="B58" s="224" t="s">
        <v>63</v>
      </c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9"/>
      <c r="O58" s="96">
        <v>1590</v>
      </c>
      <c r="P58" s="46" t="s">
        <v>174</v>
      </c>
      <c r="Q58" s="12"/>
      <c r="R58" s="12"/>
      <c r="S58" s="12"/>
      <c r="T58" s="12"/>
    </row>
    <row r="59" spans="1:20" s="13" customFormat="1" ht="16.5" customHeight="1">
      <c r="A59" s="12"/>
      <c r="B59" s="226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12"/>
      <c r="R59" s="12"/>
      <c r="S59" s="12"/>
      <c r="T59" s="12"/>
    </row>
    <row r="60" spans="1:20" s="13" customFormat="1" ht="31.5" customHeight="1">
      <c r="A60" s="12"/>
      <c r="B60" s="227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12"/>
      <c r="R60" s="12"/>
      <c r="S60" s="12"/>
      <c r="T60" s="12"/>
    </row>
    <row r="61" spans="1:20" s="13" customFormat="1" ht="24.9" customHeight="1">
      <c r="A61" s="12"/>
      <c r="B61" s="224" t="s">
        <v>64</v>
      </c>
      <c r="C61" s="225"/>
      <c r="D61" s="225"/>
      <c r="E61" s="225"/>
      <c r="F61" s="225"/>
      <c r="G61" s="225"/>
      <c r="H61" s="225"/>
      <c r="I61" s="225"/>
      <c r="J61" s="225"/>
      <c r="K61" s="225"/>
      <c r="L61" s="225"/>
      <c r="M61" s="225"/>
      <c r="N61" s="229"/>
      <c r="O61" s="96">
        <v>13760</v>
      </c>
      <c r="P61" s="46" t="s">
        <v>174</v>
      </c>
      <c r="Q61" s="12"/>
      <c r="R61" s="12"/>
      <c r="S61" s="12"/>
      <c r="T61" s="12"/>
    </row>
    <row r="62" spans="1:20" s="13" customFormat="1" ht="24.9" customHeight="1">
      <c r="A62" s="12"/>
      <c r="B62" s="224" t="s">
        <v>65</v>
      </c>
      <c r="C62" s="225"/>
      <c r="D62" s="225"/>
      <c r="E62" s="225"/>
      <c r="F62" s="225"/>
      <c r="G62" s="225"/>
      <c r="H62" s="225"/>
      <c r="I62" s="225"/>
      <c r="J62" s="225"/>
      <c r="K62" s="225"/>
      <c r="L62" s="225"/>
      <c r="M62" s="225"/>
      <c r="N62" s="229"/>
      <c r="O62" s="96">
        <v>5000</v>
      </c>
      <c r="P62" s="46" t="s">
        <v>174</v>
      </c>
      <c r="Q62" s="12"/>
      <c r="R62" s="12"/>
      <c r="S62" s="12"/>
      <c r="T62" s="12"/>
    </row>
    <row r="63" spans="1:20" ht="24.9" customHeight="1">
      <c r="B63" s="224" t="s">
        <v>66</v>
      </c>
      <c r="C63" s="225"/>
      <c r="D63" s="225"/>
      <c r="E63" s="225"/>
      <c r="F63" s="225"/>
      <c r="G63" s="225"/>
      <c r="H63" s="225"/>
      <c r="I63" s="225"/>
      <c r="J63" s="225"/>
      <c r="K63" s="225"/>
      <c r="L63" s="225"/>
      <c r="M63" s="225"/>
      <c r="N63" s="229"/>
      <c r="O63" s="96">
        <v>8000</v>
      </c>
      <c r="P63" s="46" t="s">
        <v>174</v>
      </c>
    </row>
    <row r="64" spans="1:20" ht="24.9" customHeight="1">
      <c r="B64" s="224" t="s">
        <v>67</v>
      </c>
      <c r="C64" s="225"/>
      <c r="D64" s="225"/>
      <c r="E64" s="225"/>
      <c r="F64" s="225"/>
      <c r="G64" s="225"/>
      <c r="H64" s="225"/>
      <c r="I64" s="225"/>
      <c r="J64" s="225"/>
      <c r="K64" s="225"/>
      <c r="L64" s="225"/>
      <c r="M64" s="225"/>
      <c r="N64" s="229"/>
      <c r="O64" s="96">
        <v>14000</v>
      </c>
      <c r="P64" s="46" t="s">
        <v>174</v>
      </c>
    </row>
    <row r="65" spans="2:16" ht="24.9" customHeight="1">
      <c r="B65" s="224" t="s">
        <v>68</v>
      </c>
      <c r="C65" s="225"/>
      <c r="D65" s="225"/>
      <c r="E65" s="225"/>
      <c r="F65" s="225"/>
      <c r="G65" s="225"/>
      <c r="H65" s="225"/>
      <c r="I65" s="225"/>
      <c r="J65" s="225"/>
      <c r="K65" s="225"/>
      <c r="L65" s="225"/>
      <c r="M65" s="225"/>
      <c r="N65" s="229"/>
      <c r="O65" s="96">
        <v>5000</v>
      </c>
      <c r="P65" s="46" t="s">
        <v>174</v>
      </c>
    </row>
    <row r="66" spans="2:16" ht="24.9" customHeight="1">
      <c r="B66" s="224" t="s">
        <v>69</v>
      </c>
      <c r="C66" s="225"/>
      <c r="D66" s="225"/>
      <c r="E66" s="225"/>
      <c r="F66" s="225"/>
      <c r="G66" s="225"/>
      <c r="H66" s="225"/>
      <c r="I66" s="225"/>
      <c r="J66" s="225"/>
      <c r="K66" s="225"/>
      <c r="L66" s="225"/>
      <c r="M66" s="225"/>
      <c r="N66" s="229"/>
      <c r="O66" s="96">
        <v>2000</v>
      </c>
      <c r="P66" s="46" t="s">
        <v>174</v>
      </c>
    </row>
    <row r="67" spans="2:16" ht="24.9" customHeight="1">
      <c r="B67" s="224" t="s">
        <v>70</v>
      </c>
      <c r="C67" s="225"/>
      <c r="D67" s="225"/>
      <c r="E67" s="225"/>
      <c r="F67" s="225"/>
      <c r="G67" s="225"/>
      <c r="H67" s="225"/>
      <c r="I67" s="225"/>
      <c r="J67" s="225"/>
      <c r="K67" s="225"/>
      <c r="L67" s="225"/>
      <c r="M67" s="225"/>
      <c r="N67" s="229"/>
      <c r="O67" s="96">
        <v>5000</v>
      </c>
      <c r="P67" s="46" t="s">
        <v>174</v>
      </c>
    </row>
    <row r="68" spans="2:16" ht="24.9" customHeight="1">
      <c r="B68" s="224" t="s">
        <v>71</v>
      </c>
      <c r="C68" s="225"/>
      <c r="D68" s="225"/>
      <c r="E68" s="225"/>
      <c r="F68" s="225"/>
      <c r="G68" s="225"/>
      <c r="H68" s="225"/>
      <c r="I68" s="225"/>
      <c r="J68" s="225"/>
      <c r="K68" s="225"/>
      <c r="L68" s="225"/>
      <c r="M68" s="225"/>
      <c r="N68" s="225"/>
      <c r="O68" s="96">
        <v>5000</v>
      </c>
      <c r="P68" s="46" t="s">
        <v>174</v>
      </c>
    </row>
    <row r="69" spans="2:16" ht="9.9" customHeight="1">
      <c r="C69" s="12"/>
      <c r="D69" s="12"/>
      <c r="E69" s="12"/>
    </row>
    <row r="70" spans="2:16" ht="9.9" customHeight="1"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</row>
    <row r="71" spans="2:16" ht="9.9" customHeight="1"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</row>
    <row r="72" spans="2:16" ht="9.9" customHeight="1"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</row>
    <row r="73" spans="2:16" ht="9.9" customHeight="1"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</row>
    <row r="74" spans="2:16" ht="9.9" customHeight="1"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</row>
    <row r="75" spans="2:16" ht="9.9" customHeight="1"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</row>
    <row r="76" spans="2:16" ht="9.9" customHeight="1"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</row>
    <row r="77" spans="2:16" ht="9.9" customHeight="1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</row>
    <row r="78" spans="2:16" ht="9.9" customHeight="1"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</row>
    <row r="79" spans="2:16" ht="9.9" customHeight="1"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</row>
    <row r="80" spans="2:16" ht="9.9" customHeight="1"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</row>
    <row r="81" spans="3:15" ht="9.9" customHeight="1"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</row>
    <row r="82" spans="3:15" ht="9.9" customHeight="1"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</row>
    <row r="83" spans="3:15" ht="9.9" customHeight="1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</row>
    <row r="84" spans="3:15" ht="9.9" customHeight="1"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</row>
    <row r="85" spans="3:15" ht="9.9" customHeight="1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</row>
    <row r="86" spans="3:15" ht="9.9" customHeight="1">
      <c r="C86" s="12"/>
      <c r="D86" s="12"/>
      <c r="E86" s="12"/>
      <c r="J86" s="12"/>
      <c r="K86" s="12"/>
      <c r="L86" s="12"/>
      <c r="M86" s="12"/>
      <c r="N86" s="12"/>
      <c r="O86" s="12"/>
    </row>
    <row r="87" spans="3:15" ht="9.9" customHeight="1">
      <c r="C87" s="12"/>
      <c r="D87" s="12"/>
      <c r="E87" s="12"/>
      <c r="J87" s="12"/>
      <c r="K87" s="12"/>
      <c r="L87" s="12"/>
      <c r="M87" s="12"/>
      <c r="N87" s="12"/>
      <c r="O87" s="12"/>
    </row>
    <row r="88" spans="3:15" ht="9.9" customHeight="1">
      <c r="C88" s="12"/>
      <c r="D88" s="12"/>
      <c r="E88" s="12"/>
      <c r="J88" s="12"/>
      <c r="K88" s="12"/>
      <c r="L88" s="12"/>
      <c r="M88" s="12"/>
      <c r="N88" s="12"/>
      <c r="O88" s="12"/>
    </row>
  </sheetData>
  <sheetProtection selectLockedCells="1" selectUnlockedCells="1"/>
  <mergeCells count="54">
    <mergeCell ref="B53:N53"/>
    <mergeCell ref="B54:N54"/>
    <mergeCell ref="B55:N55"/>
    <mergeCell ref="B60:P60"/>
    <mergeCell ref="B31:P31"/>
    <mergeCell ref="B32:P32"/>
    <mergeCell ref="B34:P34"/>
    <mergeCell ref="B35:N35"/>
    <mergeCell ref="B44:N44"/>
    <mergeCell ref="B36:N36"/>
    <mergeCell ref="B37:N37"/>
    <mergeCell ref="B38:N38"/>
    <mergeCell ref="B39:N39"/>
    <mergeCell ref="B40:N40"/>
    <mergeCell ref="B41:N41"/>
    <mergeCell ref="B33:N33"/>
    <mergeCell ref="B42:P42"/>
    <mergeCell ref="B43:P43"/>
    <mergeCell ref="B46:P46"/>
    <mergeCell ref="B47:P47"/>
    <mergeCell ref="B48:N48"/>
    <mergeCell ref="B45:N45"/>
    <mergeCell ref="B68:N68"/>
    <mergeCell ref="B56:P56"/>
    <mergeCell ref="B57:P57"/>
    <mergeCell ref="B50:N50"/>
    <mergeCell ref="B49:N49"/>
    <mergeCell ref="B51:N51"/>
    <mergeCell ref="B64:N64"/>
    <mergeCell ref="B65:N65"/>
    <mergeCell ref="B66:N66"/>
    <mergeCell ref="B67:N67"/>
    <mergeCell ref="B59:P59"/>
    <mergeCell ref="B61:N61"/>
    <mergeCell ref="B62:N62"/>
    <mergeCell ref="B63:N63"/>
    <mergeCell ref="B58:N58"/>
    <mergeCell ref="B52:N52"/>
    <mergeCell ref="I3:J3"/>
    <mergeCell ref="I4:J4"/>
    <mergeCell ref="I2:J2"/>
    <mergeCell ref="D2:G4"/>
    <mergeCell ref="B28:O28"/>
    <mergeCell ref="B6:P6"/>
    <mergeCell ref="B7:N7"/>
    <mergeCell ref="B9:P9"/>
    <mergeCell ref="B10:P10"/>
    <mergeCell ref="B15:O15"/>
    <mergeCell ref="B16:O16"/>
    <mergeCell ref="B21:O21"/>
    <mergeCell ref="B22:O22"/>
    <mergeCell ref="B24:O24"/>
    <mergeCell ref="B25:O25"/>
    <mergeCell ref="B27:O27"/>
  </mergeCells>
  <hyperlinks>
    <hyperlink ref="I2" r:id="rId1" display="mailto:info@pkholod.ru"/>
    <hyperlink ref="I4" r:id="rId2"/>
    <hyperlink ref="I3" r:id="rId3" display="tel:+74955327898"/>
    <hyperlink ref="C11:C14" r:id="rId4" display="DH.Basic-350"/>
    <hyperlink ref="C17:C20" r:id="rId5" display="DH.EF-400V"/>
    <hyperlink ref="C26" r:id="rId6"/>
    <hyperlink ref="C29:C30" r:id="rId7" display="DH.WF-1200"/>
    <hyperlink ref="B35:N41" r:id="rId8" display="Фильтр G4 для DH.Basic-350"/>
    <hyperlink ref="B44:N45" r:id="rId9" display="Фильтр G4 для DH.WF-1800(WF-1200,800)"/>
    <hyperlink ref="B48:N55" r:id="rId10" display="Фильтр G4 для DH.EF-450"/>
    <hyperlink ref="B58:N58" r:id="rId11" display="Фильтр G4 для DH.ES-900"/>
    <hyperlink ref="B61:N68" r:id="rId12" display="Датчик СО2 аналоговый"/>
  </hyperlinks>
  <printOptions horizontalCentered="1" verticalCentered="1"/>
  <pageMargins left="0.25" right="0.25" top="0.75" bottom="0.75" header="0.3" footer="0.3"/>
  <pageSetup paperSize="9" scale="27" firstPageNumber="0" fitToHeight="0" orientation="portrait" r:id="rId13"/>
  <headerFooter alignWithMargins="0"/>
  <drawing r:id="rId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Содержание</vt:lpstr>
      <vt:lpstr>VRF Dahatsu</vt:lpstr>
      <vt:lpstr>Прецизионные</vt:lpstr>
      <vt:lpstr>Чиллеры Фанкойлы</vt:lpstr>
      <vt:lpstr>Приточные установки</vt:lpstr>
      <vt:lpstr>'Приточные установки'!Область_печати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2025-04-01T09:13:57Z</dcterms:modified>
</cp:coreProperties>
</file>